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390"/>
  </bookViews>
  <sheets>
    <sheet name="封面" sheetId="1" r:id="rId1"/>
    <sheet name="综合医疗服务类" sheetId="2" r:id="rId2"/>
    <sheet name="医技诊疗类" sheetId="3" r:id="rId3"/>
    <sheet name="临床诊疗类" sheetId="4" r:id="rId4"/>
    <sheet name="中医及民族医诊疗类" sheetId="5" r:id="rId5"/>
    <sheet name="管理目录" sheetId="6" r:id="rId6"/>
  </sheets>
  <externalReferences>
    <externalReference r:id="rId7"/>
    <externalReference r:id="rId8"/>
    <externalReference r:id="rId9"/>
  </externalReferences>
  <definedNames>
    <definedName name="_xlnm._FilterDatabase" localSheetId="1" hidden="1">综合医疗服务类!$A$18:$U$187</definedName>
    <definedName name="_xlnm._FilterDatabase" localSheetId="2" hidden="1">医技诊疗类!$A$16:$AG$1300</definedName>
    <definedName name="_xlnm._FilterDatabase" localSheetId="3" hidden="1">临床诊疗类!$A$14:$T$3209</definedName>
    <definedName name="_xlnm._FilterDatabase" localSheetId="4" hidden="1">中医及民族医诊疗类!$A$11:$U$173</definedName>
    <definedName name="_xlnm.Print_Titles" localSheetId="4">中医及民族医诊疗类!$9:10</definedName>
  </definedNames>
  <calcPr calcId="144525"/>
</workbook>
</file>

<file path=xl/sharedStrings.xml><?xml version="1.0" encoding="utf-8"?>
<sst xmlns="http://schemas.openxmlformats.org/spreadsheetml/2006/main" count="22594" uniqueCount="8740">
  <si>
    <t>山西省公立医疗机构医疗服务项目价格（2020版）</t>
  </si>
  <si>
    <t xml:space="preserve">        一、综合医疗服务类</t>
  </si>
  <si>
    <r>
      <rPr>
        <b/>
        <sz val="16"/>
        <color indexed="8"/>
        <rFont val="Times New Roman"/>
        <charset val="134"/>
      </rPr>
      <t xml:space="preserve"> </t>
    </r>
    <r>
      <rPr>
        <b/>
        <sz val="16"/>
        <color indexed="8"/>
        <rFont val="宋体"/>
        <charset val="134"/>
      </rPr>
      <t>本类说明：</t>
    </r>
  </si>
  <si>
    <t xml:space="preserve"> 本类包括一般医疗服务、一般检查治疗、社区卫生服务及预防保健项目4个亚类。本类编码为100000000。</t>
  </si>
  <si>
    <r>
      <rPr>
        <sz val="10"/>
        <color indexed="8"/>
        <rFont val="Times New Roman"/>
        <charset val="134"/>
      </rPr>
      <t xml:space="preserve">   </t>
    </r>
    <r>
      <rPr>
        <b/>
        <sz val="10"/>
        <color indexed="8"/>
        <rFont val="Times New Roman"/>
        <charset val="134"/>
      </rPr>
      <t>1.</t>
    </r>
    <r>
      <rPr>
        <sz val="10"/>
        <color indexed="8"/>
        <rFont val="宋体"/>
        <charset val="134"/>
      </rPr>
      <t>多科室共同使用的医疗服务项目列入本类之中，如护理、抢救、注射、换药等。</t>
    </r>
  </si>
  <si>
    <r>
      <rPr>
        <sz val="10"/>
        <color indexed="8"/>
        <rFont val="Times New Roman"/>
        <charset val="134"/>
      </rPr>
      <t xml:space="preserve">  </t>
    </r>
    <r>
      <rPr>
        <b/>
        <sz val="10"/>
        <color indexed="8"/>
        <rFont val="Times New Roman"/>
        <charset val="134"/>
      </rPr>
      <t xml:space="preserve"> 2.</t>
    </r>
    <r>
      <rPr>
        <sz val="10"/>
        <color indexed="8"/>
        <rFont val="宋体"/>
        <charset val="134"/>
      </rPr>
      <t>有下列情况者不另收取诊察费</t>
    </r>
    <r>
      <rPr>
        <sz val="10"/>
        <color indexed="8"/>
        <rFont val="Times New Roman"/>
        <charset val="134"/>
      </rPr>
      <t xml:space="preserve">:  </t>
    </r>
  </si>
  <si>
    <r>
      <rPr>
        <sz val="10"/>
        <color indexed="8"/>
        <rFont val="Times New Roman"/>
        <charset val="134"/>
      </rPr>
      <t xml:space="preserve">  </t>
    </r>
    <r>
      <rPr>
        <sz val="10"/>
        <color indexed="8"/>
        <rFont val="宋体"/>
        <charset val="134"/>
      </rPr>
      <t>（</t>
    </r>
    <r>
      <rPr>
        <sz val="10"/>
        <color indexed="8"/>
        <rFont val="Times New Roman"/>
        <charset val="134"/>
      </rPr>
      <t>1</t>
    </r>
    <r>
      <rPr>
        <sz val="10"/>
        <color indexed="8"/>
        <rFont val="宋体"/>
        <charset val="134"/>
      </rPr>
      <t>）由医生指定在院内换号诊断</t>
    </r>
    <r>
      <rPr>
        <sz val="10"/>
        <color indexed="8"/>
        <rFont val="Times New Roman"/>
        <charset val="134"/>
      </rPr>
      <t>;</t>
    </r>
  </si>
  <si>
    <r>
      <rPr>
        <sz val="10"/>
        <color indexed="8"/>
        <rFont val="Times New Roman"/>
        <charset val="134"/>
      </rPr>
      <t xml:space="preserve">  </t>
    </r>
    <r>
      <rPr>
        <sz val="10"/>
        <color indexed="8"/>
        <rFont val="宋体"/>
        <charset val="134"/>
      </rPr>
      <t>（</t>
    </r>
    <r>
      <rPr>
        <sz val="10"/>
        <color indexed="8"/>
        <rFont val="Times New Roman"/>
        <charset val="134"/>
      </rPr>
      <t>2</t>
    </r>
    <r>
      <rPr>
        <sz val="10"/>
        <color indexed="8"/>
        <rFont val="宋体"/>
        <charset val="134"/>
      </rPr>
      <t>）取化验及各种检查结果</t>
    </r>
    <r>
      <rPr>
        <sz val="10"/>
        <color indexed="8"/>
        <rFont val="Times New Roman"/>
        <charset val="134"/>
      </rPr>
      <t>;</t>
    </r>
  </si>
  <si>
    <r>
      <rPr>
        <sz val="10"/>
        <color indexed="8"/>
        <rFont val="Times New Roman"/>
        <charset val="134"/>
      </rPr>
      <t xml:space="preserve">  </t>
    </r>
    <r>
      <rPr>
        <sz val="10"/>
        <color indexed="8"/>
        <rFont val="宋体"/>
        <charset val="134"/>
      </rPr>
      <t>（</t>
    </r>
    <r>
      <rPr>
        <sz val="10"/>
        <color indexed="8"/>
        <rFont val="Times New Roman"/>
        <charset val="134"/>
      </rPr>
      <t>3</t>
    </r>
    <r>
      <rPr>
        <sz val="10"/>
        <color indexed="8"/>
        <rFont val="宋体"/>
        <charset val="134"/>
      </rPr>
      <t>）体格检查。</t>
    </r>
  </si>
  <si>
    <r>
      <rPr>
        <sz val="10"/>
        <color indexed="8"/>
        <rFont val="Times New Roman"/>
        <charset val="134"/>
      </rPr>
      <t xml:space="preserve">  </t>
    </r>
    <r>
      <rPr>
        <b/>
        <sz val="10"/>
        <color indexed="8"/>
        <rFont val="Times New Roman"/>
        <charset val="134"/>
      </rPr>
      <t xml:space="preserve"> 3.</t>
    </r>
    <r>
      <rPr>
        <sz val="10"/>
        <color indexed="8"/>
        <rFont val="宋体"/>
        <charset val="134"/>
      </rPr>
      <t>门诊注射、换药、针灸、理疗、推拿、血透、放射治疗疗程中，只收一次诊察费。</t>
    </r>
  </si>
  <si>
    <r>
      <rPr>
        <b/>
        <sz val="10"/>
        <color indexed="8"/>
        <rFont val="Times New Roman"/>
        <charset val="134"/>
      </rPr>
      <t xml:space="preserve">   4.</t>
    </r>
    <r>
      <rPr>
        <sz val="10"/>
        <color indexed="8"/>
        <rFont val="宋体"/>
        <charset val="134"/>
      </rPr>
      <t>镶牙、配镜、镶配过程只收一次诊察费，如中途需要治疗则另外收费。</t>
    </r>
    <r>
      <rPr>
        <sz val="10"/>
        <color indexed="8"/>
        <rFont val="Times New Roman"/>
        <charset val="134"/>
      </rPr>
      <t xml:space="preserve"> </t>
    </r>
  </si>
  <si>
    <r>
      <rPr>
        <sz val="10"/>
        <color indexed="8"/>
        <rFont val="Times New Roman"/>
        <charset val="134"/>
      </rPr>
      <t xml:space="preserve">  </t>
    </r>
    <r>
      <rPr>
        <b/>
        <sz val="10"/>
        <color indexed="8"/>
        <rFont val="Times New Roman"/>
        <charset val="134"/>
      </rPr>
      <t xml:space="preserve"> 5.</t>
    </r>
    <r>
      <rPr>
        <sz val="10"/>
        <color indexed="8"/>
        <rFont val="宋体"/>
        <charset val="134"/>
      </rPr>
      <t>出入院时间的计算：一日内不论什么时间入院按一天计算住院天数，一日内无论什么时间出院均不计算住院天数。</t>
    </r>
    <r>
      <rPr>
        <sz val="10"/>
        <color indexed="8"/>
        <rFont val="Times New Roman"/>
        <charset val="134"/>
      </rPr>
      <t xml:space="preserve"> </t>
    </r>
  </si>
  <si>
    <r>
      <rPr>
        <b/>
        <sz val="10"/>
        <color indexed="8"/>
        <rFont val="Times New Roman"/>
        <charset val="134"/>
      </rPr>
      <t xml:space="preserve">   6.</t>
    </r>
    <r>
      <rPr>
        <sz val="10"/>
        <color indexed="8"/>
        <rFont val="宋体"/>
        <charset val="134"/>
      </rPr>
      <t>住院床位设施配备应符合规定要求，达不到设施配备规定要求的，按规定标准的</t>
    </r>
    <r>
      <rPr>
        <sz val="10"/>
        <color indexed="8"/>
        <rFont val="Times New Roman"/>
        <charset val="134"/>
      </rPr>
      <t>80%</t>
    </r>
    <r>
      <rPr>
        <sz val="10"/>
        <color indexed="8"/>
        <rFont val="宋体"/>
        <charset val="134"/>
      </rPr>
      <t>收费。</t>
    </r>
  </si>
  <si>
    <t>财务分类</t>
  </si>
  <si>
    <t>编码</t>
  </si>
  <si>
    <t>项目名称</t>
  </si>
  <si>
    <t>项目内涵</t>
  </si>
  <si>
    <t>除外内容</t>
  </si>
  <si>
    <t>计价单位</t>
  </si>
  <si>
    <t>价格</t>
  </si>
  <si>
    <t>说明</t>
  </si>
  <si>
    <t>新增或修订项目文件号</t>
  </si>
  <si>
    <t>一类</t>
  </si>
  <si>
    <t>二类</t>
  </si>
  <si>
    <t>三类</t>
  </si>
  <si>
    <t>省级</t>
  </si>
  <si>
    <t>市级</t>
  </si>
  <si>
    <t>省、市级</t>
  </si>
  <si>
    <t>县级</t>
  </si>
  <si>
    <t>2020年以前</t>
  </si>
  <si>
    <t>2020年</t>
  </si>
  <si>
    <t>2021年</t>
  </si>
  <si>
    <t>2022年</t>
  </si>
  <si>
    <t>2023年</t>
  </si>
  <si>
    <t>(一)一般医疗服务</t>
  </si>
  <si>
    <t>C</t>
  </si>
  <si>
    <t>2.诊察费</t>
  </si>
  <si>
    <t>包括营养状况评估、儿童营养评估、营养咨询</t>
  </si>
  <si>
    <r>
      <rPr>
        <b/>
        <sz val="9"/>
        <rFont val="宋体"/>
        <charset val="134"/>
      </rPr>
      <t>中医诊察费在对应级别的价格基础上加收3元，妇科使用的一次性窥器、垫子及内诊等加收3元、口腔科使用的一次性器械盘加收4元。</t>
    </r>
    <r>
      <rPr>
        <b/>
        <sz val="9"/>
        <color indexed="10"/>
        <rFont val="宋体"/>
        <charset val="134"/>
      </rPr>
      <t>营养状况评估、儿童营养评估、营养咨询不得与诊察费同时收取。</t>
    </r>
  </si>
  <si>
    <t>晋医保函【2020】40号</t>
  </si>
  <si>
    <t>110200001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</si>
  <si>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</si>
  <si>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</si>
  <si>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次</t>
  </si>
  <si>
    <r>
      <rPr>
        <sz val="10"/>
        <color theme="1"/>
        <rFont val="宋体"/>
        <charset val="134"/>
        <scheme val="minor"/>
      </rPr>
      <t>110200001</t>
    </r>
    <r>
      <rPr>
        <sz val="10"/>
        <color theme="1"/>
        <rFont val="汉仪书宋二S"/>
        <charset val="134"/>
      </rPr>
      <t>⑦</t>
    </r>
  </si>
  <si>
    <t>普通医师互联网首诊诊察费</t>
  </si>
  <si>
    <t>指医师通过医疗机构互联网医疗服务平台直接向患者提供首诊诊疗服务。在线询问病史、听取患者主诉，查看医疗图文信息，记录病情，提供诊疗建议，例如提供治疗方案或开具处方。</t>
  </si>
  <si>
    <t>用于新冠感染患者的诊疗</t>
  </si>
  <si>
    <t>晋医保函2023-5</t>
  </si>
  <si>
    <t>新增</t>
  </si>
  <si>
    <r>
      <rPr>
        <sz val="10"/>
        <color theme="1"/>
        <rFont val="宋体"/>
        <charset val="134"/>
        <scheme val="minor"/>
      </rPr>
      <t>110200001</t>
    </r>
    <r>
      <rPr>
        <sz val="10"/>
        <color theme="1"/>
        <rFont val="汉仪书宋二S"/>
        <charset val="134"/>
      </rPr>
      <t>⑧</t>
    </r>
  </si>
  <si>
    <t>副主任医师互联网首诊诊察费</t>
  </si>
  <si>
    <t>指副主任医师通过医疗机构互联网医疗服务平台直接向患者提供首诊诊疗服务。在线询问病史、听取患者主诉，查看医疗图文信息，记录病情，提供诊疗建议，例如提供治疗方案或开具处方。</t>
  </si>
  <si>
    <t>110200001⑨</t>
  </si>
  <si>
    <t>主任医师互联网首诊诊察费</t>
  </si>
  <si>
    <t>指主任医师通过医疗机构互联网医疗服务平台直接向患者提供首诊诊疗服务。在线询问病史、听取患者主诉，查看医疗图文信息，记录病情，提供诊疗建议，例如提供治疗方案或开具处方。</t>
  </si>
  <si>
    <t>110200002</t>
  </si>
  <si>
    <t>专家门诊诊察费</t>
  </si>
  <si>
    <t>指高级职称医务人员提供（技术劳务）的诊疗服务</t>
  </si>
  <si>
    <t>医疗机构限号管理</t>
  </si>
  <si>
    <r>
      <rPr>
        <sz val="10"/>
        <rFont val="Times New Roman"/>
        <charset val="134"/>
      </rPr>
      <t>110200002</t>
    </r>
    <r>
      <rPr>
        <sz val="10"/>
        <rFont val="宋体"/>
        <charset val="134"/>
      </rPr>
      <t>①</t>
    </r>
  </si>
  <si>
    <t>副主任医师</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</si>
  <si>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</si>
  <si>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r>
      <rPr>
        <sz val="10"/>
        <rFont val="Times New Roman"/>
        <charset val="134"/>
      </rPr>
      <t>110200002</t>
    </r>
    <r>
      <rPr>
        <sz val="10"/>
        <rFont val="宋体"/>
        <charset val="134"/>
      </rPr>
      <t>②</t>
    </r>
  </si>
  <si>
    <t>主任医师</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</si>
  <si>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</si>
  <si>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r>
      <rPr>
        <sz val="10"/>
        <rFont val="Times New Roman"/>
        <charset val="134"/>
      </rPr>
      <t>110200002</t>
    </r>
    <r>
      <rPr>
        <sz val="10"/>
        <rFont val="宋体"/>
        <charset val="134"/>
      </rPr>
      <t>③</t>
    </r>
  </si>
  <si>
    <t>省优秀专家</t>
  </si>
  <si>
    <t>由省卫生健康委审定、省医疗保障局备案，医疗机构向社会公示</t>
  </si>
  <si>
    <r>
      <rPr>
        <sz val="10"/>
        <rFont val="Times New Roman"/>
        <charset val="134"/>
      </rPr>
      <t>110200002</t>
    </r>
    <r>
      <rPr>
        <sz val="10"/>
        <rFont val="宋体"/>
        <charset val="134"/>
      </rPr>
      <t>④</t>
    </r>
  </si>
  <si>
    <t>享受国特贴专家</t>
  </si>
  <si>
    <r>
      <rPr>
        <sz val="10"/>
        <rFont val="Times New Roman"/>
        <charset val="134"/>
      </rPr>
      <t>110200002</t>
    </r>
    <r>
      <rPr>
        <sz val="10"/>
        <rFont val="宋体"/>
        <charset val="134"/>
      </rPr>
      <t>⑤</t>
    </r>
  </si>
  <si>
    <t>国医大师门诊中医辨证论治</t>
  </si>
  <si>
    <t>指由国家授予“国医大师”称号的专家在中医专家门诊提供的诊疗服务。通过望闻问切收集中医四诊信息，依据中医理论进行辨证，分析病因、病位、病性及病机转化，作出证候诊断，提出治疗方案。含挂号费。</t>
  </si>
  <si>
    <t>自主定价</t>
  </si>
  <si>
    <t>△</t>
  </si>
  <si>
    <t>晋价医字[2015]360号          山西中医学院第三中医院试行2015年12月25日印发</t>
  </si>
  <si>
    <t>晋医保函【2022】64号</t>
  </si>
  <si>
    <t>规范价格，取消复诊价格</t>
  </si>
  <si>
    <r>
      <rPr>
        <sz val="10"/>
        <rFont val="仿宋"/>
        <charset val="134"/>
      </rPr>
      <t>110200002</t>
    </r>
    <r>
      <rPr>
        <sz val="9"/>
        <rFont val="宋体"/>
        <charset val="134"/>
      </rPr>
      <t>⑥</t>
    </r>
  </si>
  <si>
    <t>全国名中医门诊辨证论治</t>
  </si>
  <si>
    <t>指由国家授予“全国名中医”称号的专家在中医专家门诊提供的诊疗服务。通过望闻问切收集中医四诊信息，依据中医理论进行辩证，分析病因、病位、病性及病机转化，作出征候诊断，提出治疗方案和健康指导。包括初建病历（电子或纸质病历），进行一般物理检查，开具检查单、治疗单、处方等。含挂号费。全国名中医每次为患者提供诊察及接受咨询的时间不少于30分钟。</t>
  </si>
  <si>
    <t>晋医保发[2020]7号</t>
  </si>
  <si>
    <t>110200003</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</si>
  <si>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</si>
  <si>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</si>
  <si>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110200004</t>
  </si>
  <si>
    <t>门/急诊留观诊察费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</si>
  <si>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t>
  </si>
  <si>
    <t>日</t>
  </si>
  <si>
    <t>110200005</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</si>
  <si>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</si>
  <si>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</si>
  <si>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110200006</t>
  </si>
  <si>
    <t>方便门诊</t>
  </si>
  <si>
    <t>指单纯购药及慢性病病人定期检查等不需提供新的治疗方案的</t>
  </si>
  <si>
    <t>诊断书按1元收取</t>
  </si>
  <si>
    <t>互联网复诊诊察费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</si>
  <si>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</si>
  <si>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由不同级别医务人员提供服务，按普通门诊诊察类项目价格收费。卫生健康委《互联网诊疗管理办法（试行）》准许开展的项目</t>
  </si>
  <si>
    <t>规范价格</t>
  </si>
  <si>
    <t>营养风险筛查</t>
  </si>
  <si>
    <t>由营养医师或营养师利用专业量表，对患者进行风险筛查的方法，并出具报告。</t>
  </si>
  <si>
    <t>适用于18岁以上、拟行三级及以上颅脑或消化道手术的患者；脑卒中患者；肿瘤伴体重减轻或进食减少患者。评分≥3分给予营养治疗，1周后可重复检测；评分＜3分，1周后重复筛查，最多不超过2次。</t>
  </si>
  <si>
    <t>丙</t>
  </si>
  <si>
    <t>晋医保函【2020】68号</t>
  </si>
  <si>
    <t xml:space="preserve">能量代谢测定
</t>
  </si>
  <si>
    <t>利用能量代谢测试系统，测定能量的消耗量、二氧化碳的产生量、氧气消耗量来计算三大营养物质在能量消耗中的构成，指导制定合理的营养治疗方案。</t>
  </si>
  <si>
    <t>适用于肥胖症（BMI≥2B)、65岁及以上的消瘦或危重症患者。检测方法：入院后检测1次，调整治疗方案，1周后可重复检测，最多不超过2次。</t>
  </si>
  <si>
    <t>E</t>
  </si>
  <si>
    <t>3.急诊监护费</t>
  </si>
  <si>
    <t>急诊监护费</t>
  </si>
  <si>
    <t>含监护、床位、诊查、护理</t>
  </si>
  <si>
    <t>符合卫生健康部门规定的监护病房条件和管理标准，超过半日不足24小时按一日计算，不足10小时减半计费</t>
  </si>
  <si>
    <t>晋医保函【2021】52号</t>
  </si>
  <si>
    <t>删除除外内容</t>
  </si>
  <si>
    <r>
      <rPr>
        <b/>
        <sz val="9"/>
        <rFont val="Times New Roman"/>
        <charset val="134"/>
      </rPr>
      <t>4.</t>
    </r>
    <r>
      <rPr>
        <b/>
        <sz val="9"/>
        <rFont val="宋体"/>
        <charset val="134"/>
      </rPr>
      <t>院前急救费</t>
    </r>
  </si>
  <si>
    <t>院前急救费</t>
  </si>
  <si>
    <t>包括内脏衰竭、外伤、烧伤、中毒、溺水、电击等现场抢救；不含出诊费、诊查费、监护费</t>
  </si>
  <si>
    <t>氧气、化验、特殊检查、治疗、药物、血液、特殊消耗材料</t>
  </si>
  <si>
    <t>D</t>
  </si>
  <si>
    <r>
      <rPr>
        <b/>
        <sz val="9"/>
        <rFont val="Times New Roman"/>
        <charset val="134"/>
      </rPr>
      <t>5.</t>
    </r>
    <r>
      <rPr>
        <b/>
        <sz val="9"/>
        <rFont val="宋体"/>
        <charset val="134"/>
      </rPr>
      <t>体检费</t>
    </r>
    <r>
      <rPr>
        <b/>
        <sz val="9"/>
        <rFont val="Times New Roman"/>
        <charset val="134"/>
      </rPr>
      <t xml:space="preserve">                              </t>
    </r>
  </si>
  <si>
    <t>体检费</t>
  </si>
  <si>
    <t>人次</t>
  </si>
  <si>
    <t>总价不得超过单个项目计价的总和；写总检报告。</t>
  </si>
  <si>
    <t>修订</t>
  </si>
  <si>
    <t>I</t>
  </si>
  <si>
    <r>
      <rPr>
        <b/>
        <sz val="9"/>
        <rFont val="Times New Roman"/>
        <charset val="134"/>
      </rPr>
      <t>6.</t>
    </r>
    <r>
      <rPr>
        <b/>
        <sz val="9"/>
        <rFont val="宋体"/>
        <charset val="134"/>
      </rPr>
      <t>救护车费</t>
    </r>
  </si>
  <si>
    <t>救护车费</t>
  </si>
  <si>
    <t>含来回里程；不含院前急救</t>
  </si>
  <si>
    <t>路桥费、监护费用</t>
  </si>
  <si>
    <r>
      <rPr>
        <sz val="9"/>
        <rFont val="宋体"/>
        <charset val="134"/>
      </rPr>
      <t>含</t>
    </r>
    <r>
      <rPr>
        <sz val="9"/>
        <rFont val="Times New Roman"/>
        <charset val="134"/>
      </rPr>
      <t>4</t>
    </r>
    <r>
      <rPr>
        <sz val="9"/>
        <rFont val="宋体"/>
        <charset val="134"/>
      </rPr>
      <t>公里，超过</t>
    </r>
    <r>
      <rPr>
        <sz val="9"/>
        <rFont val="Times New Roman"/>
        <charset val="134"/>
      </rPr>
      <t>4</t>
    </r>
    <r>
      <rPr>
        <sz val="9"/>
        <rFont val="宋体"/>
        <charset val="134"/>
      </rPr>
      <t>公里每公里加收</t>
    </r>
    <r>
      <rPr>
        <sz val="9"/>
        <rFont val="Times New Roman"/>
        <charset val="134"/>
      </rPr>
      <t>2</t>
    </r>
    <r>
      <rPr>
        <sz val="9"/>
        <rFont val="宋体"/>
        <charset val="134"/>
      </rPr>
      <t>元；接送传染病人加收</t>
    </r>
    <r>
      <rPr>
        <sz val="9"/>
        <rFont val="Times New Roman"/>
        <charset val="134"/>
      </rPr>
      <t>20</t>
    </r>
    <r>
      <rPr>
        <sz val="9"/>
        <rFont val="宋体"/>
        <charset val="134"/>
      </rPr>
      <t>元感染防护费；监护型救护车在普通救护车收费基础上每公里加收</t>
    </r>
    <r>
      <rPr>
        <sz val="9"/>
        <rFont val="Times New Roman"/>
        <charset val="134"/>
      </rPr>
      <t>1</t>
    </r>
    <r>
      <rPr>
        <sz val="9"/>
        <rFont val="宋体"/>
        <charset val="134"/>
      </rPr>
      <t>元；接诊有暴力行为的精神病患者加收</t>
    </r>
    <r>
      <rPr>
        <sz val="9"/>
        <rFont val="Times New Roman"/>
        <charset val="134"/>
      </rPr>
      <t>100</t>
    </r>
    <r>
      <rPr>
        <sz val="9"/>
        <rFont val="宋体"/>
        <charset val="134"/>
      </rPr>
      <t>元</t>
    </r>
  </si>
  <si>
    <t>晋价费字[2011]466号</t>
  </si>
  <si>
    <t>B</t>
  </si>
  <si>
    <t>9.床位费</t>
  </si>
  <si>
    <t>普通病房床位费</t>
  </si>
  <si>
    <t>病人自愿购买（不得强行推销）的一次性脸盆、床单、被套、病衣、大小便器</t>
  </si>
  <si>
    <t>①专设精神、传染、烧伤病房床位费按同等床位分别加收3元/日；②使用医用电动防褥疮床加收5元/日，医用气垫防褥疮床加收3元/日；③陪床费加收2元/床日，需租赁临时床的另收4元/日；④病人办理出、入院手续，住院病历、更衣、被服换洗，测量身高、体重、呼吸、脉搏、血压、出入量记录等，均不得另收费。⑤使用国家科委火炬计划推广的新一代抗菌卫生整理技术对医用织物进行特殊消毒整理的加收4元/床日。</t>
  </si>
  <si>
    <r>
      <rPr>
        <sz val="10"/>
        <rFont val="Times New Roman"/>
        <charset val="134"/>
      </rPr>
      <t>110900001</t>
    </r>
    <r>
      <rPr>
        <sz val="10"/>
        <rFont val="宋体"/>
        <charset val="134"/>
      </rPr>
      <t>①</t>
    </r>
  </si>
  <si>
    <t>单人间床位费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</si>
  <si>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t>
  </si>
  <si>
    <r>
      <rPr>
        <sz val="10"/>
        <rFont val="Times New Roman"/>
        <charset val="134"/>
      </rPr>
      <t>110900001</t>
    </r>
    <r>
      <rPr>
        <sz val="10"/>
        <rFont val="宋体"/>
        <charset val="134"/>
      </rPr>
      <t>②</t>
    </r>
  </si>
  <si>
    <t>双人间床位费</t>
  </si>
  <si>
    <r>
      <rPr>
        <sz val="10"/>
        <rFont val="Times New Roman"/>
        <charset val="134"/>
      </rPr>
      <t>110900001</t>
    </r>
    <r>
      <rPr>
        <sz val="10"/>
        <rFont val="宋体"/>
        <charset val="134"/>
      </rPr>
      <t>③</t>
    </r>
  </si>
  <si>
    <t>三人间床位费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</si>
  <si>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含医用垃圾、污水处理。</t>
  </si>
  <si>
    <r>
      <rPr>
        <sz val="10"/>
        <rFont val="Times New Roman"/>
        <charset val="134"/>
      </rPr>
      <t>110900001</t>
    </r>
    <r>
      <rPr>
        <sz val="10"/>
        <rFont val="宋体"/>
        <charset val="134"/>
      </rPr>
      <t>④</t>
    </r>
  </si>
  <si>
    <t>多人间床位费</t>
  </si>
  <si>
    <t>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t>
  </si>
  <si>
    <r>
      <rPr>
        <sz val="10"/>
        <rFont val="Times New Roman"/>
        <charset val="134"/>
      </rPr>
      <t>110900001</t>
    </r>
    <r>
      <rPr>
        <sz val="10"/>
        <rFont val="宋体"/>
        <charset val="134"/>
      </rPr>
      <t>⑤</t>
    </r>
  </si>
  <si>
    <t>母婴同室（多人间）</t>
  </si>
  <si>
    <t>床宽在1.1米以上母子同床的可执行此标准</t>
  </si>
  <si>
    <r>
      <rPr>
        <sz val="10"/>
        <rFont val="Times New Roman"/>
        <charset val="134"/>
      </rPr>
      <t>110900001</t>
    </r>
    <r>
      <rPr>
        <sz val="10"/>
        <rFont val="宋体"/>
        <charset val="134"/>
      </rPr>
      <t>⑥</t>
    </r>
  </si>
  <si>
    <t>母婴同室（双人间）</t>
  </si>
  <si>
    <t>110900002</t>
  </si>
  <si>
    <t>层流洁净病房床位费</t>
  </si>
  <si>
    <t>指达到规定层流洁净级别，有层流装置的层流洁净间，采用全封闭管理，有严格消毒隔离措施及对外通话系统。要求具备普通病房的床位设施。含医用垃圾、污水处理。</t>
  </si>
  <si>
    <t>晋医保函【2021】1号删除“风淋通道”</t>
  </si>
  <si>
    <t>规范（甲）</t>
  </si>
  <si>
    <t>110900003</t>
  </si>
  <si>
    <t>重症监护病房床位费</t>
  </si>
  <si>
    <t>指专用重症监护病房(如ICU、CCU、RCU、NICU、EICU等)。设有中心监护台，心电监护仪及其它监护抢救设施，相对封闭管理的单人或多人监护病房，每天更换、消毒床单位，仪器设备的保养。含医用垃圾、污水处理。</t>
  </si>
  <si>
    <t>保留普通床位的，普通床位另计费</t>
  </si>
  <si>
    <r>
      <rPr>
        <sz val="10"/>
        <rFont val="Times New Roman"/>
        <charset val="134"/>
      </rPr>
      <t>110900003</t>
    </r>
    <r>
      <rPr>
        <sz val="10"/>
        <rFont val="宋体"/>
        <charset val="134"/>
      </rPr>
      <t>①</t>
    </r>
  </si>
  <si>
    <t>单人间</t>
  </si>
  <si>
    <r>
      <rPr>
        <sz val="10"/>
        <rFont val="Times New Roman"/>
        <charset val="134"/>
      </rPr>
      <t>110900003</t>
    </r>
    <r>
      <rPr>
        <sz val="10"/>
        <rFont val="宋体"/>
        <charset val="134"/>
      </rPr>
      <t>②</t>
    </r>
  </si>
  <si>
    <t>多人间</t>
  </si>
  <si>
    <t>110900004</t>
  </si>
  <si>
    <t>特殊防护病房床位费</t>
  </si>
  <si>
    <t>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t>
  </si>
  <si>
    <t>110900005</t>
  </si>
  <si>
    <t>门/急诊留观床位费</t>
  </si>
  <si>
    <t>办理留观手续，建立观察病历，密切观察病情变化，按时准确完成治疗，协助患者做好基础护理。配备病床、床头柜、 座椅(或木凳)、床垫、棉褥、棉被(或毯)、枕头、床单、热水瓶(或器)、废品袋(或篓)等。含医用垃圾、污水处理。      包括门诊输液床位费。</t>
  </si>
  <si>
    <t>符合卫生健康部门规定的病房条件和管理标准的急诊观察床，按同等病房床位费收费，超过半日不足24小时按一日计费，不足10小时减半计费</t>
  </si>
  <si>
    <t>10.会诊</t>
  </si>
  <si>
    <t>包括营养会诊</t>
  </si>
  <si>
    <t>院际会诊</t>
  </si>
  <si>
    <t>指由副主任及主任医师参加的院际间会诊。根据病情提供相关医疗诊断治疗服务。</t>
  </si>
  <si>
    <t>交通费、食宿费</t>
  </si>
  <si>
    <r>
      <rPr>
        <sz val="10"/>
        <rFont val="Times New Roman"/>
        <charset val="134"/>
      </rPr>
      <t>111000001</t>
    </r>
    <r>
      <rPr>
        <sz val="10"/>
        <rFont val="宋体"/>
        <charset val="134"/>
      </rPr>
      <t>①</t>
    </r>
  </si>
  <si>
    <t>市内院际会诊</t>
  </si>
  <si>
    <t>科/次</t>
  </si>
  <si>
    <r>
      <rPr>
        <sz val="10"/>
        <rFont val="Times New Roman"/>
        <charset val="134"/>
      </rPr>
      <t>111000001</t>
    </r>
    <r>
      <rPr>
        <sz val="10"/>
        <rFont val="宋体"/>
        <charset val="134"/>
      </rPr>
      <t>②</t>
    </r>
  </si>
  <si>
    <t>外埠院际会诊</t>
  </si>
  <si>
    <t>院内会诊</t>
  </si>
  <si>
    <t>因病情需要在医院内进行的科室间的医疗、护理、营养会诊</t>
  </si>
  <si>
    <t>副高职称以上会诊</t>
  </si>
  <si>
    <t>远程会诊</t>
  </si>
  <si>
    <t>指临床各专业会诊。开通网络计算机系统，通过远程视频系统提供医学资料，对患者的病情进行研讨的多学科、多专家的会诊诊治。</t>
  </si>
  <si>
    <t>多学科诊疗（肿瘤）</t>
  </si>
  <si>
    <t>针对多专业就诊或同专业反复就诊难以明确诊断的疑难病患者，以及诊断较为明确但病情复杂，需要多个专业协同诊疗的患者。会诊专家对患者既往病史进行复习、查体、病情讨论等，并出具诊断和治疗意见。不含各种辅助检验、检验费用等。</t>
  </si>
  <si>
    <t>限国家卫健委肿瘤（消化系统）多学科诊疗试点医院。</t>
  </si>
  <si>
    <t>(二)一般检查治疗</t>
  </si>
  <si>
    <t>F</t>
  </si>
  <si>
    <r>
      <rPr>
        <b/>
        <sz val="9"/>
        <rFont val="Times New Roman"/>
        <charset val="134"/>
      </rPr>
      <t>1.</t>
    </r>
    <r>
      <rPr>
        <b/>
        <sz val="9"/>
        <rFont val="宋体"/>
        <charset val="134"/>
      </rPr>
      <t>护理费</t>
    </r>
  </si>
  <si>
    <t xml:space="preserve"> </t>
  </si>
  <si>
    <t>药物、特殊消耗材料</t>
  </si>
  <si>
    <t xml:space="preserve">F </t>
  </si>
  <si>
    <t>重症监护</t>
  </si>
  <si>
    <r>
      <rPr>
        <sz val="9"/>
        <rFont val="宋体"/>
        <charset val="134"/>
      </rPr>
      <t>含24小时在层流洁净病房或重症监护病房有专业护士监护,监护医生、护士严密观察病情、监护生命体征、随时记录病情、做好重症监护记录及一般性生活护理与管道护理(不含仪器监护、</t>
    </r>
    <r>
      <rPr>
        <sz val="9"/>
        <color indexed="10"/>
        <rFont val="宋体"/>
        <charset val="134"/>
      </rPr>
      <t>气管切开护理、动静脉置管护理和一般专项护理</t>
    </r>
    <r>
      <rPr>
        <sz val="9"/>
        <rFont val="宋体"/>
        <charset val="134"/>
      </rPr>
      <t>费用)</t>
    </r>
  </si>
  <si>
    <t>小时</t>
  </si>
  <si>
    <t>不得再收取分级护理费。</t>
  </si>
  <si>
    <t>晋发改医药发[2016]587号</t>
  </si>
  <si>
    <t>特级护理</t>
  </si>
  <si>
    <r>
      <rPr>
        <sz val="9"/>
        <rFont val="宋体"/>
        <charset val="134"/>
      </rPr>
      <t>含24小时设专人护理,严密观察病情、测量生命体征、记特护记录、进行护理评估、制定护理计划、做好一般性生活护理与管道护理</t>
    </r>
    <r>
      <rPr>
        <sz val="9"/>
        <color indexed="10"/>
        <rFont val="宋体"/>
        <charset val="134"/>
      </rPr>
      <t>(不含气管切开护理、动静脉置管护理和一般专项护理费用)</t>
    </r>
  </si>
  <si>
    <t>Ⅰ级护理</t>
  </si>
  <si>
    <r>
      <rPr>
        <sz val="9"/>
        <rFont val="宋体"/>
        <charset val="134"/>
      </rPr>
      <t>含需要护士每15-30分钟巡视观察一次,观察病情变化,根据病情测量生命体征,进行护理评估及一般性生活护理、作好卫生宣教及出院指导</t>
    </r>
    <r>
      <rPr>
        <sz val="9"/>
        <color indexed="10"/>
        <rFont val="宋体"/>
        <charset val="134"/>
      </rPr>
      <t>（不含气管切开护理、动静脉置管护理和一般专项护理费用)</t>
    </r>
    <r>
      <rPr>
        <sz val="9"/>
        <rFont val="宋体"/>
        <charset val="134"/>
      </rPr>
      <t>。</t>
    </r>
  </si>
  <si>
    <r>
      <rPr>
        <sz val="10"/>
        <rFont val="仿宋"/>
        <charset val="134"/>
      </rPr>
      <t>120100003</t>
    </r>
    <r>
      <rPr>
        <vertAlign val="superscript"/>
        <sz val="10"/>
        <rFont val="仿宋"/>
        <charset val="134"/>
      </rPr>
      <t>①</t>
    </r>
  </si>
  <si>
    <t>每1小时巡视患者；观察病情变化，根据病情测量生命体征，观察患者治疗、检查、用药后的反应，观察各种管路及出入液情况；书写各种护理记录；为患者提供护理相关健康教育、康复指导、心理支持和人文关怀；对患者进行高危风险和日常生活自理能力评估，实施安全防范措施；及时了解患者合理需求，并协调帮助解决；为患者提供基础护理和适宜的照顾；提供陪检服务。每患者服务时间不少于2.5小时/日（一般不含专项护理）。</t>
  </si>
  <si>
    <t>限“136”兴医工程项目医院领军临床专科覆盖科室执行；非“136”兴医工程项目医院其它科室仍按照原分级护理项目价格执行。</t>
  </si>
  <si>
    <t>Ⅱ级护理</t>
  </si>
  <si>
    <r>
      <rPr>
        <sz val="9"/>
        <rFont val="宋体"/>
        <charset val="134"/>
      </rPr>
      <t>含需要护士定时巡视一次</t>
    </r>
    <r>
      <rPr>
        <sz val="9"/>
        <rFont val="Times New Roman"/>
        <charset val="134"/>
      </rPr>
      <t>,</t>
    </r>
    <r>
      <rPr>
        <sz val="9"/>
        <rFont val="宋体"/>
        <charset val="134"/>
      </rPr>
      <t>观察病情变化及病人治疗、检查、用药后反应</t>
    </r>
    <r>
      <rPr>
        <sz val="9"/>
        <rFont val="Times New Roman"/>
        <charset val="134"/>
      </rPr>
      <t>,</t>
    </r>
    <r>
      <rPr>
        <sz val="9"/>
        <rFont val="宋体"/>
        <charset val="134"/>
      </rPr>
      <t>测量体温、脉搏、呼吸</t>
    </r>
    <r>
      <rPr>
        <sz val="9"/>
        <rFont val="Times New Roman"/>
        <charset val="134"/>
      </rPr>
      <t>,</t>
    </r>
    <r>
      <rPr>
        <sz val="9"/>
        <rFont val="宋体"/>
        <charset val="134"/>
      </rPr>
      <t>协助病人生活护理</t>
    </r>
    <r>
      <rPr>
        <sz val="9"/>
        <rFont val="Times New Roman"/>
        <charset val="134"/>
      </rPr>
      <t>,</t>
    </r>
    <r>
      <rPr>
        <sz val="9"/>
        <rFont val="宋体"/>
        <charset val="134"/>
      </rPr>
      <t>作好卫生宣教及出院指导</t>
    </r>
  </si>
  <si>
    <r>
      <rPr>
        <sz val="10"/>
        <rFont val="仿宋"/>
        <charset val="134"/>
      </rPr>
      <t>120100004</t>
    </r>
    <r>
      <rPr>
        <vertAlign val="superscript"/>
        <sz val="10"/>
        <rFont val="仿宋"/>
        <charset val="134"/>
      </rPr>
      <t>①</t>
    </r>
  </si>
  <si>
    <t>每2小时巡视患者；观察病情变化，根据病情测量生命体征，观察患者治疗、检查、用药后的反应，观察各种管路及出入液情况；书写各种护理记录；为患者提供护理相关健康教育、康复指导、心理支持和人文关怀；对患者进行高危风险和日常生活自理能力评估，实施安全防范措施；及时了解患者合理需求，并协调帮助解决；为患者实施基础护理和适宜的照顾；提供陪检服务。每患者服务时间不少于1.5小时/日（一般不含专项护理）。</t>
  </si>
  <si>
    <t>Ⅲ级护理</t>
  </si>
  <si>
    <t>含需要护士每日巡视2-3次,观察、了解病人一般情况,测量体温、脉搏、呼吸,作好卫生宣教及出院指导</t>
  </si>
  <si>
    <r>
      <rPr>
        <sz val="10"/>
        <rFont val="仿宋"/>
        <charset val="134"/>
      </rPr>
      <t>120100005</t>
    </r>
    <r>
      <rPr>
        <vertAlign val="superscript"/>
        <sz val="10"/>
        <rFont val="仿宋"/>
        <charset val="134"/>
      </rPr>
      <t>①</t>
    </r>
  </si>
  <si>
    <t>每3小时巡视患者；观察病情变化，根据病情测量生命体征，观察患者治疗、检查、用药后的反应；书写各种护理记录；为患者提供护理相关健康教育、康复指导、心理支持和人文关怀；对患者进行高危风险评估，实施安全防范措施；及时了解患者合理需求，并协调帮助解决；提供陪检服务。每患者服务时间不少于1.2小时/日（一般不含专项护理）。</t>
  </si>
  <si>
    <t>特殊疾病护理</t>
  </si>
  <si>
    <t>指气性坏疽、破伤风、艾滋病等特殊传染病的护理；含严格消毒隔离及Ⅰ级护理内容</t>
  </si>
  <si>
    <t>新生儿护理</t>
  </si>
  <si>
    <t>含新生儿洗浴、脐部残端处理、口腔、皮肤及会阴护理</t>
  </si>
  <si>
    <t>病人自愿购买的一次性尿布</t>
  </si>
  <si>
    <t>晋价费字[2011]467号</t>
  </si>
  <si>
    <t>新生儿特殊护理</t>
  </si>
  <si>
    <r>
      <rPr>
        <sz val="9"/>
        <rFont val="宋体"/>
        <charset val="134"/>
      </rPr>
      <t>包括新生儿干预、抚触、肛管排气、呼吸道清理、药浴、油浴、功能训练、脐带结扎、</t>
    </r>
    <r>
      <rPr>
        <sz val="9"/>
        <color indexed="10"/>
        <rFont val="宋体"/>
        <charset val="134"/>
      </rPr>
      <t>喂养</t>
    </r>
    <r>
      <rPr>
        <sz val="9"/>
        <rFont val="宋体"/>
        <charset val="134"/>
      </rPr>
      <t>等</t>
    </r>
  </si>
  <si>
    <t>喂养仅限在ICU类的新生儿或婴儿，每天不超过60元。</t>
  </si>
  <si>
    <t>精神病护理</t>
  </si>
  <si>
    <t>等级护理费另计</t>
  </si>
  <si>
    <t>气管切开护理</t>
  </si>
  <si>
    <t>含药物滴入、定时消毒、更换套管及纱布</t>
  </si>
  <si>
    <t>一次性引流管、一次性气管套管、</t>
  </si>
  <si>
    <t>晋医保函【2020】40号（取消含吸痰）</t>
  </si>
  <si>
    <t>吸痰护理</t>
  </si>
  <si>
    <t>含叩背、吸痰；不含雾化吸入</t>
  </si>
  <si>
    <t>一次性吸痰管、一次性连接管、一次性痰液收集器</t>
  </si>
  <si>
    <r>
      <rPr>
        <sz val="9"/>
        <rFont val="宋体"/>
        <charset val="134"/>
      </rPr>
      <t>每天超过</t>
    </r>
    <r>
      <rPr>
        <sz val="9"/>
        <rFont val="Times New Roman"/>
        <charset val="134"/>
      </rPr>
      <t>5</t>
    </r>
    <r>
      <rPr>
        <sz val="9"/>
        <rFont val="宋体"/>
        <charset val="134"/>
      </rPr>
      <t>次按</t>
    </r>
    <r>
      <rPr>
        <sz val="9"/>
        <rFont val="Times New Roman"/>
        <charset val="134"/>
      </rPr>
      <t>5</t>
    </r>
    <r>
      <rPr>
        <sz val="9"/>
        <rFont val="宋体"/>
        <charset val="134"/>
      </rPr>
      <t>次收取费用；支气管灌洗加收</t>
    </r>
    <r>
      <rPr>
        <sz val="9"/>
        <rFont val="Times New Roman"/>
        <charset val="134"/>
      </rPr>
      <t>60</t>
    </r>
    <r>
      <rPr>
        <sz val="9"/>
        <rFont val="宋体"/>
        <charset val="134"/>
      </rPr>
      <t>元</t>
    </r>
  </si>
  <si>
    <t>造瘘护理</t>
  </si>
  <si>
    <t>一次性造瘘底盘、造瘘袋、造口护理用品附件</t>
  </si>
  <si>
    <t>动静脉置管护理</t>
  </si>
  <si>
    <t>一次性三通管、肝素冒、无针密闭输液接头、预充式冲管注射器、预冲式导管冲洗器</t>
  </si>
  <si>
    <t>静脉输液留置针穿刺不得收取本项费用。</t>
  </si>
  <si>
    <t>晋医保函【2022】25号</t>
  </si>
  <si>
    <t>规范计价说明</t>
  </si>
  <si>
    <t>一般专项护理</t>
  </si>
  <si>
    <r>
      <rPr>
        <sz val="9"/>
        <rFont val="宋体"/>
        <charset val="134"/>
      </rPr>
      <t>包括口腔护理、会阴冲洗</t>
    </r>
    <r>
      <rPr>
        <sz val="9"/>
        <color indexed="10"/>
        <rFont val="宋体"/>
        <charset val="134"/>
      </rPr>
      <t>（擦洗）</t>
    </r>
    <r>
      <rPr>
        <sz val="9"/>
        <rFont val="宋体"/>
        <charset val="134"/>
      </rPr>
      <t>、床上洗发、擦浴、皮肤护理、褥疮</t>
    </r>
    <r>
      <rPr>
        <sz val="9"/>
        <color indexed="10"/>
        <rFont val="宋体"/>
        <charset val="134"/>
      </rPr>
      <t>（压疮）</t>
    </r>
    <r>
      <rPr>
        <sz val="9"/>
        <rFont val="宋体"/>
        <charset val="134"/>
      </rPr>
      <t>护理、尿道口护理、 气管插管护理、备皮等</t>
    </r>
  </si>
  <si>
    <t>一次性口腔护理包、一次性冲洗器、一次性冲洗导管、一次性扩阴器、一次性备皮包、一次性引流袋、一次性口咽通气道</t>
  </si>
  <si>
    <t>由医护人员护理的才能收费</t>
  </si>
  <si>
    <t>机械辅助排痰</t>
  </si>
  <si>
    <t>指无力自主排痰的机械振动辅助治疗</t>
  </si>
  <si>
    <t>晋价费字[2012]385号</t>
  </si>
  <si>
    <r>
      <rPr>
        <b/>
        <sz val="9"/>
        <rFont val="Times New Roman"/>
        <charset val="134"/>
      </rPr>
      <t>2.</t>
    </r>
    <r>
      <rPr>
        <b/>
        <sz val="9"/>
        <rFont val="宋体"/>
        <charset val="134"/>
      </rPr>
      <t>抢救费</t>
    </r>
  </si>
  <si>
    <t>药物及特殊消耗材料；特殊检查</t>
  </si>
  <si>
    <t>6岁及以下儿童加收30%。      会诊费另计</t>
  </si>
  <si>
    <t>大抢救</t>
  </si>
  <si>
    <t>1．医生专人不离开现场严密观察病情变化；2．组织有经验的护士，三班制专人护理，密切观察病情变化，并严格执行特级护理常规；3．抢救涉及两科以上及时组织院内外会诊</t>
  </si>
  <si>
    <t>生命体征不平稳4小时之内有生命危险的</t>
  </si>
  <si>
    <t>中抢救</t>
  </si>
  <si>
    <t>1．固定医生不离开现场，严密观察病情变化；2．组织有经验的护士，三班制专人护理，严密观察病情变化，执行特级护理常规；3．抢救涉及两科以上及时组织院内会诊</t>
  </si>
  <si>
    <t>生命体征不平稳8-12小时之内有生命危险的</t>
  </si>
  <si>
    <t>小抢救</t>
  </si>
  <si>
    <t>1．有专门医生现场观察病情变化；2．固定专门护理人员配合抢救，严密观察病情变化，执行特级护理常规；3．抢救涉及两科以上及时请院内会诊</t>
  </si>
  <si>
    <t>生命体征不平稳12-24小时之内有生命危险的</t>
  </si>
  <si>
    <r>
      <rPr>
        <b/>
        <sz val="9"/>
        <rFont val="Times New Roman"/>
        <charset val="134"/>
      </rPr>
      <t>3.</t>
    </r>
    <r>
      <rPr>
        <b/>
        <sz val="9"/>
        <rFont val="宋体"/>
        <charset val="134"/>
      </rPr>
      <t>氧气吸入</t>
    </r>
  </si>
  <si>
    <t>6岁及以下儿童加收30%。</t>
  </si>
  <si>
    <t>氧气吸入</t>
  </si>
  <si>
    <t>包括低流量给氧、中心给氧、氧气创面治疗</t>
  </si>
  <si>
    <t>一次性鼻导管、鼻塞、面罩、头罩等</t>
  </si>
  <si>
    <t>持续吸氧按每天90元计费；间断性吸氧按小时计费。加压给氧加收2元/小时。</t>
  </si>
  <si>
    <r>
      <rPr>
        <sz val="10"/>
        <rFont val="Times New Roman"/>
        <charset val="134"/>
      </rPr>
      <t>120300001</t>
    </r>
    <r>
      <rPr>
        <sz val="10"/>
        <rFont val="宋体"/>
        <charset val="134"/>
      </rPr>
      <t>①</t>
    </r>
  </si>
  <si>
    <t>中心给氧</t>
  </si>
  <si>
    <r>
      <rPr>
        <sz val="10"/>
        <rFont val="Times New Roman"/>
        <charset val="134"/>
      </rPr>
      <t>120300001</t>
    </r>
    <r>
      <rPr>
        <sz val="10"/>
        <rFont val="宋体"/>
        <charset val="134"/>
      </rPr>
      <t>②</t>
    </r>
  </si>
  <si>
    <t>氧气筒吸氧</t>
  </si>
  <si>
    <r>
      <rPr>
        <sz val="10"/>
        <rFont val="Times New Roman"/>
        <charset val="134"/>
      </rPr>
      <t>120300001</t>
    </r>
    <r>
      <rPr>
        <sz val="10"/>
        <rFont val="宋体"/>
        <charset val="134"/>
      </rPr>
      <t>③</t>
    </r>
  </si>
  <si>
    <t>氧气袋吸氧</t>
  </si>
  <si>
    <t>袋</t>
  </si>
  <si>
    <r>
      <rPr>
        <sz val="10"/>
        <rFont val="Times New Roman"/>
        <charset val="134"/>
      </rPr>
      <t>120300001</t>
    </r>
    <r>
      <rPr>
        <sz val="10"/>
        <rFont val="宋体"/>
        <charset val="134"/>
      </rPr>
      <t>④</t>
    </r>
    <r>
      <rPr>
        <sz val="10"/>
        <rFont val="Times New Roman"/>
        <charset val="134"/>
      </rPr>
      <t xml:space="preserve">
</t>
    </r>
  </si>
  <si>
    <t>智能监控氧气吸入</t>
  </si>
  <si>
    <t>吸氧过程全智能监控，根据血氧、脉率等信息，自动调整氧气流量大小，具有吸氧异常状态警示、远程数据传输等功能。</t>
  </si>
  <si>
    <t>智能供氧专用吸氧管</t>
  </si>
  <si>
    <t>智能监控吸氧每天不得超过45元。</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</si>
  <si>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</si>
  <si>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</si>
  <si>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持续密闭式吸氧每天不得超过180元。</t>
  </si>
  <si>
    <t>晋价费字[2014]71号</t>
  </si>
  <si>
    <r>
      <rPr>
        <b/>
        <sz val="9"/>
        <rFont val="Times New Roman"/>
        <charset val="134"/>
      </rPr>
      <t>4.</t>
    </r>
    <r>
      <rPr>
        <b/>
        <sz val="9"/>
        <rFont val="宋体"/>
        <charset val="134"/>
      </rPr>
      <t>注射</t>
    </r>
  </si>
  <si>
    <t>含用药指导与观察、药物的配置</t>
  </si>
  <si>
    <t>一次性输液器、一次性无菌药液转移器、一次性无菌混药器、一次性过滤器、一次性采血器、一次性注射器、一次性自毁式注射器、一次性使用全自动回缩型注射器、一次性留置静脉针、一次性输液用进气器件、一次性三通管、一次性肝素冒、一次性敷贴、一次性输血器、一次性接头、一次性中心静脉导管、胰岛素注射针头等特殊性消耗材料；药物、血液和血制品</t>
  </si>
  <si>
    <t>晋价费字[2014]232号</t>
  </si>
  <si>
    <t>肌肉注射</t>
  </si>
  <si>
    <t>包括皮下、皮内注射。含注射器。</t>
  </si>
  <si>
    <t>规范内涵，调整价格</t>
  </si>
  <si>
    <t>静脉注射</t>
  </si>
  <si>
    <t>包括静脉采血</t>
  </si>
  <si>
    <t>用注射泵推注加收2元</t>
  </si>
  <si>
    <t>心内注射</t>
  </si>
  <si>
    <t>动脉加压注射</t>
  </si>
  <si>
    <r>
      <rPr>
        <sz val="10"/>
        <rFont val="Times New Roman"/>
        <charset val="134"/>
      </rPr>
      <t>120400004</t>
    </r>
    <r>
      <rPr>
        <sz val="10"/>
        <rFont val="宋体"/>
        <charset val="134"/>
      </rPr>
      <t>①</t>
    </r>
  </si>
  <si>
    <t>包括动脉采血</t>
  </si>
  <si>
    <r>
      <rPr>
        <sz val="10"/>
        <rFont val="Times New Roman"/>
        <charset val="134"/>
      </rPr>
      <t>120400004</t>
    </r>
    <r>
      <rPr>
        <sz val="10"/>
        <rFont val="宋体"/>
        <charset val="134"/>
      </rPr>
      <t>②</t>
    </r>
  </si>
  <si>
    <t>颈动脉加压注射</t>
  </si>
  <si>
    <t>皮下输液</t>
  </si>
  <si>
    <t>组</t>
  </si>
  <si>
    <t>未定</t>
  </si>
  <si>
    <t>静脉输液</t>
  </si>
  <si>
    <t>包括输血</t>
  </si>
  <si>
    <r>
      <rPr>
        <sz val="9"/>
        <rFont val="宋体"/>
        <charset val="134"/>
      </rPr>
      <t>两瓶（含两瓶）以上每瓶加收2元，最多只能加收5瓶；微量输液泵</t>
    </r>
    <r>
      <rPr>
        <sz val="9"/>
        <color indexed="10"/>
        <rFont val="宋体"/>
        <charset val="134"/>
      </rPr>
      <t>（输液泵</t>
    </r>
    <r>
      <rPr>
        <sz val="9"/>
        <rFont val="宋体"/>
        <charset val="134"/>
      </rPr>
      <t xml:space="preserve">）3元/小时；输液气体净化治疗加收8元/次
</t>
    </r>
    <r>
      <rPr>
        <sz val="9"/>
        <color indexed="10"/>
        <rFont val="宋体"/>
        <charset val="134"/>
      </rPr>
      <t>增加：药物配置:每两种药物的配置为一组, 同一患者同一天由静脉配置中心配置的抗生素药物只能加收一组药物的配置费用3元、配置的普通药物只能加收一组药物的配置费用1元、小儿每天另加收1元。（限经省级卫生健康行政部门批准或备案的静脉用药调配中心（室）收取）</t>
    </r>
  </si>
  <si>
    <t>晋医保函[2020]40号     
晋医保发[2020]7号</t>
  </si>
  <si>
    <t>小儿静脉输液(6岁及以下儿童)</t>
  </si>
  <si>
    <r>
      <rPr>
        <sz val="9"/>
        <rFont val="宋体"/>
        <charset val="134"/>
      </rPr>
      <t>两瓶（含两瓶）以上每瓶加收2元，最多只能加收5瓶；微量输液泵</t>
    </r>
    <r>
      <rPr>
        <sz val="9"/>
        <color rgb="FFFF0000"/>
        <rFont val="宋体"/>
        <charset val="134"/>
      </rPr>
      <t>或输液泵</t>
    </r>
    <r>
      <rPr>
        <sz val="9"/>
        <rFont val="宋体"/>
        <charset val="134"/>
      </rPr>
      <t xml:space="preserve">3元/小时；输液气体净化治疗加收8元/次
</t>
    </r>
    <r>
      <rPr>
        <sz val="9"/>
        <color rgb="FFFF0000"/>
        <rFont val="宋体"/>
        <charset val="134"/>
      </rPr>
      <t>增加：药物配置:每两种药物的配置为一组, 同一患者同一天由静脉配置中心配置的抗生素药物只能加收一组药物的配置费用3元、配置的普通药物只能加收一组药物的配置费用1元、小儿每天另加收1元。（限经省级卫生健康行政部门批准或备案的静脉用药调配中心（室）收取）</t>
    </r>
  </si>
  <si>
    <t>晋医保函【2021】34号</t>
  </si>
  <si>
    <t>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包括输血。</t>
  </si>
  <si>
    <r>
      <rPr>
        <sz val="10"/>
        <color theme="1"/>
        <rFont val="宋体"/>
        <charset val="134"/>
      </rPr>
      <t>两瓶（含两瓶）以上每瓶加收2元，最多只能加收5瓶；微量输液泵（输液泵）3元/小时；输液气体净化治疗加收8元/次</t>
    </r>
    <r>
      <rPr>
        <sz val="10"/>
        <color indexed="10"/>
        <rFont val="宋体"/>
        <charset val="134"/>
      </rPr>
      <t xml:space="preserve">
</t>
    </r>
  </si>
  <si>
    <t>规范内涵、单位</t>
  </si>
  <si>
    <t>120400006①</t>
  </si>
  <si>
    <t>静脉药物配置</t>
  </si>
  <si>
    <t>指公立医疗机构按照国家及省级技术规范，在静脉药物调配中心对用药医嘱进行合理性审核、拦截不合理用药并及时与临床反馈、打印输液标签、摆药贴签核对、加药混合调配、成品输液核查与包装、发放运送、病区核对签收、对残余药液进行规范处理，保证用药安全、逐步降低静脉用药使用率，配置药物的费用。含配药使用注射器费用。</t>
  </si>
  <si>
    <t>1.每日不得超过4组（限经省级卫生健康行政部门批准或备案的静脉用药调配中心（室）收取）。2.收取此项费用后静脉输液最高限价由12元降为10元，小儿静脉输液最高限价由16元降为14元。3.收取此项费用后120400006、120400007说明栏中的“两瓶（含两瓶）以上每瓶加收2元，最多只能加收5瓶”的规定不再执行。4.小儿每天另加收1元。</t>
  </si>
  <si>
    <t>规范</t>
  </si>
  <si>
    <t>静脉高营养治疗</t>
  </si>
  <si>
    <t>含静脉营养配置</t>
  </si>
  <si>
    <t>静脉切开置管术</t>
  </si>
  <si>
    <t>导管</t>
  </si>
  <si>
    <t>静脉穿刺置管术</t>
  </si>
  <si>
    <t>导管、真空试管</t>
  </si>
  <si>
    <t>取消项目</t>
  </si>
  <si>
    <t>中心静脉穿刺置管术</t>
  </si>
  <si>
    <t>包括深静脉穿刺置管术</t>
  </si>
  <si>
    <t>中心静脉压套件、测压套件、导管</t>
  </si>
  <si>
    <r>
      <rPr>
        <sz val="9"/>
        <rFont val="宋体"/>
        <charset val="134"/>
      </rPr>
      <t>测压加收</t>
    </r>
    <r>
      <rPr>
        <sz val="9"/>
        <rFont val="Times New Roman"/>
        <charset val="134"/>
      </rPr>
      <t>8</t>
    </r>
    <r>
      <rPr>
        <sz val="9"/>
        <rFont val="宋体"/>
        <charset val="134"/>
      </rPr>
      <t>元</t>
    </r>
  </si>
  <si>
    <t>动脉穿刺置管术</t>
  </si>
  <si>
    <t>导管、一次性穿刺针</t>
  </si>
  <si>
    <t>抗肿瘤化学药物配置</t>
  </si>
  <si>
    <r>
      <rPr>
        <b/>
        <sz val="9"/>
        <rFont val="Times New Roman"/>
        <charset val="134"/>
      </rPr>
      <t>5.</t>
    </r>
    <r>
      <rPr>
        <b/>
        <sz val="9"/>
        <rFont val="宋体"/>
        <charset val="134"/>
      </rPr>
      <t>清创缝合</t>
    </r>
  </si>
  <si>
    <t>包括术后创口二期缝合术</t>
  </si>
  <si>
    <t>大清创缝合</t>
  </si>
  <si>
    <t>10针以上，创面深度在2cm以上加收45元</t>
  </si>
  <si>
    <t>中清创缝合</t>
  </si>
  <si>
    <t>6-10针，创面深度在2cm以上加收23元</t>
  </si>
  <si>
    <t>小清创缝合</t>
  </si>
  <si>
    <t>5针以内，创面深度在2cm以上加收15元</t>
  </si>
  <si>
    <r>
      <rPr>
        <b/>
        <sz val="9"/>
        <rFont val="Times New Roman"/>
        <charset val="134"/>
      </rPr>
      <t>6.</t>
    </r>
    <r>
      <rPr>
        <b/>
        <sz val="9"/>
        <rFont val="宋体"/>
        <charset val="134"/>
      </rPr>
      <t>换药费</t>
    </r>
  </si>
  <si>
    <t>包括外擦药物治疗</t>
  </si>
  <si>
    <t>特殊药品、一次性引流管、一次性敷贴、功能性敷料</t>
  </si>
  <si>
    <t>特大换药</t>
  </si>
  <si>
    <t>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t>
  </si>
  <si>
    <t>大换药</t>
  </si>
  <si>
    <t>指符合下列任一情况者：感染伤口，缝合11-30针伤口拆线，多个褥疮，皮瓣移植物伤口，大棉垫1-2块，渗出50-100毫升伤口等。消毒铺巾，更换敷料，引流物，包扎固定。</t>
  </si>
  <si>
    <t>晋医保函[2020]40号</t>
  </si>
  <si>
    <t>中换药</t>
  </si>
  <si>
    <t>指符合下列任一情况者：污染伤口，缝合3-10针伤口拆线，单个褥疮，深静脉置管伤口，有引流管的伤口等。消毒铺巾，更换敷料、引流物，包扎固定。</t>
  </si>
  <si>
    <t>小换药</t>
  </si>
  <si>
    <t>指符合下列任一情况者：清洁伤口，缝合3针以内伤口拆线(含皮内连续缝合拆线)等。消毒铺巾，更换敷料、引流物，包扎固定。</t>
  </si>
  <si>
    <r>
      <rPr>
        <b/>
        <sz val="9"/>
        <rFont val="Times New Roman"/>
        <charset val="134"/>
      </rPr>
      <t>7.</t>
    </r>
    <r>
      <rPr>
        <b/>
        <sz val="9"/>
        <rFont val="宋体"/>
        <charset val="134"/>
      </rPr>
      <t>雾化吸入</t>
    </r>
  </si>
  <si>
    <t>雾化吸入</t>
  </si>
  <si>
    <t>包括超声、高压泵、氧化雾化、蒸气雾化吸入及机械通气经呼吸机管道雾化给药</t>
  </si>
  <si>
    <t>药物、一次性雾化器</t>
  </si>
  <si>
    <r>
      <rPr>
        <sz val="10"/>
        <rFont val="Times New Roman"/>
        <charset val="134"/>
      </rPr>
      <t>120700001</t>
    </r>
    <r>
      <rPr>
        <sz val="10"/>
        <rFont val="宋体"/>
        <charset val="134"/>
      </rPr>
      <t>①</t>
    </r>
  </si>
  <si>
    <t>蒸气雾化吸入</t>
  </si>
  <si>
    <r>
      <rPr>
        <sz val="10"/>
        <rFont val="Times New Roman"/>
        <charset val="134"/>
      </rPr>
      <t>120700001</t>
    </r>
    <r>
      <rPr>
        <sz val="10"/>
        <rFont val="宋体"/>
        <charset val="134"/>
      </rPr>
      <t>②</t>
    </r>
  </si>
  <si>
    <t>超声雾化吸入</t>
  </si>
  <si>
    <r>
      <rPr>
        <sz val="10"/>
        <rFont val="Times New Roman"/>
        <charset val="134"/>
      </rPr>
      <t>120700001</t>
    </r>
    <r>
      <rPr>
        <sz val="10"/>
        <rFont val="宋体"/>
        <charset val="134"/>
      </rPr>
      <t>③</t>
    </r>
  </si>
  <si>
    <t>高压泵、氧化雾化</t>
  </si>
  <si>
    <t>120700001④</t>
  </si>
  <si>
    <t>机械通气经呼吸机管道雾化给药</t>
  </si>
  <si>
    <r>
      <rPr>
        <b/>
        <sz val="9"/>
        <rFont val="Times New Roman"/>
        <charset val="134"/>
      </rPr>
      <t>8.</t>
    </r>
    <r>
      <rPr>
        <b/>
        <sz val="9"/>
        <rFont val="宋体"/>
        <charset val="134"/>
      </rPr>
      <t>鼻饲管置管</t>
    </r>
  </si>
  <si>
    <t>鼻饲管置管</t>
  </si>
  <si>
    <r>
      <rPr>
        <sz val="9"/>
        <color indexed="10"/>
        <rFont val="宋体"/>
        <charset val="134"/>
      </rPr>
      <t>指医护人员经患者的鼻腔为患者置入胃管或肠管的操作。</t>
    </r>
    <r>
      <rPr>
        <sz val="9"/>
        <rFont val="宋体"/>
        <charset val="134"/>
      </rPr>
      <t>含胃肠营养滴入，包括置胃管、</t>
    </r>
    <r>
      <rPr>
        <sz val="9"/>
        <color indexed="10"/>
        <rFont val="宋体"/>
        <charset val="134"/>
      </rPr>
      <t>鼻空肠管置入术</t>
    </r>
  </si>
  <si>
    <t>药物和一次性胃管</t>
  </si>
  <si>
    <t>注食、注药、十二指肠灌注按6元/次收取</t>
  </si>
  <si>
    <t>120800002</t>
  </si>
  <si>
    <t>肠内高营养治疗</t>
  </si>
  <si>
    <t>指经鼻置入胃管、小肠营养管，小肠造瘘，胃造瘘药物灌注或肠内营养制剂的配置及灌注。</t>
  </si>
  <si>
    <r>
      <rPr>
        <sz val="9"/>
        <rFont val="宋体"/>
        <charset val="134"/>
      </rPr>
      <t>一次性营养袋、</t>
    </r>
    <r>
      <rPr>
        <sz val="9"/>
        <color indexed="10"/>
        <rFont val="宋体"/>
        <charset val="134"/>
      </rPr>
      <t>一次性肠内营养输注器</t>
    </r>
  </si>
  <si>
    <r>
      <rPr>
        <b/>
        <sz val="9"/>
        <rFont val="Times New Roman"/>
        <charset val="134"/>
      </rPr>
      <t>9.</t>
    </r>
    <r>
      <rPr>
        <b/>
        <sz val="9"/>
        <rFont val="宋体"/>
        <charset val="134"/>
      </rPr>
      <t>胃肠减压</t>
    </r>
  </si>
  <si>
    <t>胃肠减压</t>
  </si>
  <si>
    <t>含留置胃管抽胃液及间断减压；包括伤口持续低负压引流、引流管引流</t>
  </si>
  <si>
    <t>一次性胃管、一次性负压吸引器</t>
  </si>
  <si>
    <t>天</t>
  </si>
  <si>
    <t>晋医保函[2020]40号（内涵删除“术后”）</t>
  </si>
  <si>
    <r>
      <rPr>
        <b/>
        <sz val="9"/>
        <rFont val="Times New Roman"/>
        <charset val="134"/>
      </rPr>
      <t>10.</t>
    </r>
    <r>
      <rPr>
        <b/>
        <sz val="9"/>
        <rFont val="宋体"/>
        <charset val="134"/>
      </rPr>
      <t>洗胃</t>
    </r>
  </si>
  <si>
    <t>洗胃</t>
  </si>
  <si>
    <t>含冲洗</t>
  </si>
  <si>
    <t>以洗净为一次，使用电动洗胃机加收15元</t>
  </si>
  <si>
    <r>
      <rPr>
        <b/>
        <sz val="9"/>
        <rFont val="Times New Roman"/>
        <charset val="134"/>
      </rPr>
      <t>11.</t>
    </r>
    <r>
      <rPr>
        <b/>
        <sz val="9"/>
        <rFont val="宋体"/>
        <charset val="134"/>
      </rPr>
      <t>物理降温</t>
    </r>
  </si>
  <si>
    <t>6岁及以下儿童加收30%。      每天超过3次按3次收取费用</t>
  </si>
  <si>
    <t>一般物理降温</t>
  </si>
  <si>
    <t>包括酒精擦浴及冰袋、冰帽等方法</t>
  </si>
  <si>
    <t>特殊物理降温</t>
  </si>
  <si>
    <t>指使用专用降温设备等方法</t>
  </si>
  <si>
    <r>
      <rPr>
        <b/>
        <sz val="9"/>
        <rFont val="Times New Roman"/>
        <charset val="134"/>
      </rPr>
      <t>12.</t>
    </r>
    <r>
      <rPr>
        <b/>
        <sz val="9"/>
        <rFont val="宋体"/>
        <charset val="134"/>
      </rPr>
      <t>坐浴</t>
    </r>
  </si>
  <si>
    <t>坐浴</t>
  </si>
  <si>
    <t>药物</t>
  </si>
  <si>
    <t>仅发药给病人自行操作不得收费</t>
  </si>
  <si>
    <r>
      <rPr>
        <b/>
        <sz val="9"/>
        <rFont val="Times New Roman"/>
        <charset val="134"/>
      </rPr>
      <t>13.</t>
    </r>
    <r>
      <rPr>
        <b/>
        <sz val="9"/>
        <rFont val="宋体"/>
        <charset val="134"/>
      </rPr>
      <t>冷热湿敷</t>
    </r>
  </si>
  <si>
    <t>冷热湿敷</t>
  </si>
  <si>
    <r>
      <rPr>
        <b/>
        <sz val="9"/>
        <rFont val="Times New Roman"/>
        <charset val="134"/>
      </rPr>
      <t>14.</t>
    </r>
    <r>
      <rPr>
        <b/>
        <sz val="9"/>
        <rFont val="宋体"/>
        <charset val="134"/>
      </rPr>
      <t>引流管冲洗</t>
    </r>
  </si>
  <si>
    <t>引流管冲洗</t>
  </si>
  <si>
    <t>换药、特殊药品</t>
  </si>
  <si>
    <t>每天超过3次，按3次收取用，更换引流装置（含引流袋）按15元收取</t>
  </si>
  <si>
    <r>
      <rPr>
        <b/>
        <sz val="9"/>
        <rFont val="Times New Roman"/>
        <charset val="134"/>
      </rPr>
      <t>15.</t>
    </r>
    <r>
      <rPr>
        <b/>
        <sz val="9"/>
        <rFont val="宋体"/>
        <charset val="134"/>
      </rPr>
      <t>灌肠</t>
    </r>
  </si>
  <si>
    <t>肛门镜</t>
  </si>
  <si>
    <t>晋医保函【2021】1号</t>
  </si>
  <si>
    <t>灌肠</t>
  </si>
  <si>
    <t>包括一般灌肠、保留灌肠、三通氧气灌肠</t>
  </si>
  <si>
    <t>药物、氧气</t>
  </si>
  <si>
    <t>清洁灌肠</t>
  </si>
  <si>
    <t>包括经肛门清洁灌肠</t>
  </si>
  <si>
    <t>以洗净为一次，口服导泻不收费</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</si>
  <si>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</si>
  <si>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</si>
  <si>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r>
      <rPr>
        <b/>
        <sz val="9"/>
        <rFont val="Times New Roman"/>
        <charset val="134"/>
      </rPr>
      <t>16</t>
    </r>
    <r>
      <rPr>
        <b/>
        <sz val="9"/>
        <rFont val="宋体"/>
        <charset val="134"/>
      </rPr>
      <t>导尿</t>
    </r>
  </si>
  <si>
    <t>导尿</t>
  </si>
  <si>
    <t>包括一次性导尿和留置导尿</t>
  </si>
  <si>
    <t>特殊一次性消耗物品(包括导尿包、尿管及尿袋)</t>
  </si>
  <si>
    <t>留置导尿第一次按15元收取,以后每天按8元收取</t>
  </si>
  <si>
    <r>
      <rPr>
        <b/>
        <sz val="9"/>
        <rFont val="Times New Roman"/>
        <charset val="134"/>
      </rPr>
      <t>17.</t>
    </r>
    <r>
      <rPr>
        <b/>
        <sz val="9"/>
        <rFont val="宋体"/>
        <charset val="134"/>
      </rPr>
      <t>肛管排气</t>
    </r>
  </si>
  <si>
    <t>肛管排气</t>
  </si>
  <si>
    <t>(三)社区卫生服务及预防保健项目</t>
  </si>
  <si>
    <r>
      <rPr>
        <b/>
        <sz val="9"/>
        <rFont val="Times New Roman"/>
        <charset val="134"/>
      </rPr>
      <t>1.</t>
    </r>
    <r>
      <rPr>
        <b/>
        <sz val="9"/>
        <rFont val="宋体"/>
        <charset val="134"/>
      </rPr>
      <t>婴幼儿健康体检</t>
    </r>
  </si>
  <si>
    <t>婴幼儿健康体检</t>
  </si>
  <si>
    <r>
      <rPr>
        <b/>
        <sz val="9"/>
        <rFont val="Times New Roman"/>
        <charset val="134"/>
      </rPr>
      <t>2.</t>
    </r>
    <r>
      <rPr>
        <b/>
        <sz val="9"/>
        <rFont val="宋体"/>
        <charset val="134"/>
      </rPr>
      <t>儿童龋齿预防保健</t>
    </r>
  </si>
  <si>
    <t>儿童龋齿预防保健</t>
  </si>
  <si>
    <t>含4岁至学龄前儿童</t>
  </si>
  <si>
    <r>
      <rPr>
        <b/>
        <sz val="9"/>
        <rFont val="Times New Roman"/>
        <charset val="134"/>
      </rPr>
      <t>3.</t>
    </r>
    <r>
      <rPr>
        <b/>
        <sz val="9"/>
        <rFont val="宋体"/>
        <charset val="134"/>
      </rPr>
      <t>家庭巡诊</t>
    </r>
  </si>
  <si>
    <t>家庭巡诊</t>
  </si>
  <si>
    <t>含了解服务对象健康状况、指导疾病治疗和康复、进行健康咨询</t>
  </si>
  <si>
    <r>
      <rPr>
        <b/>
        <sz val="9"/>
        <rFont val="Times New Roman"/>
        <charset val="134"/>
      </rPr>
      <t>4.</t>
    </r>
    <r>
      <rPr>
        <b/>
        <sz val="9"/>
        <rFont val="宋体"/>
        <charset val="134"/>
      </rPr>
      <t>围产保健访视</t>
    </r>
  </si>
  <si>
    <t>围产保健访视</t>
  </si>
  <si>
    <r>
      <rPr>
        <sz val="9"/>
        <rFont val="宋体"/>
        <charset val="134"/>
      </rPr>
      <t>含出生至满月访视、对围产期保健进行指导</t>
    </r>
    <r>
      <rPr>
        <sz val="9"/>
        <rFont val="Times New Roman"/>
        <charset val="134"/>
      </rPr>
      <t>(</t>
    </r>
    <r>
      <rPr>
        <sz val="9"/>
        <rFont val="宋体"/>
        <charset val="134"/>
      </rPr>
      <t>如母乳喂养、产后保健等</t>
    </r>
    <r>
      <rPr>
        <sz val="9"/>
        <rFont val="Times New Roman"/>
        <charset val="134"/>
      </rPr>
      <t>)</t>
    </r>
  </si>
  <si>
    <t>不得再另收出诊费</t>
  </si>
  <si>
    <r>
      <rPr>
        <b/>
        <sz val="9"/>
        <rFont val="Times New Roman"/>
        <charset val="134"/>
      </rPr>
      <t>5.</t>
    </r>
    <r>
      <rPr>
        <b/>
        <sz val="9"/>
        <rFont val="宋体"/>
        <charset val="134"/>
      </rPr>
      <t>传染病访视</t>
    </r>
  </si>
  <si>
    <t>传染病访视</t>
  </si>
  <si>
    <t>含指导家庭预防和疾病治疗、恢复</t>
  </si>
  <si>
    <r>
      <rPr>
        <b/>
        <sz val="9"/>
        <rFont val="Times New Roman"/>
        <charset val="134"/>
      </rPr>
      <t>6.</t>
    </r>
    <r>
      <rPr>
        <b/>
        <sz val="9"/>
        <rFont val="宋体"/>
        <charset val="134"/>
      </rPr>
      <t>家庭病床</t>
    </r>
  </si>
  <si>
    <t>家庭病床建床费</t>
  </si>
  <si>
    <t>含建立病历和病人全面检查</t>
  </si>
  <si>
    <t>一次性收费</t>
  </si>
  <si>
    <t>家庭病床巡诊</t>
  </si>
  <si>
    <t>含定期查房和病情记录</t>
  </si>
  <si>
    <r>
      <rPr>
        <b/>
        <sz val="9"/>
        <rFont val="Times New Roman"/>
        <charset val="134"/>
      </rPr>
      <t>7.</t>
    </r>
    <r>
      <rPr>
        <b/>
        <sz val="9"/>
        <rFont val="宋体"/>
        <charset val="134"/>
      </rPr>
      <t>出诊费</t>
    </r>
  </si>
  <si>
    <t>出诊</t>
  </si>
  <si>
    <t>包括急救出诊</t>
  </si>
  <si>
    <t>交通费</t>
  </si>
  <si>
    <t>按医护人员数计费</t>
  </si>
  <si>
    <r>
      <rPr>
        <sz val="10"/>
        <rFont val="Times New Roman"/>
        <charset val="134"/>
      </rPr>
      <t>130700001</t>
    </r>
    <r>
      <rPr>
        <sz val="10"/>
        <rFont val="宋体"/>
        <charset val="134"/>
      </rPr>
      <t>①</t>
    </r>
  </si>
  <si>
    <t>副高及以上职称市内出诊</t>
  </si>
  <si>
    <r>
      <rPr>
        <sz val="10"/>
        <rFont val="Times New Roman"/>
        <charset val="134"/>
      </rPr>
      <t>130700001</t>
    </r>
    <r>
      <rPr>
        <sz val="10"/>
        <rFont val="宋体"/>
        <charset val="134"/>
      </rPr>
      <t>②</t>
    </r>
  </si>
  <si>
    <t>中级及以下职称市内出诊</t>
  </si>
  <si>
    <r>
      <rPr>
        <sz val="10"/>
        <rFont val="Times New Roman"/>
        <charset val="134"/>
      </rPr>
      <t>130700001</t>
    </r>
    <r>
      <rPr>
        <sz val="10"/>
        <rFont val="宋体"/>
        <charset val="134"/>
      </rPr>
      <t>③</t>
    </r>
  </si>
  <si>
    <t>副高及以上职称市外出诊</t>
  </si>
  <si>
    <r>
      <rPr>
        <sz val="10"/>
        <rFont val="Times New Roman"/>
        <charset val="134"/>
      </rPr>
      <t>130700001</t>
    </r>
    <r>
      <rPr>
        <sz val="10"/>
        <rFont val="宋体"/>
        <charset val="134"/>
      </rPr>
      <t>④</t>
    </r>
  </si>
  <si>
    <t>中级及以下职称市外出诊</t>
  </si>
  <si>
    <r>
      <rPr>
        <b/>
        <sz val="9"/>
        <rFont val="Times New Roman"/>
        <charset val="134"/>
      </rPr>
      <t>8.</t>
    </r>
    <r>
      <rPr>
        <b/>
        <sz val="9"/>
        <rFont val="宋体"/>
        <charset val="134"/>
      </rPr>
      <t>建立健康档案</t>
    </r>
  </si>
  <si>
    <t>建立健康档案</t>
  </si>
  <si>
    <r>
      <rPr>
        <b/>
        <sz val="9"/>
        <rFont val="Times New Roman"/>
        <charset val="134"/>
      </rPr>
      <t>9.</t>
    </r>
    <r>
      <rPr>
        <b/>
        <sz val="9"/>
        <rFont val="宋体"/>
        <charset val="134"/>
      </rPr>
      <t>疾病健康教育或咨询</t>
    </r>
  </si>
  <si>
    <t>健康咨询</t>
  </si>
  <si>
    <t>指个体健康咨询</t>
  </si>
  <si>
    <t>不含宣传资料</t>
  </si>
  <si>
    <t>疾病健康教育</t>
  </si>
  <si>
    <t>指群体健康教育</t>
  </si>
  <si>
    <t>(四)其他医疗服务项目</t>
  </si>
  <si>
    <r>
      <rPr>
        <b/>
        <sz val="9"/>
        <rFont val="Times New Roman"/>
        <charset val="134"/>
      </rPr>
      <t>1.</t>
    </r>
    <r>
      <rPr>
        <b/>
        <sz val="9"/>
        <rFont val="宋体"/>
        <charset val="134"/>
      </rPr>
      <t>尸体料理</t>
    </r>
  </si>
  <si>
    <t>尸体料理</t>
  </si>
  <si>
    <t>指尸体常规清洁处理及包裹；不含专业性尸体整容</t>
  </si>
  <si>
    <r>
      <rPr>
        <sz val="9"/>
        <rFont val="宋体"/>
        <charset val="134"/>
      </rPr>
      <t>特殊传染病尸体料理加收</t>
    </r>
    <r>
      <rPr>
        <sz val="9"/>
        <rFont val="Times New Roman"/>
        <charset val="134"/>
      </rPr>
      <t>150</t>
    </r>
    <r>
      <rPr>
        <sz val="9"/>
        <rFont val="宋体"/>
        <charset val="134"/>
      </rPr>
      <t>元</t>
    </r>
  </si>
  <si>
    <t>专业性尸体整容</t>
  </si>
  <si>
    <t>指伤残尸体整容</t>
  </si>
  <si>
    <t>尸体存放</t>
  </si>
  <si>
    <t>离体残肢处理</t>
  </si>
  <si>
    <t>包括死婴处理</t>
  </si>
  <si>
    <t>按殡仪馆标准收取</t>
  </si>
  <si>
    <t xml:space="preserve">    二、医技诊疗类</t>
  </si>
  <si>
    <t xml:space="preserve">                                                                                                                                                                                                                                                                                                                           </t>
  </si>
  <si>
    <r>
      <rPr>
        <b/>
        <sz val="16"/>
        <rFont val="Times New Roman"/>
        <charset val="134"/>
      </rPr>
      <t xml:space="preserve"> </t>
    </r>
    <r>
      <rPr>
        <b/>
        <sz val="16"/>
        <rFont val="宋体"/>
        <charset val="134"/>
      </rPr>
      <t>本类说明：</t>
    </r>
  </si>
  <si>
    <r>
      <rPr>
        <sz val="10"/>
        <rFont val="宋体"/>
        <charset val="134"/>
      </rPr>
      <t xml:space="preserve">  </t>
    </r>
    <r>
      <rPr>
        <sz val="10"/>
        <rFont val="Times New Roman"/>
        <charset val="134"/>
      </rPr>
      <t>1.</t>
    </r>
    <r>
      <rPr>
        <sz val="10"/>
        <rFont val="宋体"/>
        <charset val="134"/>
      </rPr>
      <t>本类包括医学影像、超声检查、核医学、放射治疗 、检验、血型与配血、病理检查7个亚类。本类编码为200000000。</t>
    </r>
  </si>
  <si>
    <r>
      <rPr>
        <sz val="10"/>
        <rFont val="Times New Roman"/>
        <charset val="134"/>
      </rPr>
      <t xml:space="preserve">     2.</t>
    </r>
    <r>
      <rPr>
        <sz val="10"/>
        <rFont val="宋体"/>
        <charset val="134"/>
      </rPr>
      <t>使用放射免疫学方法的各种检验项目不统一列在核医学类下，请在检验类查找。</t>
    </r>
  </si>
  <si>
    <r>
      <rPr>
        <sz val="10"/>
        <rFont val="Times New Roman"/>
        <charset val="134"/>
      </rPr>
      <t xml:space="preserve">     3.“</t>
    </r>
    <r>
      <rPr>
        <sz val="10"/>
        <rFont val="宋体"/>
        <charset val="134"/>
      </rPr>
      <t>核医学内照射治疗类</t>
    </r>
    <r>
      <rPr>
        <sz val="10"/>
        <rFont val="Times New Roman"/>
        <charset val="134"/>
      </rPr>
      <t>”(</t>
    </r>
    <r>
      <rPr>
        <sz val="10"/>
        <rFont val="宋体"/>
        <charset val="134"/>
      </rPr>
      <t>分类码</t>
    </r>
    <r>
      <rPr>
        <sz val="10"/>
        <rFont val="Times New Roman"/>
        <charset val="134"/>
      </rPr>
      <t>2306)</t>
    </r>
    <r>
      <rPr>
        <sz val="10"/>
        <rFont val="宋体"/>
        <charset val="134"/>
      </rPr>
      <t>项目均为开放性核素治疗。封闭性核素治疗项目，列入“放射治疗”类之“后装治疗”类中</t>
    </r>
    <r>
      <rPr>
        <sz val="10"/>
        <rFont val="Times New Roman"/>
        <charset val="134"/>
      </rPr>
      <t>(</t>
    </r>
    <r>
      <rPr>
        <sz val="10"/>
        <rFont val="宋体"/>
        <charset val="134"/>
      </rPr>
      <t>分类码</t>
    </r>
    <r>
      <rPr>
        <sz val="10"/>
        <rFont val="Times New Roman"/>
        <charset val="134"/>
      </rPr>
      <t>2404)</t>
    </r>
    <r>
      <rPr>
        <sz val="10"/>
        <rFont val="宋体"/>
        <charset val="134"/>
      </rPr>
      <t>。</t>
    </r>
  </si>
  <si>
    <r>
      <rPr>
        <sz val="10"/>
        <rFont val="Times New Roman"/>
        <charset val="134"/>
      </rPr>
      <t xml:space="preserve">     4. </t>
    </r>
    <r>
      <rPr>
        <sz val="10"/>
        <rFont val="宋体"/>
        <charset val="134"/>
      </rPr>
      <t>肿瘤的非放射性物理治疗项目</t>
    </r>
    <r>
      <rPr>
        <sz val="10"/>
        <rFont val="Times New Roman"/>
        <charset val="134"/>
      </rPr>
      <t>(</t>
    </r>
    <r>
      <rPr>
        <sz val="10"/>
        <rFont val="宋体"/>
        <charset val="134"/>
      </rPr>
      <t>如射频热疗、高强度超声聚焦治疗等</t>
    </r>
    <r>
      <rPr>
        <sz val="10"/>
        <rFont val="Times New Roman"/>
        <charset val="134"/>
      </rPr>
      <t>)</t>
    </r>
    <r>
      <rPr>
        <sz val="10"/>
        <rFont val="宋体"/>
        <charset val="134"/>
      </rPr>
      <t>列入</t>
    </r>
    <r>
      <rPr>
        <sz val="10"/>
        <rFont val="Times New Roman"/>
        <charset val="134"/>
      </rPr>
      <t>“</t>
    </r>
    <r>
      <rPr>
        <sz val="10"/>
        <rFont val="宋体"/>
        <charset val="134"/>
      </rPr>
      <t>放射治疗</t>
    </r>
    <r>
      <rPr>
        <sz val="10"/>
        <rFont val="Times New Roman"/>
        <charset val="134"/>
      </rPr>
      <t xml:space="preserve">” </t>
    </r>
    <r>
      <rPr>
        <sz val="10"/>
        <rFont val="宋体"/>
        <charset val="134"/>
      </rPr>
      <t>类中</t>
    </r>
    <r>
      <rPr>
        <sz val="10"/>
        <rFont val="Times New Roman"/>
        <charset val="134"/>
      </rPr>
      <t>(</t>
    </r>
    <r>
      <rPr>
        <sz val="10"/>
        <rFont val="宋体"/>
        <charset val="134"/>
      </rPr>
      <t>分类码</t>
    </r>
    <r>
      <rPr>
        <sz val="10"/>
        <rFont val="Times New Roman"/>
        <charset val="134"/>
      </rPr>
      <t>2407)</t>
    </r>
    <r>
      <rPr>
        <sz val="10"/>
        <rFont val="宋体"/>
        <charset val="134"/>
      </rPr>
      <t>。</t>
    </r>
  </si>
  <si>
    <r>
      <rPr>
        <sz val="10"/>
        <rFont val="Times New Roman"/>
        <charset val="134"/>
      </rPr>
      <t xml:space="preserve">     5.</t>
    </r>
    <r>
      <rPr>
        <sz val="10"/>
        <rFont val="宋体"/>
        <charset val="134"/>
      </rPr>
      <t>肿瘤细胞的化疗药物敏感实验项目列于</t>
    </r>
    <r>
      <rPr>
        <sz val="10"/>
        <rFont val="Times New Roman"/>
        <charset val="134"/>
      </rPr>
      <t>“</t>
    </r>
    <r>
      <rPr>
        <sz val="10"/>
        <rFont val="宋体"/>
        <charset val="134"/>
      </rPr>
      <t>临床微生物学检查</t>
    </r>
    <r>
      <rPr>
        <sz val="10"/>
        <rFont val="Times New Roman"/>
        <charset val="134"/>
      </rPr>
      <t>”</t>
    </r>
    <r>
      <rPr>
        <sz val="10"/>
        <rFont val="宋体"/>
        <charset val="134"/>
      </rPr>
      <t>类之</t>
    </r>
    <r>
      <rPr>
        <sz val="10"/>
        <rFont val="Times New Roman"/>
        <charset val="134"/>
      </rPr>
      <t>“</t>
    </r>
    <r>
      <rPr>
        <sz val="10"/>
        <rFont val="宋体"/>
        <charset val="134"/>
      </rPr>
      <t>药物敏感试验</t>
    </r>
    <r>
      <rPr>
        <sz val="10"/>
        <rFont val="Times New Roman"/>
        <charset val="134"/>
      </rPr>
      <t>”</t>
    </r>
    <r>
      <rPr>
        <sz val="10"/>
        <rFont val="宋体"/>
        <charset val="134"/>
      </rPr>
      <t>类中</t>
    </r>
    <r>
      <rPr>
        <sz val="10"/>
        <rFont val="Times New Roman"/>
        <charset val="134"/>
      </rPr>
      <t>(</t>
    </r>
    <r>
      <rPr>
        <sz val="10"/>
        <rFont val="宋体"/>
        <charset val="134"/>
      </rPr>
      <t>分类码</t>
    </r>
    <r>
      <rPr>
        <sz val="10"/>
        <rFont val="Times New Roman"/>
        <charset val="134"/>
      </rPr>
      <t>250502)</t>
    </r>
    <r>
      <rPr>
        <sz val="10"/>
        <rFont val="宋体"/>
        <charset val="134"/>
      </rPr>
      <t>。</t>
    </r>
  </si>
  <si>
    <r>
      <rPr>
        <sz val="10"/>
        <rFont val="Times New Roman"/>
        <charset val="134"/>
      </rPr>
      <t xml:space="preserve">     6.</t>
    </r>
    <r>
      <rPr>
        <sz val="10"/>
        <rFont val="宋体"/>
        <charset val="134"/>
      </rPr>
      <t>组织器官移植所需的各项检验</t>
    </r>
    <r>
      <rPr>
        <sz val="10"/>
        <rFont val="Times New Roman"/>
        <charset val="134"/>
      </rPr>
      <t>(HLA</t>
    </r>
    <r>
      <rPr>
        <sz val="10"/>
        <rFont val="宋体"/>
        <charset val="134"/>
      </rPr>
      <t>检查等</t>
    </r>
    <r>
      <rPr>
        <sz val="10"/>
        <rFont val="Times New Roman"/>
        <charset val="134"/>
      </rPr>
      <t>)</t>
    </r>
    <r>
      <rPr>
        <sz val="10"/>
        <rFont val="宋体"/>
        <charset val="134"/>
      </rPr>
      <t>列入</t>
    </r>
    <r>
      <rPr>
        <sz val="10"/>
        <rFont val="Times New Roman"/>
        <charset val="134"/>
      </rPr>
      <t>“</t>
    </r>
    <r>
      <rPr>
        <sz val="10"/>
        <rFont val="宋体"/>
        <charset val="134"/>
      </rPr>
      <t>血型与配血</t>
    </r>
    <r>
      <rPr>
        <sz val="10"/>
        <rFont val="Times New Roman"/>
        <charset val="134"/>
      </rPr>
      <t>”</t>
    </r>
    <r>
      <rPr>
        <sz val="10"/>
        <rFont val="宋体"/>
        <charset val="134"/>
      </rPr>
      <t>类中。</t>
    </r>
  </si>
  <si>
    <r>
      <rPr>
        <sz val="10"/>
        <rFont val="Times New Roman"/>
        <charset val="134"/>
      </rPr>
      <t xml:space="preserve">     7.</t>
    </r>
    <r>
      <rPr>
        <sz val="10"/>
        <rFont val="宋体"/>
        <charset val="134"/>
      </rPr>
      <t>检验类项目均以检查目的立项，因许多检验项目可用成本差异悬殊的多种技术方法实现，本医疗服务价格已将成本差异悬殊的技术方法分别在说明栏目中定价。</t>
    </r>
  </si>
  <si>
    <r>
      <rPr>
        <sz val="10"/>
        <rFont val="Times New Roman"/>
        <charset val="134"/>
      </rPr>
      <t xml:space="preserve">     8.</t>
    </r>
    <r>
      <rPr>
        <sz val="10"/>
        <rFont val="宋体"/>
        <charset val="134"/>
      </rPr>
      <t>因教学、科研、操作失误以及仪器性能差错等原因，需要重新检验、检查的项目，不得再向患者收费。</t>
    </r>
  </si>
  <si>
    <r>
      <rPr>
        <sz val="10"/>
        <rFont val="Times New Roman"/>
        <charset val="134"/>
      </rPr>
      <t xml:space="preserve">     9</t>
    </r>
    <r>
      <rPr>
        <sz val="10"/>
        <rFont val="宋体"/>
        <charset val="134"/>
      </rPr>
      <t>、不论以任何形式取检验、检查等结果，均不得另外收取磁卡费及规定外的胶片费等。</t>
    </r>
  </si>
  <si>
    <t>(一)医学影像</t>
  </si>
  <si>
    <t>1．X线检查</t>
  </si>
  <si>
    <t>X线透视检查</t>
  </si>
  <si>
    <r>
      <rPr>
        <b/>
        <sz val="9"/>
        <rFont val="宋体"/>
        <charset val="134"/>
      </rPr>
      <t>使用影像增强器或电视屏加收</t>
    </r>
    <r>
      <rPr>
        <b/>
        <sz val="9"/>
        <rFont val="Times New Roman"/>
        <charset val="134"/>
      </rPr>
      <t>5</t>
    </r>
    <r>
      <rPr>
        <b/>
        <sz val="9"/>
        <rFont val="宋体"/>
        <charset val="134"/>
      </rPr>
      <t>元，追加摄片另计</t>
    </r>
  </si>
  <si>
    <t>普通透视</t>
  </si>
  <si>
    <t>包括胸、腹、盆腔、四肢等</t>
  </si>
  <si>
    <t>每个部位</t>
  </si>
  <si>
    <t>食管钡餐透视</t>
  </si>
  <si>
    <t>含胃异物、心脏透视检查</t>
  </si>
  <si>
    <t>床旁透视与术中透视</t>
  </si>
  <si>
    <t>包括透视下定位</t>
  </si>
  <si>
    <t>半小时</t>
  </si>
  <si>
    <r>
      <rPr>
        <sz val="9"/>
        <rFont val="Times New Roman"/>
        <charset val="134"/>
      </rPr>
      <t>C</t>
    </r>
    <r>
      <rPr>
        <sz val="9"/>
        <rFont val="宋体"/>
        <charset val="134"/>
      </rPr>
      <t>型臂术中透视</t>
    </r>
  </si>
  <si>
    <t>X线摄影</t>
  </si>
  <si>
    <t>含曝光、冲洗、诊断和胶片等</t>
  </si>
  <si>
    <r>
      <rPr>
        <b/>
        <sz val="9"/>
        <rFont val="宋体"/>
        <charset val="134"/>
      </rPr>
      <t>一张胶片多次曝光每增加一次加收</t>
    </r>
    <r>
      <rPr>
        <b/>
        <sz val="9"/>
        <rFont val="Times New Roman"/>
        <charset val="134"/>
      </rPr>
      <t>3</t>
    </r>
    <r>
      <rPr>
        <b/>
        <sz val="9"/>
        <rFont val="宋体"/>
        <charset val="134"/>
      </rPr>
      <t>元；体层摄影每层加收</t>
    </r>
    <r>
      <rPr>
        <b/>
        <sz val="9"/>
        <rFont val="Times New Roman"/>
        <charset val="134"/>
      </rPr>
      <t>2</t>
    </r>
    <r>
      <rPr>
        <b/>
        <sz val="9"/>
        <rFont val="宋体"/>
        <charset val="134"/>
      </rPr>
      <t>元；加滤线器加收</t>
    </r>
    <r>
      <rPr>
        <b/>
        <sz val="9"/>
        <rFont val="Times New Roman"/>
        <charset val="134"/>
      </rPr>
      <t>2</t>
    </r>
    <r>
      <rPr>
        <b/>
        <sz val="9"/>
        <rFont val="宋体"/>
        <charset val="134"/>
      </rPr>
      <t>元；床旁或术中加收</t>
    </r>
    <r>
      <rPr>
        <b/>
        <sz val="9"/>
        <rFont val="Times New Roman"/>
        <charset val="134"/>
      </rPr>
      <t>30</t>
    </r>
    <r>
      <rPr>
        <b/>
        <sz val="9"/>
        <rFont val="宋体"/>
        <charset val="134"/>
      </rPr>
      <t>元。数字影像服务每人每次最高不超过20元。由患者自愿选择。 </t>
    </r>
  </si>
  <si>
    <r>
      <rPr>
        <sz val="9"/>
        <rFont val="宋体"/>
        <charset val="134"/>
      </rPr>
      <t>5</t>
    </r>
    <r>
      <rPr>
        <sz val="9"/>
        <rFont val="Times New Roman"/>
        <charset val="134"/>
      </rPr>
      <t>×</t>
    </r>
    <r>
      <rPr>
        <sz val="9"/>
        <rFont val="宋体"/>
        <charset val="134"/>
      </rPr>
      <t>7吋</t>
    </r>
  </si>
  <si>
    <t>片数</t>
  </si>
  <si>
    <t>使用感绿片加收30%，激光湿片加收50%，激光干片加收100%</t>
  </si>
  <si>
    <r>
      <rPr>
        <sz val="9"/>
        <rFont val="宋体"/>
        <charset val="134"/>
      </rPr>
      <t>8</t>
    </r>
    <r>
      <rPr>
        <sz val="9"/>
        <rFont val="Times New Roman"/>
        <charset val="134"/>
      </rPr>
      <t>×</t>
    </r>
    <r>
      <rPr>
        <sz val="9"/>
        <rFont val="宋体"/>
        <charset val="134"/>
      </rPr>
      <t>10吋</t>
    </r>
  </si>
  <si>
    <r>
      <rPr>
        <sz val="9"/>
        <rFont val="宋体"/>
        <charset val="134"/>
      </rPr>
      <t>10</t>
    </r>
    <r>
      <rPr>
        <sz val="9"/>
        <rFont val="Times New Roman"/>
        <charset val="134"/>
      </rPr>
      <t>×</t>
    </r>
    <r>
      <rPr>
        <sz val="9"/>
        <rFont val="宋体"/>
        <charset val="134"/>
      </rPr>
      <t>12吋</t>
    </r>
  </si>
  <si>
    <r>
      <rPr>
        <sz val="9"/>
        <rFont val="宋体"/>
        <charset val="134"/>
      </rPr>
      <t>包括7</t>
    </r>
    <r>
      <rPr>
        <sz val="9"/>
        <rFont val="Times New Roman"/>
        <charset val="134"/>
      </rPr>
      <t>×17</t>
    </r>
    <r>
      <rPr>
        <sz val="9"/>
        <rFont val="宋体"/>
        <charset val="134"/>
      </rPr>
      <t>吋</t>
    </r>
  </si>
  <si>
    <r>
      <rPr>
        <sz val="9"/>
        <rFont val="宋体"/>
        <charset val="134"/>
      </rPr>
      <t>11</t>
    </r>
    <r>
      <rPr>
        <sz val="9"/>
        <rFont val="Times New Roman"/>
        <charset val="134"/>
      </rPr>
      <t>×</t>
    </r>
    <r>
      <rPr>
        <sz val="9"/>
        <rFont val="宋体"/>
        <charset val="134"/>
      </rPr>
      <t>14吋</t>
    </r>
  </si>
  <si>
    <r>
      <rPr>
        <sz val="9"/>
        <rFont val="宋体"/>
        <charset val="134"/>
      </rPr>
      <t>12</t>
    </r>
    <r>
      <rPr>
        <sz val="9"/>
        <rFont val="Times New Roman"/>
        <charset val="134"/>
      </rPr>
      <t>×</t>
    </r>
    <r>
      <rPr>
        <sz val="9"/>
        <rFont val="宋体"/>
        <charset val="134"/>
      </rPr>
      <t>15吋</t>
    </r>
  </si>
  <si>
    <r>
      <rPr>
        <sz val="9"/>
        <rFont val="宋体"/>
        <charset val="134"/>
      </rPr>
      <t>14</t>
    </r>
    <r>
      <rPr>
        <sz val="9"/>
        <rFont val="Times New Roman"/>
        <charset val="134"/>
      </rPr>
      <t>×</t>
    </r>
    <r>
      <rPr>
        <sz val="9"/>
        <rFont val="宋体"/>
        <charset val="134"/>
      </rPr>
      <t>14吋</t>
    </r>
  </si>
  <si>
    <r>
      <rPr>
        <sz val="9"/>
        <rFont val="宋体"/>
        <charset val="134"/>
      </rPr>
      <t>14</t>
    </r>
    <r>
      <rPr>
        <sz val="9"/>
        <rFont val="Times New Roman"/>
        <charset val="134"/>
      </rPr>
      <t>×</t>
    </r>
    <r>
      <rPr>
        <sz val="9"/>
        <rFont val="宋体"/>
        <charset val="134"/>
      </rPr>
      <t>17吋</t>
    </r>
  </si>
  <si>
    <t>牙片</t>
  </si>
  <si>
    <t>咬合片</t>
  </si>
  <si>
    <t>曲面体层摄影(颌全景摄影)</t>
  </si>
  <si>
    <t>头颅定位测量摄影</t>
  </si>
  <si>
    <t>眼球异物定位摄影</t>
  </si>
  <si>
    <t>不含眼科放置定位器操作，照片质量达到要求为止</t>
  </si>
  <si>
    <r>
      <rPr>
        <sz val="9"/>
        <rFont val="宋体"/>
        <charset val="134"/>
      </rPr>
      <t>乳腺钼靶摄片 8</t>
    </r>
    <r>
      <rPr>
        <sz val="9"/>
        <rFont val="Times New Roman"/>
        <charset val="134"/>
      </rPr>
      <t>×</t>
    </r>
    <r>
      <rPr>
        <sz val="9"/>
        <rFont val="宋体"/>
        <charset val="134"/>
      </rPr>
      <t>10吋</t>
    </r>
  </si>
  <si>
    <r>
      <rPr>
        <sz val="9"/>
        <rFont val="宋体"/>
        <charset val="134"/>
      </rPr>
      <t>乳腺钼靶摄片 18</t>
    </r>
    <r>
      <rPr>
        <sz val="9"/>
        <rFont val="Times New Roman"/>
        <charset val="134"/>
      </rPr>
      <t>×</t>
    </r>
    <r>
      <rPr>
        <sz val="9"/>
        <rFont val="宋体"/>
        <charset val="134"/>
      </rPr>
      <t>24吋</t>
    </r>
  </si>
  <si>
    <t xml:space="preserve">数字化摄影                     </t>
  </si>
  <si>
    <t>含数据采集、存贮、图象显示</t>
  </si>
  <si>
    <t>胶片</t>
  </si>
  <si>
    <r>
      <rPr>
        <sz val="10"/>
        <rFont val="Times New Roman"/>
        <charset val="134"/>
      </rPr>
      <t>210102015</t>
    </r>
    <r>
      <rPr>
        <sz val="10"/>
        <rFont val="宋体"/>
        <charset val="134"/>
      </rPr>
      <t>①</t>
    </r>
  </si>
  <si>
    <t xml:space="preserve">数字化摄影(DR)    </t>
  </si>
  <si>
    <t>曝光次数</t>
  </si>
  <si>
    <r>
      <rPr>
        <sz val="10"/>
        <rFont val="Times New Roman"/>
        <charset val="134"/>
      </rPr>
      <t>210102015</t>
    </r>
    <r>
      <rPr>
        <sz val="10"/>
        <rFont val="宋体"/>
        <charset val="134"/>
      </rPr>
      <t>②</t>
    </r>
  </si>
  <si>
    <t>计算机化X线摄影(CR)</t>
  </si>
  <si>
    <t>非血管介入临床操作数字减影(DSA)引导</t>
  </si>
  <si>
    <t>半小时／次</t>
  </si>
  <si>
    <t>X线造影</t>
  </si>
  <si>
    <t>含临床操作及造影剂过敏试验</t>
  </si>
  <si>
    <t>造影剂、胶片、一次性插管、高压注射器管套</t>
  </si>
  <si>
    <r>
      <rPr>
        <b/>
        <sz val="9"/>
        <rFont val="宋体"/>
        <charset val="134"/>
      </rPr>
      <t>使用数字化</t>
    </r>
    <r>
      <rPr>
        <b/>
        <sz val="9"/>
        <rFont val="Times New Roman"/>
        <charset val="134"/>
      </rPr>
      <t>X</t>
    </r>
    <r>
      <rPr>
        <b/>
        <sz val="9"/>
        <rFont val="宋体"/>
        <charset val="134"/>
      </rPr>
      <t>线加收</t>
    </r>
    <r>
      <rPr>
        <b/>
        <sz val="9"/>
        <rFont val="Times New Roman"/>
        <charset val="134"/>
      </rPr>
      <t>50</t>
    </r>
    <r>
      <rPr>
        <b/>
        <sz val="9"/>
        <rFont val="宋体"/>
        <charset val="134"/>
      </rPr>
      <t>元</t>
    </r>
  </si>
  <si>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</si>
  <si>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</si>
  <si>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</si>
  <si>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</si>
  <si>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</si>
  <si>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</si>
  <si>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</si>
  <si>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</si>
  <si>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</si>
  <si>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</si>
  <si>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</si>
  <si>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</si>
  <si>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</si>
  <si>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</si>
  <si>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</si>
  <si>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r>
      <rPr>
        <sz val="9"/>
        <rFont val="宋体"/>
        <charset val="134"/>
      </rPr>
      <t>全消化道造影加收</t>
    </r>
    <r>
      <rPr>
        <sz val="9"/>
        <rFont val="Times New Roman"/>
        <charset val="134"/>
      </rPr>
      <t>50</t>
    </r>
    <r>
      <rPr>
        <sz val="9"/>
        <rFont val="宋体"/>
        <charset val="134"/>
      </rPr>
      <t>元</t>
    </r>
  </si>
  <si>
    <t>胃肠排空试验</t>
  </si>
  <si>
    <t>指钡餐透视法</t>
  </si>
  <si>
    <t>小肠插管造影</t>
  </si>
  <si>
    <t xml:space="preserve">  </t>
  </si>
  <si>
    <t>口服法小肠造影</t>
  </si>
  <si>
    <t>含各组小肠及回盲部造影</t>
  </si>
  <si>
    <t>钡灌肠大肠造影</t>
  </si>
  <si>
    <t>含气钡双重造影</t>
  </si>
  <si>
    <r>
      <rPr>
        <sz val="9"/>
        <rFont val="宋体"/>
        <charset val="134"/>
      </rPr>
      <t>排粪造影加收</t>
    </r>
    <r>
      <rPr>
        <sz val="9"/>
        <rFont val="Times New Roman"/>
        <charset val="134"/>
      </rPr>
      <t>50</t>
    </r>
    <r>
      <rPr>
        <sz val="9"/>
        <rFont val="宋体"/>
        <charset val="134"/>
      </rPr>
      <t>元</t>
    </r>
  </si>
  <si>
    <t>腹膜后充气造影</t>
  </si>
  <si>
    <t>口服法胆道造影</t>
  </si>
  <si>
    <t>静脉胆道造影</t>
  </si>
  <si>
    <t>经内镜逆行胰胆管造影(ERCP)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</si>
  <si>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</si>
  <si>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</si>
  <si>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</si>
  <si>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</si>
  <si>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</si>
  <si>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</si>
  <si>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</si>
  <si>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</si>
  <si>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</si>
  <si>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</si>
  <si>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</si>
  <si>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</si>
  <si>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</si>
  <si>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</si>
  <si>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</si>
  <si>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</si>
  <si>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2．磁共振扫描(MRI)</t>
  </si>
  <si>
    <t>造影剂、胶片、麻醉及其药物</t>
  </si>
  <si>
    <r>
      <rPr>
        <b/>
        <sz val="9"/>
        <rFont val="Times New Roman"/>
        <charset val="134"/>
      </rPr>
      <t>1</t>
    </r>
    <r>
      <rPr>
        <b/>
        <sz val="9"/>
        <rFont val="宋体"/>
        <charset val="134"/>
      </rPr>
      <t>．计价部位分为颅脑、眼眶、垂体、中耳、颈部、胸部、心脏、上腹部、下腹部、盆腔、颈椎、胸椎、腰椎、双髋关节、膝关节、颞颌关节、其他；</t>
    </r>
    <r>
      <rPr>
        <b/>
        <sz val="9"/>
        <rFont val="Times New Roman"/>
        <charset val="134"/>
      </rPr>
      <t>2.</t>
    </r>
    <r>
      <rPr>
        <b/>
        <sz val="9"/>
        <rFont val="宋体"/>
        <charset val="134"/>
      </rPr>
      <t>使用心电或呼吸门控设备加收</t>
    </r>
    <r>
      <rPr>
        <b/>
        <sz val="9"/>
        <rFont val="Times New Roman"/>
        <charset val="134"/>
      </rPr>
      <t>60</t>
    </r>
    <r>
      <rPr>
        <b/>
        <sz val="9"/>
        <rFont val="宋体"/>
        <charset val="134"/>
      </rPr>
      <t>元；</t>
    </r>
    <r>
      <rPr>
        <b/>
        <sz val="9"/>
        <rFont val="Times New Roman"/>
        <charset val="134"/>
      </rPr>
      <t>3.</t>
    </r>
    <r>
      <rPr>
        <b/>
        <sz val="9"/>
        <rFont val="宋体"/>
        <charset val="134"/>
      </rPr>
      <t>患者自愿使用热转印档案影像光盘加收</t>
    </r>
    <r>
      <rPr>
        <b/>
        <sz val="9"/>
        <rFont val="Times New Roman"/>
        <charset val="134"/>
      </rPr>
      <t>45</t>
    </r>
    <r>
      <rPr>
        <b/>
        <sz val="9"/>
        <rFont val="宋体"/>
        <charset val="134"/>
      </rPr>
      <t>元。</t>
    </r>
    <r>
      <rPr>
        <b/>
        <sz val="9"/>
        <rFont val="Times New Roman"/>
        <charset val="134"/>
      </rPr>
      <t>4</t>
    </r>
    <r>
      <rPr>
        <b/>
        <sz val="9"/>
        <rFont val="宋体"/>
        <charset val="134"/>
      </rPr>
      <t>、磁共振影像学诊断费收取</t>
    </r>
    <r>
      <rPr>
        <b/>
        <sz val="9"/>
        <rFont val="Times New Roman"/>
        <charset val="134"/>
      </rPr>
      <t>50</t>
    </r>
    <r>
      <rPr>
        <b/>
        <sz val="9"/>
        <rFont val="宋体"/>
        <charset val="134"/>
      </rPr>
      <t>元</t>
    </r>
    <r>
      <rPr>
        <b/>
        <sz val="9"/>
        <rFont val="Times New Roman"/>
        <charset val="134"/>
      </rPr>
      <t>/</t>
    </r>
    <r>
      <rPr>
        <b/>
        <sz val="9"/>
        <rFont val="宋体"/>
        <charset val="134"/>
      </rPr>
      <t>次。</t>
    </r>
    <r>
      <rPr>
        <b/>
        <sz val="9"/>
        <rFont val="Times New Roman"/>
        <charset val="134"/>
      </rPr>
      <t>5</t>
    </r>
    <r>
      <rPr>
        <b/>
        <sz val="9"/>
        <rFont val="宋体"/>
        <charset val="134"/>
      </rPr>
      <t>、数字影像服务每人每次最高不超过20元，由患者自愿选择。 </t>
    </r>
  </si>
  <si>
    <t>磁共振平扫</t>
  </si>
  <si>
    <t>在平扫基础上做增强扫描加收216元</t>
  </si>
  <si>
    <t>D </t>
  </si>
  <si>
    <r>
      <rPr>
        <sz val="10"/>
        <rFont val="Times New Roman"/>
        <charset val="134"/>
      </rPr>
      <t>210200001</t>
    </r>
    <r>
      <rPr>
        <sz val="10"/>
        <rFont val="宋体"/>
        <charset val="134"/>
      </rPr>
      <t>①</t>
    </r>
  </si>
  <si>
    <t>磁共振平扫（0.5T以下）</t>
  </si>
  <si>
    <t>含0.5T</t>
  </si>
  <si>
    <r>
      <rPr>
        <sz val="10"/>
        <rFont val="Times New Roman"/>
        <charset val="134"/>
      </rPr>
      <t>210200001</t>
    </r>
    <r>
      <rPr>
        <sz val="10"/>
        <rFont val="宋体"/>
        <charset val="134"/>
      </rPr>
      <t>②</t>
    </r>
  </si>
  <si>
    <t>磁共振平扫（0.5T-1.5T）</t>
  </si>
  <si>
    <r>
      <rPr>
        <sz val="10"/>
        <rFont val="Times New Roman"/>
        <charset val="134"/>
      </rPr>
      <t>210200001</t>
    </r>
    <r>
      <rPr>
        <sz val="10"/>
        <rFont val="宋体"/>
        <charset val="134"/>
      </rPr>
      <t>③</t>
    </r>
  </si>
  <si>
    <t>磁共振平扫（1.5T-3T）</t>
  </si>
  <si>
    <t>含1.5T</t>
  </si>
  <si>
    <t>磁共振增强扫描</t>
  </si>
  <si>
    <t>含平扫价</t>
  </si>
  <si>
    <r>
      <rPr>
        <sz val="10"/>
        <rFont val="Times New Roman"/>
        <charset val="134"/>
      </rPr>
      <t>210200002</t>
    </r>
    <r>
      <rPr>
        <sz val="10"/>
        <rFont val="宋体"/>
        <charset val="134"/>
      </rPr>
      <t>①</t>
    </r>
  </si>
  <si>
    <t>磁共振增强扫描（0.5T以下）</t>
  </si>
  <si>
    <r>
      <rPr>
        <sz val="10"/>
        <rFont val="Times New Roman"/>
        <charset val="134"/>
      </rPr>
      <t>210200002</t>
    </r>
    <r>
      <rPr>
        <sz val="10"/>
        <rFont val="宋体"/>
        <charset val="134"/>
      </rPr>
      <t>②</t>
    </r>
  </si>
  <si>
    <t>磁共振增强扫描（0.5T-1.5T）</t>
  </si>
  <si>
    <r>
      <rPr>
        <sz val="10"/>
        <rFont val="Times New Roman"/>
        <charset val="134"/>
      </rPr>
      <t>210200002</t>
    </r>
    <r>
      <rPr>
        <sz val="10"/>
        <rFont val="宋体"/>
        <charset val="134"/>
      </rPr>
      <t>③</t>
    </r>
  </si>
  <si>
    <t>磁共振增强扫描（1.5T-3T）</t>
  </si>
  <si>
    <t>脑功能成象</t>
  </si>
  <si>
    <t>磁共振心脏功能检查</t>
  </si>
  <si>
    <t>磁共振血管成象(MRA)</t>
  </si>
  <si>
    <t>磁共振水成象</t>
  </si>
  <si>
    <r>
      <rPr>
        <sz val="9"/>
        <rFont val="宋体"/>
        <charset val="134"/>
      </rPr>
      <t>包括胰胆管成象（</t>
    </r>
    <r>
      <rPr>
        <sz val="9"/>
        <rFont val="Times New Roman"/>
        <charset val="134"/>
      </rPr>
      <t>MRCP</t>
    </r>
    <r>
      <rPr>
        <sz val="9"/>
        <rFont val="宋体"/>
        <charset val="134"/>
      </rPr>
      <t>）、锥管成象（</t>
    </r>
    <r>
      <rPr>
        <sz val="9"/>
        <rFont val="Times New Roman"/>
        <charset val="134"/>
      </rPr>
      <t>MRM</t>
    </r>
    <r>
      <rPr>
        <sz val="9"/>
        <rFont val="宋体"/>
        <charset val="134"/>
      </rPr>
      <t>）、泌尿道成象（</t>
    </r>
    <r>
      <rPr>
        <sz val="9"/>
        <rFont val="Times New Roman"/>
        <charset val="134"/>
      </rPr>
      <t>MRU</t>
    </r>
    <r>
      <rPr>
        <sz val="9"/>
        <rFont val="宋体"/>
        <charset val="134"/>
      </rPr>
      <t>）、</t>
    </r>
    <r>
      <rPr>
        <sz val="9"/>
        <rFont val="Times New Roman"/>
        <charset val="134"/>
      </rPr>
      <t>MR</t>
    </r>
    <r>
      <rPr>
        <sz val="9"/>
        <rFont val="宋体"/>
        <charset val="134"/>
      </rPr>
      <t>内耳成象、</t>
    </r>
    <r>
      <rPr>
        <sz val="9"/>
        <rFont val="Times New Roman"/>
        <charset val="134"/>
      </rPr>
      <t>MR</t>
    </r>
    <r>
      <rPr>
        <sz val="9"/>
        <rFont val="宋体"/>
        <charset val="134"/>
      </rPr>
      <t>涎腺成象</t>
    </r>
  </si>
  <si>
    <t>磁共振波谱分析(MRS)</t>
  </si>
  <si>
    <t>包括氢谱或磷谱</t>
  </si>
  <si>
    <t>磁共振波谱成象(MRSI)</t>
  </si>
  <si>
    <t>临床操作的磁共振引导</t>
  </si>
  <si>
    <t>每半小时</t>
  </si>
  <si>
    <t>磁共振增强扫描高压注射器使用费</t>
  </si>
  <si>
    <t>次 </t>
  </si>
  <si>
    <t>血管斑块成像(含增强)</t>
  </si>
  <si>
    <t>去除身体金属物品，摆放适宜线圈，摆位，扫描，至少含T1，T2、3D TOF加权相序列及两体位成像，完成血管斑块成分的定性及定量分析，医生完成诊断报告，其中包含3D重建及融合图像（血管斑块增强成像项目需要于指定时刻注射对比剂）</t>
  </si>
  <si>
    <t>3．X线计算机体层(CT)扫描 </t>
  </si>
  <si>
    <t>造影剂、胶片、麻醉及其药品</t>
  </si>
  <si>
    <r>
      <rPr>
        <b/>
        <sz val="9"/>
        <rFont val="Times New Roman"/>
        <charset val="134"/>
      </rPr>
      <t>1.</t>
    </r>
    <r>
      <rPr>
        <b/>
        <sz val="9"/>
        <rFont val="宋体"/>
        <charset val="134"/>
      </rPr>
      <t>计价部位分为</t>
    </r>
    <r>
      <rPr>
        <b/>
        <sz val="9"/>
        <rFont val="Times New Roman"/>
        <charset val="134"/>
      </rPr>
      <t>:</t>
    </r>
    <r>
      <rPr>
        <b/>
        <sz val="9"/>
        <rFont val="宋体"/>
        <charset val="134"/>
      </rPr>
      <t>颅脑、眼眶、视神经管、颞骨、鞍区、副鼻窦、鼻骨、</t>
    </r>
    <r>
      <rPr>
        <b/>
        <sz val="9"/>
        <rFont val="Times New Roman"/>
        <charset val="134"/>
      </rPr>
      <t xml:space="preserve"> </t>
    </r>
    <r>
      <rPr>
        <b/>
        <sz val="9"/>
        <rFont val="宋体"/>
        <charset val="134"/>
      </rPr>
      <t>颈部、胸部、心脏、上腹部、下腹部、盆腔、椎体</t>
    </r>
    <r>
      <rPr>
        <b/>
        <sz val="9"/>
        <rFont val="Times New Roman"/>
        <charset val="134"/>
      </rPr>
      <t>(</t>
    </r>
    <r>
      <rPr>
        <b/>
        <sz val="9"/>
        <rFont val="宋体"/>
        <charset val="134"/>
      </rPr>
      <t>每三个椎体、两个椎间盘为一个部位</t>
    </r>
    <r>
      <rPr>
        <b/>
        <sz val="9"/>
        <rFont val="Times New Roman"/>
        <charset val="134"/>
      </rPr>
      <t>)</t>
    </r>
    <r>
      <rPr>
        <b/>
        <sz val="9"/>
        <rFont val="宋体"/>
        <charset val="134"/>
      </rPr>
      <t>、双髋关节、膝关节、肢体、其他；</t>
    </r>
    <r>
      <rPr>
        <b/>
        <sz val="9"/>
        <rFont val="Times New Roman"/>
        <charset val="134"/>
      </rPr>
      <t>2.</t>
    </r>
    <r>
      <rPr>
        <b/>
        <sz val="9"/>
        <rFont val="宋体"/>
        <charset val="134"/>
      </rPr>
      <t>三维重建加收</t>
    </r>
    <r>
      <rPr>
        <b/>
        <sz val="9"/>
        <rFont val="Times New Roman"/>
        <charset val="134"/>
      </rPr>
      <t>50</t>
    </r>
    <r>
      <rPr>
        <b/>
        <sz val="9"/>
        <rFont val="宋体"/>
        <charset val="134"/>
      </rPr>
      <t>元；</t>
    </r>
    <r>
      <rPr>
        <b/>
        <sz val="9"/>
        <rFont val="Times New Roman"/>
        <charset val="134"/>
      </rPr>
      <t>3.</t>
    </r>
    <r>
      <rPr>
        <b/>
        <sz val="9"/>
        <rFont val="宋体"/>
        <charset val="134"/>
      </rPr>
      <t>使用心电或呼吸门控设备加收</t>
    </r>
    <r>
      <rPr>
        <b/>
        <sz val="9"/>
        <rFont val="Times New Roman"/>
        <charset val="134"/>
      </rPr>
      <t>20</t>
    </r>
    <r>
      <rPr>
        <b/>
        <sz val="9"/>
        <rFont val="宋体"/>
        <charset val="134"/>
      </rPr>
      <t>元；</t>
    </r>
    <r>
      <rPr>
        <b/>
        <sz val="9"/>
        <rFont val="Times New Roman"/>
        <charset val="134"/>
      </rPr>
      <t>4.</t>
    </r>
    <r>
      <rPr>
        <b/>
        <sz val="9"/>
        <rFont val="宋体"/>
        <charset val="134"/>
      </rPr>
      <t>患者自愿使用热转印档案影像光盘加收</t>
    </r>
    <r>
      <rPr>
        <b/>
        <sz val="9"/>
        <rFont val="Times New Roman"/>
        <charset val="134"/>
      </rPr>
      <t>45</t>
    </r>
    <r>
      <rPr>
        <b/>
        <sz val="9"/>
        <rFont val="宋体"/>
        <charset val="134"/>
      </rPr>
      <t>元。</t>
    </r>
    <r>
      <rPr>
        <b/>
        <sz val="9"/>
        <rFont val="Times New Roman"/>
        <charset val="134"/>
      </rPr>
      <t>5</t>
    </r>
    <r>
      <rPr>
        <b/>
        <sz val="9"/>
        <rFont val="宋体"/>
        <charset val="134"/>
      </rPr>
      <t>、</t>
    </r>
    <r>
      <rPr>
        <b/>
        <sz val="9"/>
        <rFont val="Times New Roman"/>
        <charset val="134"/>
      </rPr>
      <t>CT</t>
    </r>
    <r>
      <rPr>
        <b/>
        <sz val="9"/>
        <rFont val="宋体"/>
        <charset val="134"/>
      </rPr>
      <t>影像学诊断费收取</t>
    </r>
    <r>
      <rPr>
        <b/>
        <sz val="9"/>
        <rFont val="Times New Roman"/>
        <charset val="134"/>
      </rPr>
      <t>50</t>
    </r>
    <r>
      <rPr>
        <b/>
        <sz val="9"/>
        <rFont val="宋体"/>
        <charset val="134"/>
      </rPr>
      <t>元</t>
    </r>
    <r>
      <rPr>
        <b/>
        <sz val="9"/>
        <rFont val="Times New Roman"/>
        <charset val="134"/>
      </rPr>
      <t>/</t>
    </r>
    <r>
      <rPr>
        <b/>
        <sz val="9"/>
        <rFont val="宋体"/>
        <charset val="134"/>
      </rPr>
      <t>次。</t>
    </r>
    <r>
      <rPr>
        <b/>
        <sz val="9"/>
        <rFont val="Times New Roman"/>
        <charset val="134"/>
      </rPr>
      <t>6</t>
    </r>
    <r>
      <rPr>
        <b/>
        <sz val="9"/>
        <rFont val="宋体"/>
        <charset val="134"/>
      </rPr>
      <t>、数字影像服务每人每次最高不超过</t>
    </r>
    <r>
      <rPr>
        <b/>
        <sz val="9"/>
        <rFont val="Times New Roman"/>
        <charset val="134"/>
      </rPr>
      <t>20</t>
    </r>
    <r>
      <rPr>
        <b/>
        <sz val="9"/>
        <rFont val="宋体"/>
        <charset val="134"/>
      </rPr>
      <t>元，由患者自愿选择。</t>
    </r>
    <r>
      <rPr>
        <b/>
        <sz val="9"/>
        <rFont val="Times New Roman"/>
        <charset val="134"/>
      </rPr>
      <t> </t>
    </r>
  </si>
  <si>
    <t>210300001 </t>
  </si>
  <si>
    <t>X线计算机体层(CT)平扫 </t>
  </si>
  <si>
    <r>
      <rPr>
        <sz val="10"/>
        <rFont val="Times New Roman"/>
        <charset val="134"/>
      </rPr>
      <t>210300001</t>
    </r>
    <r>
      <rPr>
        <sz val="10"/>
        <rFont val="宋体"/>
        <charset val="134"/>
      </rPr>
      <t>①</t>
    </r>
    <r>
      <rPr>
        <sz val="10"/>
        <rFont val="Times New Roman"/>
        <charset val="134"/>
      </rPr>
      <t> </t>
    </r>
  </si>
  <si>
    <t>普通CT平扫 </t>
  </si>
  <si>
    <t>每个部位 </t>
  </si>
  <si>
    <r>
      <rPr>
        <sz val="10"/>
        <rFont val="Times New Roman"/>
        <charset val="134"/>
      </rPr>
      <t>210300001</t>
    </r>
    <r>
      <rPr>
        <sz val="10"/>
        <rFont val="宋体"/>
        <charset val="134"/>
      </rPr>
      <t>②</t>
    </r>
  </si>
  <si>
    <t>螺旋CT平扫 </t>
  </si>
  <si>
    <t>210300002 </t>
  </si>
  <si>
    <t>X线计算机体层(CT)增强扫描 </t>
  </si>
  <si>
    <r>
      <rPr>
        <sz val="10"/>
        <rFont val="Times New Roman"/>
        <charset val="134"/>
      </rPr>
      <t>210300002</t>
    </r>
    <r>
      <rPr>
        <sz val="10"/>
        <rFont val="宋体"/>
        <charset val="134"/>
      </rPr>
      <t>①</t>
    </r>
    <r>
      <rPr>
        <sz val="10"/>
        <rFont val="Times New Roman"/>
        <charset val="134"/>
      </rPr>
      <t> </t>
    </r>
  </si>
  <si>
    <t>普通CT增强扫描 </t>
  </si>
  <si>
    <r>
      <rPr>
        <sz val="10"/>
        <rFont val="Times New Roman"/>
        <charset val="134"/>
      </rPr>
      <t>210300002</t>
    </r>
    <r>
      <rPr>
        <sz val="10"/>
        <rFont val="宋体"/>
        <charset val="134"/>
      </rPr>
      <t>②</t>
    </r>
    <r>
      <rPr>
        <sz val="10"/>
        <rFont val="Times New Roman"/>
        <charset val="134"/>
      </rPr>
      <t> </t>
    </r>
  </si>
  <si>
    <t>螺旋CT增强扫描 </t>
  </si>
  <si>
    <t>脑池X线计算机体层（CT）含气造影</t>
  </si>
  <si>
    <t>含临床操作</t>
  </si>
  <si>
    <t>210300004 </t>
  </si>
  <si>
    <t>X线计算机体层(CT)成象 </t>
  </si>
  <si>
    <t>指用于血管、胆囊、仿真内镜（CTVE）、骨三维成象等。 </t>
  </si>
  <si>
    <r>
      <rPr>
        <sz val="10"/>
        <rFont val="Times New Roman"/>
        <charset val="134"/>
      </rPr>
      <t>210300004</t>
    </r>
    <r>
      <rPr>
        <sz val="10"/>
        <rFont val="宋体"/>
        <charset val="134"/>
      </rPr>
      <t>①</t>
    </r>
    <r>
      <rPr>
        <sz val="10"/>
        <rFont val="Times New Roman"/>
        <charset val="134"/>
      </rPr>
      <t> </t>
    </r>
  </si>
  <si>
    <t>64层及以上螺旋CT冠脉成像（单源） </t>
  </si>
  <si>
    <t>含平扫、增强扫描、功能成像、三维重建、高压注射器。不包括256层及以上CT冠脉成像。 </t>
  </si>
  <si>
    <r>
      <rPr>
        <sz val="10"/>
        <rFont val="Times New Roman"/>
        <charset val="134"/>
      </rPr>
      <t>210300004</t>
    </r>
    <r>
      <rPr>
        <sz val="10"/>
        <rFont val="宋体"/>
        <charset val="134"/>
      </rPr>
      <t>②</t>
    </r>
    <r>
      <rPr>
        <sz val="10"/>
        <rFont val="Times New Roman"/>
        <charset val="134"/>
      </rPr>
      <t> </t>
    </r>
  </si>
  <si>
    <t>64层及以上螺旋CT冠脉成像（双源） </t>
  </si>
  <si>
    <t>含平扫、增强扫描、功能成像、三维重建、高压注射器。包括256层及以上CT冠脉成像。 </t>
  </si>
  <si>
    <t>临床操作的CT引导</t>
  </si>
  <si>
    <t>CT增强扫描高压注射器使用费</t>
  </si>
  <si>
    <t>4.影像学诊断</t>
  </si>
  <si>
    <r>
      <rPr>
        <sz val="10"/>
        <rFont val="Times New Roman"/>
        <charset val="134"/>
      </rPr>
      <t>210400001</t>
    </r>
    <r>
      <rPr>
        <sz val="10"/>
        <rFont val="宋体"/>
        <charset val="134"/>
      </rPr>
      <t>①</t>
    </r>
  </si>
  <si>
    <t>院外影像学会诊</t>
  </si>
  <si>
    <t>包括X线片、MRI片、CT片会诊</t>
  </si>
  <si>
    <r>
      <rPr>
        <b/>
        <sz val="9"/>
        <rFont val="Times New Roman"/>
        <charset val="134"/>
      </rPr>
      <t>5.</t>
    </r>
    <r>
      <rPr>
        <b/>
        <sz val="9"/>
        <rFont val="宋体"/>
        <charset val="134"/>
      </rPr>
      <t>其他</t>
    </r>
  </si>
  <si>
    <t>红外热象检查</t>
  </si>
  <si>
    <t>包括远红外热断层检查</t>
  </si>
  <si>
    <t>红外线乳腺检查</t>
  </si>
  <si>
    <t>(二)超声检查</t>
  </si>
  <si>
    <t>1．A超</t>
  </si>
  <si>
    <t>图象记录</t>
  </si>
  <si>
    <t>A型超声检查</t>
  </si>
  <si>
    <t>临床操作的A超引导</t>
  </si>
  <si>
    <t>眼科A超</t>
  </si>
  <si>
    <t>2．B超</t>
  </si>
  <si>
    <t>图象记录、造影剂</t>
  </si>
  <si>
    <t>各部位一般B超检查</t>
  </si>
  <si>
    <t>单脏器B超检查</t>
  </si>
  <si>
    <t>每个脏器</t>
  </si>
  <si>
    <t>三个以上（含三个）脏器按部位计价</t>
  </si>
  <si>
    <r>
      <rPr>
        <sz val="9"/>
        <rFont val="Times New Roman"/>
        <charset val="134"/>
      </rPr>
      <t>B</t>
    </r>
    <r>
      <rPr>
        <sz val="9"/>
        <rFont val="宋体"/>
        <charset val="134"/>
      </rPr>
      <t>超常规检查</t>
    </r>
  </si>
  <si>
    <r>
      <rPr>
        <sz val="9"/>
        <rFont val="宋体"/>
        <charset val="134"/>
      </rPr>
      <t>包括胸部</t>
    </r>
    <r>
      <rPr>
        <sz val="9"/>
        <rFont val="Times New Roman"/>
        <charset val="134"/>
      </rPr>
      <t>(</t>
    </r>
    <r>
      <rPr>
        <sz val="9"/>
        <rFont val="宋体"/>
        <charset val="134"/>
      </rPr>
      <t>含肺、胸腔、纵隔)、腹部(含肝、胆、胰、脾、双肾)、胃肠道、泌尿系(含双肾、输尿管、膀胱、前列腺)、妇科(含子宫、附件、膀胱及周围组织)、产科(含胎儿及宫腔)</t>
    </r>
  </si>
  <si>
    <t>每部位</t>
  </si>
  <si>
    <t>多部位同时做时，每增加一个部位按30元收取</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</si>
  <si>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</si>
  <si>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</si>
  <si>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</si>
  <si>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</si>
  <si>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</si>
  <si>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</si>
  <si>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</si>
  <si>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</si>
  <si>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</si>
  <si>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</si>
  <si>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膝关节；9．体表肿物。多部位同时做时，每增加一个部位按20元收取</t>
  </si>
  <si>
    <t>床旁B超检查</t>
  </si>
  <si>
    <r>
      <rPr>
        <sz val="9"/>
        <rFont val="宋体"/>
        <charset val="134"/>
      </rPr>
      <t>包括术中</t>
    </r>
    <r>
      <rPr>
        <sz val="9"/>
        <rFont val="Times New Roman"/>
        <charset val="134"/>
      </rPr>
      <t>B</t>
    </r>
    <r>
      <rPr>
        <sz val="9"/>
        <rFont val="宋体"/>
        <charset val="134"/>
      </rPr>
      <t>超检查</t>
    </r>
  </si>
  <si>
    <t>部位检查费另计</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</si>
  <si>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</si>
  <si>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</si>
  <si>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</si>
  <si>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</si>
  <si>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</si>
  <si>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</si>
  <si>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</si>
  <si>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</si>
  <si>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</si>
  <si>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</si>
  <si>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</si>
  <si>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</si>
  <si>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</si>
  <si>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</si>
  <si>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</si>
  <si>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超声弹性成像检查</t>
  </si>
  <si>
    <t>在彩色多普勒超声检查病变脏器基础上对病变组织进行超声弹性成像检查和相关参数检测，作出诊断报告，图文报告。</t>
  </si>
  <si>
    <t>每部位/每次</t>
  </si>
  <si>
    <t>每部位是指脏器部位、与脏器病变相关的血供系统及神经系统等</t>
  </si>
  <si>
    <t>3．彩色多普勒超声检查</t>
  </si>
  <si>
    <r>
      <rPr>
        <b/>
        <sz val="9"/>
        <rFont val="宋体"/>
        <charset val="134"/>
      </rPr>
      <t>床旁检查加收</t>
    </r>
    <r>
      <rPr>
        <b/>
        <sz val="9"/>
        <rFont val="Times New Roman"/>
        <charset val="134"/>
      </rPr>
      <t xml:space="preserve">30 </t>
    </r>
    <r>
      <rPr>
        <b/>
        <sz val="9"/>
        <rFont val="宋体"/>
        <charset val="134"/>
      </rPr>
      <t>元</t>
    </r>
  </si>
  <si>
    <t>普通彩色多普勒超声检查</t>
  </si>
  <si>
    <t>彩色多普勒超声常规检查</t>
  </si>
  <si>
    <r>
      <rPr>
        <sz val="9"/>
        <rFont val="宋体"/>
        <charset val="134"/>
      </rPr>
      <t>多部位同时做时，每增加一个部位按</t>
    </r>
    <r>
      <rPr>
        <sz val="9"/>
        <rFont val="Times New Roman"/>
        <charset val="134"/>
      </rPr>
      <t>90</t>
    </r>
    <r>
      <rPr>
        <sz val="9"/>
        <rFont val="宋体"/>
        <charset val="134"/>
      </rPr>
      <t>元收取</t>
    </r>
  </si>
  <si>
    <r>
      <rPr>
        <sz val="10"/>
        <rFont val="Times New Roman"/>
        <charset val="134"/>
      </rPr>
      <t>220301001</t>
    </r>
    <r>
      <rPr>
        <sz val="10"/>
        <rFont val="宋体"/>
        <charset val="134"/>
      </rPr>
      <t>①</t>
    </r>
  </si>
  <si>
    <t>胸部、泌尿系、妇科、产科及男性生殖系统彩色多普勒超声检查</t>
  </si>
  <si>
    <t>包括胸部(含肺、胸腔、纵隔)、泌尿系(含双肾、输尿管、膀胱、前列腺)、妇科(含子宫、附件、膀胱及周围组织)、产科(含胎儿及宫腔)、男性生殖系统（含睾丸、附睾、输精管、精索、前列腺）</t>
  </si>
  <si>
    <t>次（产科按每胎收取）</t>
  </si>
  <si>
    <r>
      <rPr>
        <sz val="9"/>
        <rFont val="宋体"/>
        <charset val="134"/>
      </rPr>
      <t>经阴道彩超检查加收</t>
    </r>
    <r>
      <rPr>
        <sz val="9"/>
        <rFont val="Times New Roman"/>
        <charset val="134"/>
      </rPr>
      <t>50</t>
    </r>
    <r>
      <rPr>
        <sz val="9"/>
        <rFont val="宋体"/>
        <charset val="134"/>
      </rPr>
      <t>元</t>
    </r>
  </si>
  <si>
    <r>
      <rPr>
        <sz val="10"/>
        <rFont val="Times New Roman"/>
        <charset val="134"/>
      </rPr>
      <t>220301001</t>
    </r>
    <r>
      <rPr>
        <sz val="10"/>
        <rFont val="宋体"/>
        <charset val="134"/>
      </rPr>
      <t>②</t>
    </r>
  </si>
  <si>
    <t>腹部彩色多普勒超声检查</t>
  </si>
  <si>
    <r>
      <rPr>
        <sz val="9"/>
        <rFont val="宋体"/>
        <charset val="134"/>
      </rPr>
      <t>腹部</t>
    </r>
    <r>
      <rPr>
        <sz val="9"/>
        <rFont val="Times New Roman"/>
        <charset val="134"/>
      </rPr>
      <t>(</t>
    </r>
    <r>
      <rPr>
        <sz val="9"/>
        <rFont val="宋体"/>
        <charset val="134"/>
      </rPr>
      <t>含肝、胆、胰、脾、双肾</t>
    </r>
    <r>
      <rPr>
        <sz val="9"/>
        <rFont val="Times New Roman"/>
        <charset val="134"/>
      </rPr>
      <t>)</t>
    </r>
  </si>
  <si>
    <t>膜腹后肿物加收</t>
  </si>
  <si>
    <r>
      <rPr>
        <sz val="10"/>
        <rFont val="Times New Roman"/>
        <charset val="134"/>
      </rPr>
      <t>220301001</t>
    </r>
    <r>
      <rPr>
        <sz val="10"/>
        <rFont val="宋体"/>
        <charset val="134"/>
      </rPr>
      <t>③</t>
    </r>
  </si>
  <si>
    <t>肠胃道彩色多普勒超声检查</t>
  </si>
  <si>
    <t>胃肠道</t>
  </si>
  <si>
    <t>浅表器官彩色多普勒超声检查</t>
  </si>
  <si>
    <t>计价部位分为1.双眼及附属器；2．双涎腺及颈部淋巴结；3．甲状腺及颈部淋巴结；4．乳腺及其引流区淋巴结；5．上肢或下肢软组织；6．阴囊、双侧睾丸、附睾；7．颅腔；8．体表包块； 9．关节； 10．其他。需多部位同时做时，每增加一个部位按80元收取</t>
  </si>
  <si>
    <t>彩色多普勒超声特殊检查</t>
  </si>
  <si>
    <t>颅内段血管彩色多普勒超声</t>
  </si>
  <si>
    <t>球后全部血管彩色多普勒超声</t>
  </si>
  <si>
    <t>颈部血管彩色多普勒超声</t>
  </si>
  <si>
    <t>包括颈动脉、颈静脉及椎动脉</t>
  </si>
  <si>
    <t>二根血管</t>
  </si>
  <si>
    <r>
      <rPr>
        <sz val="9"/>
        <rFont val="宋体"/>
        <charset val="134"/>
      </rPr>
      <t>每增加两根血管按</t>
    </r>
    <r>
      <rPr>
        <sz val="9"/>
        <rFont val="Times New Roman"/>
        <charset val="134"/>
      </rPr>
      <t>30</t>
    </r>
    <r>
      <rPr>
        <sz val="9"/>
        <rFont val="宋体"/>
        <charset val="134"/>
      </rPr>
      <t>元收取</t>
    </r>
  </si>
  <si>
    <t>门静脉系彩色多普勒超声</t>
  </si>
  <si>
    <t>腹部大血管彩色多普勒超声</t>
  </si>
  <si>
    <t>四肢血管彩色多普勒超声</t>
  </si>
  <si>
    <t>规范计价单位及价格</t>
  </si>
  <si>
    <t>双肾及肾血管彩色多普勒超声</t>
  </si>
  <si>
    <t>左肾静脉“胡桃夹”综合征检查</t>
  </si>
  <si>
    <t>药物血管功能试验</t>
  </si>
  <si>
    <t>指用于阳痿测定等</t>
  </si>
  <si>
    <t>脏器声学造影</t>
  </si>
  <si>
    <t>包括肿瘤声学造影</t>
  </si>
  <si>
    <t>腔内彩色多普勒超声检查</t>
  </si>
  <si>
    <t>包括经阴道、经直肠</t>
  </si>
  <si>
    <t>临床操作的彩色多普勒超声引导</t>
  </si>
  <si>
    <t>甲状腺超声增强检测</t>
  </si>
  <si>
    <t>对甲状腺超声图像进行增强，包括高回声点、回声型态、纹理、边缘与无回声区域，用颜色进行标注并量化关键特征，使图像具有增强的视觉效果和量化指标，形成可视化量化报告。</t>
  </si>
  <si>
    <t>胎儿颈后透明层彩色多普勒超声测定</t>
  </si>
  <si>
    <t>测量胎儿双顶径、头围、股骨、羊水，在标准切面测量胎儿颈项透明层厚度几次，取平均值。作出诊断报告，图文报告。</t>
  </si>
  <si>
    <t>每胎</t>
  </si>
  <si>
    <t>胎儿系统性彩色多普勒超声筛查</t>
  </si>
  <si>
    <t>查看申请单要求，了解患者相应病史后，20-24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t>
  </si>
  <si>
    <t>4．多普勒检查</t>
  </si>
  <si>
    <t>指单纯伪彩频谱多普勒检查，不具备二维图象和真彩色多普勒功能</t>
  </si>
  <si>
    <t>颅内多普勒血流图(TCD)</t>
  </si>
  <si>
    <t xml:space="preserve">次  </t>
  </si>
  <si>
    <r>
      <rPr>
        <sz val="9"/>
        <rFont val="宋体"/>
        <charset val="134"/>
      </rPr>
      <t>术中</t>
    </r>
    <r>
      <rPr>
        <sz val="9"/>
        <rFont val="Times New Roman"/>
        <charset val="134"/>
      </rPr>
      <t>TCD</t>
    </r>
    <r>
      <rPr>
        <sz val="9"/>
        <rFont val="宋体"/>
        <charset val="134"/>
      </rPr>
      <t>监测超过</t>
    </r>
    <r>
      <rPr>
        <sz val="9"/>
        <rFont val="Times New Roman"/>
        <charset val="134"/>
      </rPr>
      <t>1</t>
    </r>
    <r>
      <rPr>
        <sz val="9"/>
        <rFont val="宋体"/>
        <charset val="134"/>
      </rPr>
      <t>小时</t>
    </r>
    <r>
      <rPr>
        <sz val="9"/>
        <rFont val="Times New Roman"/>
        <charset val="134"/>
      </rPr>
      <t>,</t>
    </r>
    <r>
      <rPr>
        <sz val="9"/>
        <rFont val="宋体"/>
        <charset val="134"/>
      </rPr>
      <t>每小时加收</t>
    </r>
    <r>
      <rPr>
        <sz val="9"/>
        <rFont val="Times New Roman"/>
        <charset val="134"/>
      </rPr>
      <t>60</t>
    </r>
    <r>
      <rPr>
        <sz val="9"/>
        <rFont val="宋体"/>
        <charset val="134"/>
      </rPr>
      <t>元</t>
    </r>
  </si>
  <si>
    <t>四肢多普勒血流图</t>
  </si>
  <si>
    <r>
      <rPr>
        <sz val="10"/>
        <rFont val="Times New Roman"/>
        <charset val="134"/>
      </rPr>
      <t>220400002</t>
    </r>
    <r>
      <rPr>
        <sz val="10"/>
        <rFont val="宋体"/>
        <charset val="134"/>
      </rPr>
      <t>①</t>
    </r>
  </si>
  <si>
    <t>下（上）肢多普勒血流图</t>
  </si>
  <si>
    <r>
      <rPr>
        <sz val="10"/>
        <rFont val="Times New Roman"/>
        <charset val="134"/>
      </rPr>
      <t>220400002</t>
    </r>
    <r>
      <rPr>
        <sz val="10"/>
        <rFont val="宋体"/>
        <charset val="134"/>
      </rPr>
      <t>②</t>
    </r>
  </si>
  <si>
    <t>脑多普勒血流图</t>
  </si>
  <si>
    <t>多普勒小儿血压检测</t>
  </si>
  <si>
    <t>激光多普勒肢体血流测定</t>
  </si>
  <si>
    <t>患者仰卧，连接激光多普勒仪于肢体不同部位，开启激光多普勒仪，分别检测肢体不同部位的微循环数值，记录并报告。</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</si>
  <si>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</si>
  <si>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</si>
  <si>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</si>
  <si>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t>
  </si>
  <si>
    <t>162</t>
  </si>
  <si>
    <t>经颅多普勒超声动脉栓子监测</t>
  </si>
  <si>
    <t>指观察血管内栓子动态的检查。在经颅多普勒超声检查(TCD)基础上，用特殊的栓子监测探头架固定病人头部后观察大脑中动脉血流及频谱变化。根据结果记录，专业医师审核。</t>
  </si>
  <si>
    <t>181</t>
  </si>
  <si>
    <t>经颅多普勒超声动脉压迫试验</t>
  </si>
  <si>
    <t>指观察颅底大脑动脉环血管的检查。在经颅多普勒超声检查(TCD)基础上，压迫单侧颈动脉，观测颅内血流及频谱变化。根据结果记录，专业医师审核。</t>
  </si>
  <si>
    <t>29</t>
  </si>
  <si>
    <t>5．三维超声检查</t>
  </si>
  <si>
    <t>脏器灰阶立体成象</t>
  </si>
  <si>
    <t>能量图血流立体成象</t>
  </si>
  <si>
    <r>
      <rPr>
        <b/>
        <sz val="9"/>
        <rFont val="Times New Roman"/>
        <charset val="134"/>
      </rPr>
      <t>6</t>
    </r>
    <r>
      <rPr>
        <b/>
        <sz val="9"/>
        <rFont val="宋体"/>
        <charset val="134"/>
      </rPr>
      <t>．心脏超声检查</t>
    </r>
  </si>
  <si>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</si>
  <si>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</si>
  <si>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</si>
  <si>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</si>
  <si>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</si>
  <si>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</si>
  <si>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</si>
  <si>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胎儿心脏检查加收130元</t>
  </si>
  <si>
    <t>常规经食管超声心动图</t>
  </si>
  <si>
    <t>含心房、心室、心瓣膜、大动脉等结构及血流显象</t>
  </si>
  <si>
    <t>术中经食管超声心动图</t>
  </si>
  <si>
    <t>含术前检查或术后疗效观察</t>
  </si>
  <si>
    <r>
      <rPr>
        <sz val="9"/>
        <rFont val="宋体"/>
        <charset val="134"/>
      </rPr>
      <t>每增加半小时按</t>
    </r>
    <r>
      <rPr>
        <sz val="9"/>
        <rFont val="Times New Roman"/>
        <charset val="134"/>
      </rPr>
      <t xml:space="preserve">60 </t>
    </r>
    <r>
      <rPr>
        <sz val="9"/>
        <rFont val="宋体"/>
        <charset val="134"/>
      </rPr>
      <t>元收取</t>
    </r>
  </si>
  <si>
    <t>介入治疗的超声心动图监视</t>
  </si>
  <si>
    <r>
      <rPr>
        <sz val="9"/>
        <rFont val="宋体"/>
        <charset val="134"/>
      </rPr>
      <t>每增加半小时按</t>
    </r>
    <r>
      <rPr>
        <sz val="9"/>
        <rFont val="Times New Roman"/>
        <charset val="134"/>
      </rPr>
      <t>50</t>
    </r>
    <r>
      <rPr>
        <sz val="9"/>
        <rFont val="宋体"/>
        <charset val="134"/>
      </rPr>
      <t>元收取</t>
    </r>
  </si>
  <si>
    <t>右心声学造影</t>
  </si>
  <si>
    <t>指普通二维心脏超声检查；含心腔充盈状态、分流方向、分流量与返流量等检查</t>
  </si>
  <si>
    <t>负荷超声心动图</t>
  </si>
  <si>
    <t>指普通心脏超声检查；包括药物注射或运动试验；不含心电与血压监测</t>
  </si>
  <si>
    <t>左心功能测定</t>
  </si>
  <si>
    <t>指普通心脏超声检查；含心室舒张容量(EDV)、射血分数(EF)、短轴缩短率(FS)、每搏输出量(SV)、每分输出量(CO)、心脏指数(CI)等</t>
  </si>
  <si>
    <r>
      <rPr>
        <sz val="9"/>
        <rFont val="宋体"/>
        <charset val="134"/>
      </rPr>
      <t>彩色多普勒超声检查加收</t>
    </r>
    <r>
      <rPr>
        <sz val="9"/>
        <rFont val="Times New Roman"/>
        <charset val="134"/>
      </rPr>
      <t>60</t>
    </r>
    <r>
      <rPr>
        <sz val="9"/>
        <rFont val="宋体"/>
        <charset val="134"/>
      </rPr>
      <t>元</t>
    </r>
  </si>
  <si>
    <r>
      <rPr>
        <b/>
        <sz val="9"/>
        <rFont val="Times New Roman"/>
        <charset val="134"/>
      </rPr>
      <t>7</t>
    </r>
    <r>
      <rPr>
        <b/>
        <sz val="9"/>
        <rFont val="宋体"/>
        <charset val="134"/>
      </rPr>
      <t>．其他心脏超声诊疗技术</t>
    </r>
  </si>
  <si>
    <t>计算机三维重建技术(3DE)</t>
  </si>
  <si>
    <t>单幅图片</t>
  </si>
  <si>
    <t>声学定量(AQ)</t>
  </si>
  <si>
    <t>彩色室壁动力(CK)</t>
  </si>
  <si>
    <t>组织多普勒显象(TDI)</t>
  </si>
  <si>
    <t>心内膜自动边缘检测</t>
  </si>
  <si>
    <t>室壁运动分析</t>
  </si>
  <si>
    <t>心肌灌注超声检测</t>
  </si>
  <si>
    <t>含心肌显象</t>
  </si>
  <si>
    <t>造影剂</t>
  </si>
  <si>
    <r>
      <rPr>
        <b/>
        <sz val="9"/>
        <rFont val="Times New Roman"/>
        <charset val="134"/>
      </rPr>
      <t>8</t>
    </r>
    <r>
      <rPr>
        <b/>
        <sz val="9"/>
        <rFont val="宋体"/>
        <charset val="134"/>
      </rPr>
      <t>．图象记录附加收费项目</t>
    </r>
  </si>
  <si>
    <t>患者不需要照片时不收费</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</si>
  <si>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</si>
  <si>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</si>
  <si>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</si>
  <si>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</si>
  <si>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</si>
  <si>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</si>
  <si>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</si>
  <si>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</si>
  <si>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</si>
  <si>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</si>
  <si>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含计算机图文处理、储存及图文报告</t>
  </si>
  <si>
    <r>
      <rPr>
        <sz val="9"/>
        <rFont val="宋体"/>
        <charset val="134"/>
      </rPr>
      <t>病理图文报告</t>
    </r>
    <r>
      <rPr>
        <sz val="9"/>
        <rFont val="Times New Roman"/>
        <charset val="134"/>
      </rPr>
      <t>(</t>
    </r>
    <r>
      <rPr>
        <sz val="9"/>
        <rFont val="宋体"/>
        <charset val="134"/>
      </rPr>
      <t>含图像分析</t>
    </r>
    <r>
      <rPr>
        <sz val="9"/>
        <rFont val="Times New Roman"/>
        <charset val="134"/>
      </rPr>
      <t>)</t>
    </r>
    <r>
      <rPr>
        <sz val="9"/>
        <rFont val="宋体"/>
        <charset val="134"/>
      </rPr>
      <t>加收</t>
    </r>
    <r>
      <rPr>
        <sz val="9"/>
        <rFont val="Times New Roman"/>
        <charset val="134"/>
      </rPr>
      <t>15</t>
    </r>
    <r>
      <rPr>
        <sz val="9"/>
        <rFont val="宋体"/>
        <charset val="134"/>
      </rPr>
      <t>元</t>
    </r>
    <r>
      <rPr>
        <sz val="9"/>
        <rFont val="Times New Roman"/>
        <charset val="134"/>
      </rPr>
      <t>,</t>
    </r>
    <r>
      <rPr>
        <sz val="9"/>
        <rFont val="宋体"/>
        <charset val="134"/>
      </rPr>
      <t>窥镜图象报告按10元收取</t>
    </r>
  </si>
  <si>
    <t>晋医保函[2020]40号（删除“彩色”）</t>
  </si>
  <si>
    <t>(三)核医学</t>
  </si>
  <si>
    <t>含核素药物制备和注射、临床穿刺插管和介入性操作；不含必要时使用的心电监护和抢救</t>
  </si>
  <si>
    <r>
      <rPr>
        <b/>
        <sz val="9"/>
        <rFont val="宋体"/>
        <charset val="134"/>
      </rPr>
      <t>药物、</t>
    </r>
    <r>
      <rPr>
        <b/>
        <sz val="9"/>
        <rFont val="Times New Roman"/>
        <charset val="134"/>
      </rPr>
      <t>X</t>
    </r>
    <r>
      <rPr>
        <b/>
        <sz val="9"/>
        <rFont val="宋体"/>
        <charset val="134"/>
      </rPr>
      <t>光片、彩色胶片、数据存贮介质</t>
    </r>
  </si>
  <si>
    <t xml:space="preserve">放射免疫分析见检验科项目                                         </t>
  </si>
  <si>
    <t>1．核素扫描</t>
  </si>
  <si>
    <t>含彩色打印</t>
  </si>
  <si>
    <t>脏器动态扫描</t>
  </si>
  <si>
    <t>指一个体位三次显象</t>
  </si>
  <si>
    <t>三次显象</t>
  </si>
  <si>
    <r>
      <rPr>
        <sz val="9"/>
        <rFont val="宋体"/>
        <charset val="134"/>
      </rPr>
      <t>超过三次显象后每增加一次按</t>
    </r>
    <r>
      <rPr>
        <sz val="9"/>
        <rFont val="Times New Roman"/>
        <charset val="134"/>
      </rPr>
      <t>30</t>
    </r>
    <r>
      <rPr>
        <sz val="9"/>
        <rFont val="宋体"/>
        <charset val="134"/>
      </rPr>
      <t>元收取</t>
    </r>
  </si>
  <si>
    <t>脏器静态扫描</t>
  </si>
  <si>
    <t>一个体位</t>
  </si>
  <si>
    <r>
      <rPr>
        <sz val="9"/>
        <rFont val="宋体"/>
        <charset val="134"/>
      </rPr>
      <t>每增加一个体位按</t>
    </r>
    <r>
      <rPr>
        <sz val="9"/>
        <rFont val="Times New Roman"/>
        <charset val="134"/>
      </rPr>
      <t>20</t>
    </r>
    <r>
      <rPr>
        <sz val="9"/>
        <rFont val="宋体"/>
        <charset val="134"/>
      </rPr>
      <t>元收取</t>
    </r>
  </si>
  <si>
    <t>2．伽玛照相</t>
  </si>
  <si>
    <t>指为平面脏器动态、静态显象及全身显象，含各种图象记录过程</t>
  </si>
  <si>
    <t>使用SPECT设备的伽玛照相按同一标准计价；图像融合加收20元</t>
  </si>
  <si>
    <t>脑血管显象</t>
  </si>
  <si>
    <t>脑显象</t>
  </si>
  <si>
    <t>四个体位</t>
  </si>
  <si>
    <r>
      <rPr>
        <sz val="9"/>
        <rFont val="宋体"/>
        <charset val="134"/>
      </rPr>
      <t>每增加一个体位按</t>
    </r>
    <r>
      <rPr>
        <sz val="9"/>
        <rFont val="Times New Roman"/>
        <charset val="134"/>
      </rPr>
      <t>30</t>
    </r>
    <r>
      <rPr>
        <sz val="9"/>
        <rFont val="宋体"/>
        <charset val="134"/>
      </rPr>
      <t>元收取</t>
    </r>
  </si>
  <si>
    <t>脑池显象</t>
  </si>
  <si>
    <t>脑室引流显象</t>
  </si>
  <si>
    <t>泪管显象</t>
  </si>
  <si>
    <t>甲状腺静态显象</t>
  </si>
  <si>
    <t>甲状腺血流显象</t>
  </si>
  <si>
    <t>甲状腺有效半衰期测定</t>
  </si>
  <si>
    <t>甲状腺激素抑制显象</t>
  </si>
  <si>
    <t>促甲状腺激素兴奋显象</t>
  </si>
  <si>
    <t>甲状旁腺显象</t>
  </si>
  <si>
    <t>静息心肌灌注显象</t>
  </si>
  <si>
    <t>三个体位</t>
  </si>
  <si>
    <t>负荷心肌灌注显象</t>
  </si>
  <si>
    <t>含运动试验或药物注射；不含心电监护</t>
  </si>
  <si>
    <t>静息门控心肌灌注显象</t>
  </si>
  <si>
    <t>负荷门控心肌灌注显象</t>
  </si>
  <si>
    <t>首次通过法心血管显象</t>
  </si>
  <si>
    <t>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</si>
  <si>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</si>
  <si>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</si>
  <si>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</si>
  <si>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</si>
  <si>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</si>
  <si>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</si>
  <si>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</si>
  <si>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</si>
  <si>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</si>
  <si>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</si>
  <si>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</si>
  <si>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</si>
  <si>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</si>
  <si>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</si>
  <si>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</si>
  <si>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</si>
  <si>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</si>
  <si>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</si>
  <si>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r>
      <rPr>
        <sz val="9"/>
        <rFont val="宋体"/>
        <charset val="134"/>
      </rPr>
      <t>固体胃排空加收</t>
    </r>
    <r>
      <rPr>
        <sz val="9"/>
        <rFont val="Times New Roman"/>
        <charset val="134"/>
      </rPr>
      <t>30</t>
    </r>
    <r>
      <rPr>
        <sz val="9"/>
        <rFont val="宋体"/>
        <charset val="134"/>
      </rPr>
      <t>元</t>
    </r>
  </si>
  <si>
    <t>异位胃粘膜显象</t>
  </si>
  <si>
    <t>消化道出血显象</t>
  </si>
  <si>
    <t>1小时后延迟显象加收20元</t>
  </si>
  <si>
    <t>肝胶体显象</t>
  </si>
  <si>
    <t>肝血流显象</t>
  </si>
  <si>
    <t>肝血池显象</t>
  </si>
  <si>
    <t>二个时相</t>
  </si>
  <si>
    <r>
      <rPr>
        <sz val="9"/>
        <rFont val="宋体"/>
        <charset val="134"/>
      </rPr>
      <t>增减时相时，每时相增减计费</t>
    </r>
    <r>
      <rPr>
        <sz val="9"/>
        <rFont val="Times New Roman"/>
        <charset val="134"/>
      </rPr>
      <t>30</t>
    </r>
    <r>
      <rPr>
        <sz val="9"/>
        <rFont val="宋体"/>
        <charset val="134"/>
      </rPr>
      <t>元</t>
    </r>
  </si>
  <si>
    <t>肝胆动态显象</t>
  </si>
  <si>
    <t>脾显象</t>
  </si>
  <si>
    <t>胰腺显象</t>
  </si>
  <si>
    <t>小肠功能显象</t>
  </si>
  <si>
    <t>肠道蛋白丢失显象</t>
  </si>
  <si>
    <t>肾上腺皮质显象</t>
  </si>
  <si>
    <t>含局部后位显象</t>
  </si>
  <si>
    <t>72小时</t>
  </si>
  <si>
    <t>1.每增加一个体位按30元收取;2．延迟显象加收20元</t>
  </si>
  <si>
    <t>地塞米松抑制试验肾上腺皮质显象</t>
  </si>
  <si>
    <t>1．每增加一个体位按30元收取；2．延迟显象加收20元</t>
  </si>
  <si>
    <t>肾动态显象</t>
  </si>
  <si>
    <t>含肾血流显象</t>
  </si>
  <si>
    <r>
      <rPr>
        <sz val="9"/>
        <rFont val="Times New Roman"/>
        <charset val="134"/>
      </rPr>
      <t>1.</t>
    </r>
    <r>
      <rPr>
        <sz val="9"/>
        <rFont val="宋体"/>
        <charset val="134"/>
      </rPr>
      <t>如不做肾血流显象时收费减收</t>
    </r>
    <r>
      <rPr>
        <sz val="9"/>
        <rFont val="Times New Roman"/>
        <charset val="134"/>
      </rPr>
      <t>20</t>
    </r>
    <r>
      <rPr>
        <sz val="9"/>
        <rFont val="宋体"/>
        <charset val="134"/>
      </rPr>
      <t>元</t>
    </r>
    <r>
      <rPr>
        <sz val="9"/>
        <rFont val="Times New Roman"/>
        <charset val="134"/>
      </rPr>
      <t>;2</t>
    </r>
    <r>
      <rPr>
        <sz val="9"/>
        <rFont val="宋体"/>
        <charset val="134"/>
      </rPr>
      <t>．延迟显象加收</t>
    </r>
    <r>
      <rPr>
        <sz val="9"/>
        <rFont val="Times New Roman"/>
        <charset val="134"/>
      </rPr>
      <t>20</t>
    </r>
    <r>
      <rPr>
        <sz val="9"/>
        <rFont val="宋体"/>
        <charset val="134"/>
      </rPr>
      <t>元</t>
    </r>
  </si>
  <si>
    <t>肾动态显象＋肾小球滤过率(GFR)测定</t>
  </si>
  <si>
    <r>
      <rPr>
        <sz val="9"/>
        <rFont val="宋体"/>
        <charset val="134"/>
      </rPr>
      <t>单做肾小球滤过率</t>
    </r>
    <r>
      <rPr>
        <sz val="9"/>
        <rFont val="Times New Roman"/>
        <charset val="134"/>
      </rPr>
      <t>(GFR)</t>
    </r>
    <r>
      <rPr>
        <sz val="9"/>
        <rFont val="宋体"/>
        <charset val="134"/>
      </rPr>
      <t>测定按</t>
    </r>
    <r>
      <rPr>
        <sz val="9"/>
        <rFont val="Times New Roman"/>
        <charset val="134"/>
      </rPr>
      <t>90</t>
    </r>
    <r>
      <rPr>
        <sz val="9"/>
        <rFont val="宋体"/>
        <charset val="134"/>
      </rPr>
      <t>元</t>
    </r>
    <r>
      <rPr>
        <sz val="9"/>
        <rFont val="Times New Roman"/>
        <charset val="134"/>
      </rPr>
      <t>/</t>
    </r>
    <r>
      <rPr>
        <sz val="9"/>
        <rFont val="宋体"/>
        <charset val="134"/>
      </rPr>
      <t>次收取</t>
    </r>
  </si>
  <si>
    <t>肾动态显象＋肾有效血浆流量(ERPF)测定</t>
  </si>
  <si>
    <r>
      <rPr>
        <sz val="9"/>
        <rFont val="宋体"/>
        <charset val="134"/>
      </rPr>
      <t>单做肾有效血浆流量</t>
    </r>
    <r>
      <rPr>
        <sz val="9"/>
        <rFont val="Times New Roman"/>
        <charset val="134"/>
      </rPr>
      <t>(ERPF)</t>
    </r>
    <r>
      <rPr>
        <sz val="9"/>
        <rFont val="宋体"/>
        <charset val="134"/>
      </rPr>
      <t>测定按</t>
    </r>
    <r>
      <rPr>
        <sz val="9"/>
        <rFont val="Times New Roman"/>
        <charset val="134"/>
      </rPr>
      <t>90</t>
    </r>
    <r>
      <rPr>
        <sz val="9"/>
        <rFont val="宋体"/>
        <charset val="134"/>
      </rPr>
      <t>元</t>
    </r>
    <r>
      <rPr>
        <sz val="9"/>
        <rFont val="Times New Roman"/>
        <charset val="134"/>
      </rPr>
      <t>/</t>
    </r>
    <r>
      <rPr>
        <sz val="9"/>
        <rFont val="宋体"/>
        <charset val="134"/>
      </rPr>
      <t>次收取</t>
    </r>
  </si>
  <si>
    <t>介入肾动态显象</t>
  </si>
  <si>
    <t>肾静态显象</t>
  </si>
  <si>
    <t>二个体位</t>
  </si>
  <si>
    <t>每增加一个体位按30元收取</t>
  </si>
  <si>
    <t>膀胱输尿管返流显象</t>
  </si>
  <si>
    <t>包括直接法或间接法</t>
  </si>
  <si>
    <t>阴道尿道瘘显象</t>
  </si>
  <si>
    <t>阴囊显象</t>
  </si>
  <si>
    <t>局部骨显象</t>
  </si>
  <si>
    <t xml:space="preserve">骨三相显象 </t>
  </si>
  <si>
    <t>含血流、血质、静态显象</t>
  </si>
  <si>
    <t>骨密度测定</t>
  </si>
  <si>
    <t>指单能单光子</t>
  </si>
  <si>
    <t>双能双光子加收50元，多能法加收</t>
  </si>
  <si>
    <t>废</t>
  </si>
  <si>
    <t>指X线测定</t>
  </si>
  <si>
    <t>部位</t>
  </si>
  <si>
    <r>
      <rPr>
        <sz val="9"/>
        <rFont val="宋体"/>
        <charset val="134"/>
      </rPr>
      <t xml:space="preserve">最高不超过200元。
</t>
    </r>
    <r>
      <rPr>
        <sz val="9"/>
        <color rgb="FFFF0000"/>
        <rFont val="宋体"/>
        <charset val="134"/>
      </rPr>
      <t>增加：超声骨密度测定按60元/次收取。</t>
    </r>
  </si>
  <si>
    <t>规范（乙）</t>
  </si>
  <si>
    <t>红细胞破坏部位测定</t>
  </si>
  <si>
    <t>炎症局部显象</t>
  </si>
  <si>
    <r>
      <rPr>
        <sz val="9"/>
        <rFont val="Times New Roman"/>
        <charset val="134"/>
      </rPr>
      <t>1.</t>
    </r>
    <r>
      <rPr>
        <sz val="9"/>
        <rFont val="宋体"/>
        <charset val="134"/>
      </rPr>
      <t>每增加一个体位按</t>
    </r>
    <r>
      <rPr>
        <sz val="9"/>
        <rFont val="Times New Roman"/>
        <charset val="134"/>
      </rPr>
      <t>30</t>
    </r>
    <r>
      <rPr>
        <sz val="9"/>
        <rFont val="宋体"/>
        <charset val="134"/>
      </rPr>
      <t>元收取；</t>
    </r>
    <r>
      <rPr>
        <sz val="9"/>
        <rFont val="Times New Roman"/>
        <charset val="134"/>
      </rPr>
      <t>2.</t>
    </r>
    <r>
      <rPr>
        <sz val="9"/>
        <rFont val="宋体"/>
        <charset val="134"/>
      </rPr>
      <t>延迟显象加收</t>
    </r>
    <r>
      <rPr>
        <sz val="9"/>
        <rFont val="Times New Roman"/>
        <charset val="134"/>
      </rPr>
      <t>20</t>
    </r>
    <r>
      <rPr>
        <sz val="9"/>
        <rFont val="宋体"/>
        <charset val="134"/>
      </rPr>
      <t>元</t>
    </r>
  </si>
  <si>
    <t>亲肿瘤局部显象</t>
  </si>
  <si>
    <t>放射免疫显象</t>
  </si>
  <si>
    <t>放射受体显象</t>
  </si>
  <si>
    <t>3．单光子发射计算机断层显象(SPECT)</t>
  </si>
  <si>
    <t>指断层显象、全身显象和符合探测显象；含各种图象记录过程</t>
  </si>
  <si>
    <r>
      <rPr>
        <b/>
        <sz val="9"/>
        <rFont val="Times New Roman"/>
        <charset val="134"/>
      </rPr>
      <t>1</t>
    </r>
    <r>
      <rPr>
        <b/>
        <sz val="9"/>
        <rFont val="宋体"/>
        <charset val="134"/>
      </rPr>
      <t>．采用多探头加收</t>
    </r>
    <r>
      <rPr>
        <b/>
        <sz val="9"/>
        <rFont val="Times New Roman"/>
        <charset val="134"/>
      </rPr>
      <t>50</t>
    </r>
    <r>
      <rPr>
        <b/>
        <sz val="9"/>
        <rFont val="宋体"/>
        <charset val="134"/>
      </rPr>
      <t>元；</t>
    </r>
    <r>
      <rPr>
        <b/>
        <sz val="9"/>
        <rFont val="Times New Roman"/>
        <charset val="134"/>
      </rPr>
      <t>2</t>
    </r>
    <r>
      <rPr>
        <b/>
        <sz val="9"/>
        <rFont val="宋体"/>
        <charset val="134"/>
      </rPr>
      <t>．符合探测显象加收</t>
    </r>
    <r>
      <rPr>
        <b/>
        <sz val="9"/>
        <rFont val="Times New Roman"/>
        <charset val="134"/>
      </rPr>
      <t>40</t>
    </r>
    <r>
      <rPr>
        <b/>
        <sz val="9"/>
        <rFont val="宋体"/>
        <charset val="134"/>
      </rPr>
      <t>元；</t>
    </r>
    <r>
      <rPr>
        <b/>
        <sz val="9"/>
        <rFont val="Times New Roman"/>
        <charset val="134"/>
      </rPr>
      <t xml:space="preserve"> 3</t>
    </r>
    <r>
      <rPr>
        <b/>
        <sz val="9"/>
        <rFont val="宋体"/>
        <charset val="134"/>
      </rPr>
      <t>．透射显像衰减校正加收</t>
    </r>
    <r>
      <rPr>
        <b/>
        <sz val="9"/>
        <rFont val="Times New Roman"/>
        <charset val="134"/>
      </rPr>
      <t xml:space="preserve"> 30 </t>
    </r>
    <r>
      <rPr>
        <b/>
        <sz val="9"/>
        <rFont val="宋体"/>
        <charset val="134"/>
      </rPr>
      <t>元。</t>
    </r>
  </si>
  <si>
    <t>脏器断层显像</t>
  </si>
  <si>
    <t>包括脏器、脏器血流、脏器血池、静息灌注等显象</t>
  </si>
  <si>
    <r>
      <rPr>
        <sz val="9"/>
        <rFont val="Times New Roman"/>
        <charset val="134"/>
      </rPr>
      <t>1.</t>
    </r>
    <r>
      <rPr>
        <sz val="9"/>
        <rFont val="宋体"/>
        <charset val="134"/>
      </rPr>
      <t>增加时相加收</t>
    </r>
    <r>
      <rPr>
        <sz val="9"/>
        <rFont val="Times New Roman"/>
        <charset val="134"/>
      </rPr>
      <t>50</t>
    </r>
    <r>
      <rPr>
        <sz val="9"/>
        <rFont val="宋体"/>
        <charset val="134"/>
      </rPr>
      <t>元</t>
    </r>
    <r>
      <rPr>
        <sz val="9"/>
        <rFont val="Times New Roman"/>
        <charset val="134"/>
      </rPr>
      <t>;2.</t>
    </r>
    <r>
      <rPr>
        <sz val="9"/>
        <rFont val="宋体"/>
        <charset val="134"/>
      </rPr>
      <t>增加门控加收</t>
    </r>
    <r>
      <rPr>
        <sz val="9"/>
        <rFont val="Times New Roman"/>
        <charset val="134"/>
      </rPr>
      <t>50</t>
    </r>
    <r>
      <rPr>
        <sz val="9"/>
        <rFont val="宋体"/>
        <charset val="134"/>
      </rPr>
      <t>元</t>
    </r>
  </si>
  <si>
    <t>全身显像</t>
  </si>
  <si>
    <r>
      <rPr>
        <sz val="9"/>
        <rFont val="宋体"/>
        <charset val="134"/>
      </rPr>
      <t>增加局部显像加收</t>
    </r>
    <r>
      <rPr>
        <sz val="9"/>
        <rFont val="Times New Roman"/>
        <charset val="134"/>
      </rPr>
      <t>50</t>
    </r>
    <r>
      <rPr>
        <sz val="9"/>
        <rFont val="宋体"/>
        <charset val="134"/>
      </rPr>
      <t>元</t>
    </r>
  </si>
  <si>
    <r>
      <rPr>
        <vertAlign val="superscript"/>
        <sz val="9"/>
        <rFont val="宋体"/>
        <charset val="134"/>
      </rPr>
      <t>18</t>
    </r>
    <r>
      <rPr>
        <sz val="9"/>
        <rFont val="宋体"/>
        <charset val="134"/>
      </rPr>
      <t>氟－脱氧葡萄糖断层显象</t>
    </r>
  </si>
  <si>
    <t>包括脑、心肌代谢、肿瘤等显象</t>
  </si>
  <si>
    <t>肾上腺髓质断层显象</t>
  </si>
  <si>
    <t>负荷心肌灌注断层显象</t>
  </si>
  <si>
    <r>
      <rPr>
        <sz val="9"/>
        <rFont val="宋体"/>
        <charset val="134"/>
      </rPr>
      <t>增加门控加收</t>
    </r>
    <r>
      <rPr>
        <sz val="9"/>
        <rFont val="Times New Roman"/>
        <charset val="134"/>
      </rPr>
      <t>50</t>
    </r>
    <r>
      <rPr>
        <sz val="9"/>
        <rFont val="宋体"/>
        <charset val="134"/>
      </rPr>
      <t>元</t>
    </r>
  </si>
  <si>
    <t>4．正电子发射计算机断层显象(PET)</t>
  </si>
  <si>
    <t>指使用PET和加速器的断层显象；含各种图象记录过程</t>
  </si>
  <si>
    <r>
      <rPr>
        <b/>
        <sz val="9"/>
        <rFont val="Times New Roman"/>
        <charset val="134"/>
      </rPr>
      <t>1.</t>
    </r>
    <r>
      <rPr>
        <b/>
        <sz val="9"/>
        <rFont val="宋体"/>
        <charset val="134"/>
      </rPr>
      <t>透射显象衰减校正加收</t>
    </r>
    <r>
      <rPr>
        <b/>
        <sz val="9"/>
        <rFont val="Times New Roman"/>
        <charset val="134"/>
      </rPr>
      <t xml:space="preserve"> 2.</t>
    </r>
    <r>
      <rPr>
        <b/>
        <sz val="9"/>
        <rFont val="宋体"/>
        <charset val="134"/>
      </rPr>
      <t>图象融合加收</t>
    </r>
  </si>
  <si>
    <t>脑血流断层显象</t>
  </si>
  <si>
    <t>脑代谢断层显象</t>
  </si>
  <si>
    <t>静息心肌灌注断层显象</t>
  </si>
  <si>
    <t>心肌代谢断层显象</t>
  </si>
  <si>
    <t>心脏神经受体断层显象</t>
  </si>
  <si>
    <t>肿瘤全身断层显象</t>
  </si>
  <si>
    <t>增加局部显象加收</t>
  </si>
  <si>
    <t>肿瘤局部断层显象</t>
  </si>
  <si>
    <t>神经受体显象</t>
  </si>
  <si>
    <t>PET-CT</t>
  </si>
  <si>
    <t>每个部位·次</t>
  </si>
  <si>
    <t>1.指头部、颈部、胸部、腹腔、盆腔、双下肢。其中头部检查2000元/人次。2.全身显像每人次5500元，两个及两个以上部位按全身显像收费。3.延迟显象加收200元／人次。4.本价格含PET-CT扫描费、SCOUT定位扫描、衰减核正及造影剂、照片、胶片、数字化介质存储图象记录过程等各种消耗性材料，不得再加收其他任何费用。5.用于PET-CT的核素显像药物（FDG）每个毫居里不超过170元，全身最高收费每人次不得超过2000元。6.没有配置大型医用设备许可的，不得向患者收取费用。</t>
  </si>
  <si>
    <t>制定二类价格</t>
  </si>
  <si>
    <t>5．核素功能检查</t>
  </si>
  <si>
    <t>脑血流测定</t>
  </si>
  <si>
    <t>指脑血流仪法</t>
  </si>
  <si>
    <r>
      <rPr>
        <sz val="9"/>
        <rFont val="宋体"/>
        <charset val="134"/>
      </rPr>
      <t>甲状腺摄</t>
    </r>
    <r>
      <rPr>
        <vertAlign val="superscript"/>
        <sz val="9"/>
        <rFont val="Times New Roman"/>
        <charset val="134"/>
      </rPr>
      <t>131</t>
    </r>
    <r>
      <rPr>
        <sz val="9"/>
        <rFont val="宋体"/>
        <charset val="134"/>
      </rPr>
      <t>碘试验</t>
    </r>
  </si>
  <si>
    <t>二次</t>
  </si>
  <si>
    <r>
      <rPr>
        <sz val="9"/>
        <rFont val="宋体"/>
        <charset val="134"/>
      </rPr>
      <t>超过二次以上每增加一次按</t>
    </r>
    <r>
      <rPr>
        <sz val="9"/>
        <rFont val="Times New Roman"/>
        <charset val="134"/>
      </rPr>
      <t>10</t>
    </r>
    <r>
      <rPr>
        <sz val="9"/>
        <rFont val="宋体"/>
        <charset val="134"/>
      </rPr>
      <t>元收取</t>
    </r>
  </si>
  <si>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</si>
  <si>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</si>
  <si>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</si>
  <si>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</si>
  <si>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</si>
  <si>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</si>
  <si>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</si>
  <si>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</si>
  <si>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CO呼气试验法400元</t>
  </si>
  <si>
    <t>肾图</t>
  </si>
  <si>
    <t>指微机肾图</t>
  </si>
  <si>
    <r>
      <rPr>
        <sz val="9"/>
        <rFont val="宋体"/>
        <charset val="134"/>
      </rPr>
      <t>无计算机设备的计费减收</t>
    </r>
    <r>
      <rPr>
        <sz val="9"/>
        <rFont val="Times New Roman"/>
        <charset val="134"/>
      </rPr>
      <t>20</t>
    </r>
    <r>
      <rPr>
        <sz val="9"/>
        <rFont val="宋体"/>
        <charset val="134"/>
      </rPr>
      <t>元</t>
    </r>
  </si>
  <si>
    <t>介入肾图</t>
  </si>
  <si>
    <t>指微机肾图；含介入操作</t>
  </si>
  <si>
    <t>肾图＋肾小球滤过率测定</t>
  </si>
  <si>
    <t>肾图＋肾有效血浆流量测定</t>
  </si>
  <si>
    <r>
      <rPr>
        <sz val="9"/>
        <rFont val="Times New Roman"/>
        <charset val="134"/>
      </rPr>
      <t>24</t>
    </r>
    <r>
      <rPr>
        <sz val="9"/>
        <rFont val="宋体"/>
        <charset val="134"/>
      </rPr>
      <t>小时尿</t>
    </r>
    <r>
      <rPr>
        <vertAlign val="superscript"/>
        <sz val="9"/>
        <rFont val="Times New Roman"/>
        <charset val="134"/>
      </rPr>
      <t>131</t>
    </r>
    <r>
      <rPr>
        <sz val="9"/>
        <rFont val="宋体"/>
        <charset val="134"/>
      </rPr>
      <t>碘排泄试验</t>
    </r>
  </si>
  <si>
    <t>消化道动力测定</t>
  </si>
  <si>
    <r>
      <rPr>
        <vertAlign val="superscript"/>
        <sz val="9"/>
        <rFont val="Times New Roman"/>
        <charset val="134"/>
      </rPr>
      <t>14</t>
    </r>
    <r>
      <rPr>
        <sz val="9"/>
        <rFont val="宋体"/>
        <charset val="134"/>
      </rPr>
      <t>碳呼气试验</t>
    </r>
  </si>
  <si>
    <t>包括各类呼气试验</t>
  </si>
  <si>
    <r>
      <rPr>
        <vertAlign val="superscript"/>
        <sz val="9"/>
        <rFont val="Times New Roman"/>
        <charset val="134"/>
      </rPr>
      <t>13</t>
    </r>
    <r>
      <rPr>
        <sz val="9"/>
        <rFont val="宋体"/>
        <charset val="134"/>
      </rPr>
      <t>碳检测幽门螺杆菌加收</t>
    </r>
    <r>
      <rPr>
        <sz val="9"/>
        <rFont val="Times New Roman"/>
        <charset val="134"/>
      </rPr>
      <t>130</t>
    </r>
    <r>
      <rPr>
        <sz val="9"/>
        <rFont val="宋体"/>
        <charset val="134"/>
      </rPr>
      <t>元，</t>
    </r>
    <r>
      <rPr>
        <vertAlign val="superscript"/>
        <sz val="9"/>
        <rFont val="Times New Roman"/>
        <charset val="134"/>
      </rPr>
      <t>13</t>
    </r>
    <r>
      <rPr>
        <sz val="9"/>
        <rFont val="宋体"/>
        <charset val="134"/>
      </rPr>
      <t>碳肝细胞功能、胃对固体排空、胰腺功能检测加收</t>
    </r>
    <r>
      <rPr>
        <sz val="9"/>
        <rFont val="Times New Roman"/>
        <charset val="134"/>
      </rPr>
      <t>230</t>
    </r>
    <r>
      <rPr>
        <sz val="9"/>
        <rFont val="宋体"/>
        <charset val="134"/>
      </rPr>
      <t>元</t>
    </r>
  </si>
  <si>
    <r>
      <rPr>
        <b/>
        <sz val="9"/>
        <rFont val="Times New Roman"/>
        <charset val="134"/>
      </rPr>
      <t>6.</t>
    </r>
    <r>
      <rPr>
        <b/>
        <sz val="9"/>
        <rFont val="宋体"/>
        <charset val="134"/>
      </rPr>
      <t>核素内照射治疗</t>
    </r>
  </si>
  <si>
    <t>指开放性核素内照射治疗；含临床和介入性操作、放射性核素制备与活度的标定、放射性废物(包括病人排泄物)处理及稀释储存、防护装置的使用；不含特殊防护病房住院费</t>
  </si>
  <si>
    <t>核素治疗药物、一次性导管</t>
  </si>
  <si>
    <r>
      <rPr>
        <vertAlign val="superscript"/>
        <sz val="9"/>
        <rFont val="Times New Roman"/>
        <charset val="134"/>
      </rPr>
      <t>131</t>
    </r>
    <r>
      <rPr>
        <sz val="9"/>
        <rFont val="宋体"/>
        <charset val="134"/>
      </rPr>
      <t>碘</t>
    </r>
    <r>
      <rPr>
        <sz val="9"/>
        <rFont val="Times New Roman"/>
        <charset val="134"/>
      </rPr>
      <t>-</t>
    </r>
    <r>
      <rPr>
        <sz val="9"/>
        <rFont val="宋体"/>
        <charset val="134"/>
      </rPr>
      <t>甲亢治疗</t>
    </r>
  </si>
  <si>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</si>
  <si>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</si>
  <si>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rPr>
      <t>131</t>
    </r>
    <r>
      <rPr>
        <sz val="9"/>
        <rFont val="宋体"/>
        <charset val="134"/>
      </rPr>
      <t>碘-肿瘤抗体放免治疗</t>
    </r>
  </si>
  <si>
    <t>抗体白蛋白</t>
  </si>
  <si>
    <r>
      <rPr>
        <vertAlign val="superscript"/>
        <sz val="9"/>
        <rFont val="宋体"/>
        <charset val="134"/>
      </rPr>
      <t>32</t>
    </r>
    <r>
      <rPr>
        <sz val="9"/>
        <rFont val="宋体"/>
        <charset val="134"/>
      </rPr>
      <t>磷-胶体腔内治疗</t>
    </r>
  </si>
  <si>
    <r>
      <rPr>
        <vertAlign val="superscript"/>
        <sz val="9"/>
        <rFont val="宋体"/>
        <charset val="134"/>
      </rPr>
      <t>32</t>
    </r>
    <r>
      <rPr>
        <sz val="9"/>
        <rFont val="宋体"/>
        <charset val="134"/>
      </rPr>
      <t>磷-血液病治疗</t>
    </r>
  </si>
  <si>
    <r>
      <rPr>
        <vertAlign val="superscript"/>
        <sz val="9"/>
        <rFont val="宋体"/>
        <charset val="134"/>
      </rPr>
      <t>32</t>
    </r>
    <r>
      <rPr>
        <sz val="9"/>
        <rFont val="宋体"/>
        <charset val="134"/>
      </rPr>
      <t>磷-微球介入治疗</t>
    </r>
  </si>
  <si>
    <r>
      <rPr>
        <vertAlign val="superscript"/>
        <sz val="9"/>
        <rFont val="宋体"/>
        <charset val="134"/>
      </rPr>
      <t>90</t>
    </r>
    <r>
      <rPr>
        <sz val="9"/>
        <rFont val="宋体"/>
        <charset val="134"/>
      </rPr>
      <t>钇-微球介入治疗</t>
    </r>
  </si>
  <si>
    <r>
      <rPr>
        <vertAlign val="superscript"/>
        <sz val="9"/>
        <rFont val="宋体"/>
        <charset val="134"/>
      </rPr>
      <t>89</t>
    </r>
    <r>
      <rPr>
        <sz val="9"/>
        <rFont val="宋体"/>
        <charset val="134"/>
      </rPr>
      <t>锶-骨转移瘤治疗</t>
    </r>
  </si>
  <si>
    <r>
      <rPr>
        <vertAlign val="superscript"/>
        <sz val="9"/>
        <rFont val="宋体"/>
        <charset val="134"/>
      </rPr>
      <t>153</t>
    </r>
    <r>
      <rPr>
        <sz val="9"/>
        <rFont val="宋体"/>
        <charset val="134"/>
      </rPr>
      <t>钐-EDTMP骨转移瘤治疗</t>
    </r>
  </si>
  <si>
    <r>
      <rPr>
        <vertAlign val="superscript"/>
        <sz val="9"/>
        <rFont val="宋体"/>
        <charset val="134"/>
      </rPr>
      <t>188</t>
    </r>
    <r>
      <rPr>
        <sz val="9"/>
        <rFont val="宋体"/>
        <charset val="134"/>
      </rPr>
      <t>铼-HEDP骨转移瘤治疗</t>
    </r>
  </si>
  <si>
    <r>
      <rPr>
        <vertAlign val="superscript"/>
        <sz val="9"/>
        <rFont val="宋体"/>
        <charset val="134"/>
      </rPr>
      <t>131</t>
    </r>
    <r>
      <rPr>
        <sz val="9"/>
        <rFont val="宋体"/>
        <charset val="134"/>
      </rPr>
      <t>碘-MIBG恶性肿瘤治疗</t>
    </r>
  </si>
  <si>
    <t>核素组织间介入治疗</t>
  </si>
  <si>
    <t>核素血管内介入治疗</t>
  </si>
  <si>
    <r>
      <rPr>
        <vertAlign val="superscript"/>
        <sz val="9"/>
        <rFont val="宋体"/>
        <charset val="134"/>
      </rPr>
      <t>99</t>
    </r>
    <r>
      <rPr>
        <sz val="9"/>
        <rFont val="宋体"/>
        <charset val="134"/>
      </rPr>
      <t>锝(云克)治疗</t>
    </r>
  </si>
  <si>
    <r>
      <rPr>
        <vertAlign val="superscript"/>
        <sz val="9"/>
        <rFont val="Times New Roman"/>
        <charset val="134"/>
      </rPr>
      <t>90</t>
    </r>
    <r>
      <rPr>
        <sz val="9"/>
        <rFont val="宋体"/>
        <charset val="134"/>
      </rPr>
      <t>锶贴敷治疗</t>
    </r>
  </si>
  <si>
    <t>组织间粒子植入术</t>
  </si>
  <si>
    <t>包括放射性粒子植入术、化疗药物粒子植入术</t>
  </si>
  <si>
    <t>放射性粒子、药物粒子</t>
  </si>
  <si>
    <t>肝、肺、胰腺、食管、结直肠加收500元</t>
  </si>
  <si>
    <t>磷[32P]贴敷治疗</t>
  </si>
  <si>
    <t>病史采集，查体，病历书写，病人告知及培训，治疗剂量设定，治疗计划，敷贴器制备，敷贴，放射性污染监控系统、防护器材使用，放射性废弃物的处理，存储，环境监测。</t>
  </si>
  <si>
    <t xml:space="preserve">(四)放射治疗 </t>
  </si>
  <si>
    <t>除特定说明的项目外，均按治疗计划、模拟定位、治疗、模具等项分别计费</t>
  </si>
  <si>
    <t>1．放射治疗计划及剂量计算</t>
  </si>
  <si>
    <t>疗程中修改计划加收30元</t>
  </si>
  <si>
    <t>人工制定治疗计划(简单)</t>
  </si>
  <si>
    <t>靶区中心点剂量计算</t>
  </si>
  <si>
    <t>疗程</t>
  </si>
  <si>
    <t>人工制定治疗计划(复杂)</t>
  </si>
  <si>
    <t>加靶区周围重要器官受量计算</t>
  </si>
  <si>
    <t>计算机治疗计划系统(TPS)</t>
  </si>
  <si>
    <t>指二维TPS</t>
  </si>
  <si>
    <t>特定计算机治疗计划系统</t>
  </si>
  <si>
    <r>
      <rPr>
        <sz val="9"/>
        <rFont val="宋体"/>
        <charset val="134"/>
      </rPr>
      <t>三维</t>
    </r>
    <r>
      <rPr>
        <sz val="9"/>
        <rFont val="Times New Roman"/>
        <charset val="134"/>
      </rPr>
      <t>TPS</t>
    </r>
    <r>
      <rPr>
        <sz val="9"/>
        <rFont val="宋体"/>
        <charset val="134"/>
      </rPr>
      <t>，包括适型、伽玛刀、X刀治疗计划、逆向调强TPS及优化</t>
    </r>
  </si>
  <si>
    <t>放射治疗的适时监控</t>
  </si>
  <si>
    <t>输出剂量实时监测</t>
  </si>
  <si>
    <t>二维剂量验证</t>
  </si>
  <si>
    <t>使用阵列等面测量仪器，或者基于先进剂量模型的独立核对程序，采用实验测量或者独立计算的方法，验证一个计划中的一个特征面的剂量分布。</t>
  </si>
  <si>
    <t>2．模拟定位</t>
  </si>
  <si>
    <t>含拍片</t>
  </si>
  <si>
    <t>疗程中修改定位加收30元、定位验证酌情加收</t>
  </si>
  <si>
    <t>简易定位</t>
  </si>
  <si>
    <r>
      <rPr>
        <sz val="9"/>
        <rFont val="宋体"/>
        <charset val="134"/>
      </rPr>
      <t>指使用</t>
    </r>
    <r>
      <rPr>
        <sz val="9"/>
        <rFont val="Times New Roman"/>
        <charset val="134"/>
      </rPr>
      <t>B</t>
    </r>
    <r>
      <rPr>
        <sz val="9"/>
        <rFont val="宋体"/>
        <charset val="134"/>
      </rPr>
      <t>超机、</t>
    </r>
    <r>
      <rPr>
        <sz val="9"/>
        <rFont val="Times New Roman"/>
        <charset val="134"/>
      </rPr>
      <t>X</t>
    </r>
    <r>
      <rPr>
        <sz val="9"/>
        <rFont val="宋体"/>
        <charset val="134"/>
      </rPr>
      <t>线片、</t>
    </r>
    <r>
      <rPr>
        <sz val="9"/>
        <rFont val="Times New Roman"/>
        <charset val="134"/>
      </rPr>
      <t>CT</t>
    </r>
    <r>
      <rPr>
        <sz val="9"/>
        <rFont val="宋体"/>
        <charset val="134"/>
      </rPr>
      <t>片作定位，以组织体表特征标记定位</t>
    </r>
  </si>
  <si>
    <t>专用X线机模拟定位</t>
  </si>
  <si>
    <t>同一靶区的共面野定位</t>
  </si>
  <si>
    <r>
      <rPr>
        <sz val="9"/>
        <rFont val="宋体"/>
        <charset val="134"/>
      </rPr>
      <t>野</t>
    </r>
    <r>
      <rPr>
        <sz val="9"/>
        <rFont val="Times New Roman"/>
        <charset val="134"/>
      </rPr>
      <t>/</t>
    </r>
    <r>
      <rPr>
        <sz val="9"/>
        <rFont val="宋体"/>
        <charset val="134"/>
      </rPr>
      <t>次</t>
    </r>
  </si>
  <si>
    <t>专用X线机复杂模拟定位</t>
  </si>
  <si>
    <r>
      <rPr>
        <sz val="9"/>
        <rFont val="宋体"/>
        <charset val="134"/>
      </rPr>
      <t>同一靶区的非共面</t>
    </r>
    <r>
      <rPr>
        <sz val="9"/>
        <rFont val="Times New Roman"/>
        <charset val="134"/>
      </rPr>
      <t>4</t>
    </r>
    <r>
      <rPr>
        <sz val="9"/>
        <rFont val="宋体"/>
        <charset val="134"/>
      </rPr>
      <t>野以上定位</t>
    </r>
  </si>
  <si>
    <t>3．外照射治疗</t>
  </si>
  <si>
    <t>深部X线照射</t>
  </si>
  <si>
    <t>100CGY</t>
  </si>
  <si>
    <r>
      <rPr>
        <vertAlign val="superscript"/>
        <sz val="9"/>
        <rFont val="Times New Roman"/>
        <charset val="134"/>
      </rPr>
      <t>60</t>
    </r>
    <r>
      <rPr>
        <sz val="9"/>
        <rFont val="宋体"/>
        <charset val="134"/>
      </rPr>
      <t>钴外照射(固定照射)</t>
    </r>
  </si>
  <si>
    <r>
      <rPr>
        <vertAlign val="superscript"/>
        <sz val="9"/>
        <rFont val="Times New Roman"/>
        <charset val="134"/>
      </rPr>
      <t>60</t>
    </r>
    <r>
      <rPr>
        <sz val="9"/>
        <rFont val="宋体"/>
        <charset val="134"/>
      </rPr>
      <t>钴外照射(特殊照射)</t>
    </r>
  </si>
  <si>
    <t>包括旋转、弧形、楔形滤板等方法</t>
  </si>
  <si>
    <t>直线加速器放疗(固定照射)</t>
  </si>
  <si>
    <t>直线加速器放疗(特殊照射)</t>
  </si>
  <si>
    <t>包括旋转、门控、弧形、楔形滤板、超分割等方法</t>
  </si>
  <si>
    <t>直线加速器适型治疗</t>
  </si>
  <si>
    <t>指加适形准直器放疗</t>
  </si>
  <si>
    <t>X刀治疗</t>
  </si>
  <si>
    <r>
      <rPr>
        <sz val="9"/>
        <rFont val="宋体"/>
        <charset val="134"/>
      </rPr>
      <t>超过六个靶点增加一个靶点加收</t>
    </r>
    <r>
      <rPr>
        <sz val="9"/>
        <rFont val="Times New Roman"/>
        <charset val="134"/>
      </rPr>
      <t>800</t>
    </r>
    <r>
      <rPr>
        <sz val="9"/>
        <rFont val="宋体"/>
        <charset val="134"/>
      </rPr>
      <t>元</t>
    </r>
  </si>
  <si>
    <t>伽玛刀治疗</t>
  </si>
  <si>
    <t>①项目内涵含特定计算机治疗计划系统、体架（包括头架）、伽马刀治疗三部分。②次指一个疗程。③基础价含两个靶点，每增加一个靶点加收500元。④在基础价格基础上，头部治疗时增加的靶点收费最高不超过二个，全身治疗时增加的靶点收费最高不超过七个，超过部分均不再收费。⑤未获得大型医用设备配置许可证的，不得向患者收取费用。</t>
  </si>
  <si>
    <t>增补说明内容</t>
  </si>
  <si>
    <t>不规则野大面积照射</t>
  </si>
  <si>
    <t>半身照射</t>
  </si>
  <si>
    <r>
      <rPr>
        <sz val="9"/>
        <rFont val="宋体"/>
        <charset val="134"/>
      </rPr>
      <t>全身</t>
    </r>
    <r>
      <rPr>
        <vertAlign val="superscript"/>
        <sz val="9"/>
        <rFont val="Times New Roman"/>
        <charset val="134"/>
      </rPr>
      <t>60</t>
    </r>
    <r>
      <rPr>
        <sz val="9"/>
        <rFont val="宋体"/>
        <charset val="134"/>
      </rPr>
      <t>钴照射</t>
    </r>
  </si>
  <si>
    <t>全身X线照射</t>
  </si>
  <si>
    <t>指用于骨髓移植</t>
  </si>
  <si>
    <t>全身电子线照射</t>
  </si>
  <si>
    <t>指用于皮肤恶性淋巴瘤治疗</t>
  </si>
  <si>
    <t>术中放疗</t>
  </si>
  <si>
    <r>
      <rPr>
        <sz val="9"/>
        <rFont val="宋体"/>
        <charset val="134"/>
      </rPr>
      <t>适型调强放射治疗（</t>
    </r>
    <r>
      <rPr>
        <sz val="9"/>
        <rFont val="Times New Roman"/>
        <charset val="134"/>
      </rPr>
      <t>IMRT</t>
    </r>
    <r>
      <rPr>
        <sz val="9"/>
        <rFont val="宋体"/>
        <charset val="134"/>
      </rPr>
      <t>）</t>
    </r>
  </si>
  <si>
    <t>快中子外照射</t>
  </si>
  <si>
    <t>螺旋断层调强放疗</t>
  </si>
  <si>
    <t>了解患者基本情况，评估治疗风险。治疗前调取患者治疗记录单核对患者基本信息，通过信息系统调用患者治疗计划并进一步核对患者身份。对患者进行配合治疗训练。核对治疗参数、摆位注意事项、治疗注意事项。根据治疗记录单的医嘱要求，依靠激光定位系统对患者进行摆位，安装固定装置和辅助装置。现场核查，避免无关人员意外照射。结束前再次进行参数核对及设备自检，正确操作机器进行断层照射，同时通过监控系统密切关注患者状态。确认照射完毕后，解除固定装置，安全释放患者。进行相关治疗记录，结束治疗。</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</si>
  <si>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</si>
  <si>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</si>
  <si>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</si>
  <si>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</si>
  <si>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</si>
  <si>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</si>
  <si>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</si>
  <si>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</si>
  <si>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</si>
  <si>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</si>
  <si>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</si>
  <si>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包括斗蓬野、倒Y野</t>
  </si>
  <si>
    <t>面膜材料</t>
  </si>
  <si>
    <t>合金模具设计及制作</t>
  </si>
  <si>
    <t>包括电子束制模、适型制模</t>
  </si>
  <si>
    <t>填充模具设计及制作</t>
  </si>
  <si>
    <t>补偿物设计及制作</t>
  </si>
  <si>
    <t>面模设计及制作</t>
  </si>
  <si>
    <t>体架</t>
  </si>
  <si>
    <t>包括头架</t>
  </si>
  <si>
    <t>6．其他辅助操作</t>
  </si>
  <si>
    <t>低氧放疗耐力测定</t>
  </si>
  <si>
    <t>7．其他</t>
  </si>
  <si>
    <t>深部热疗</t>
  </si>
  <si>
    <t>包括超声或电磁波等热疗</t>
  </si>
  <si>
    <r>
      <rPr>
        <sz val="9"/>
        <rFont val="宋体"/>
        <charset val="134"/>
      </rPr>
      <t>浅表部热疗减收</t>
    </r>
    <r>
      <rPr>
        <sz val="9"/>
        <rFont val="Times New Roman"/>
        <charset val="134"/>
      </rPr>
      <t>200</t>
    </r>
    <r>
      <rPr>
        <sz val="9"/>
        <rFont val="宋体"/>
        <charset val="134"/>
      </rPr>
      <t>元；多弹头射频消融治疗按</t>
    </r>
    <r>
      <rPr>
        <sz val="9"/>
        <rFont val="Times New Roman"/>
        <charset val="134"/>
      </rPr>
      <t>12000</t>
    </r>
    <r>
      <rPr>
        <sz val="9"/>
        <rFont val="宋体"/>
        <charset val="134"/>
      </rPr>
      <t xml:space="preserve">元收取
</t>
    </r>
  </si>
  <si>
    <t>高强度超声聚焦刀治疗</t>
  </si>
  <si>
    <t>包括各种实体性恶性肿瘤治疗</t>
  </si>
  <si>
    <t>体表肿瘤电化学治疗</t>
  </si>
  <si>
    <t>氩氦刀肿瘤治疗</t>
  </si>
  <si>
    <t>含手术费，氩气、氦气使用费，氩氦电极，TPS及医学影像定位等。</t>
  </si>
  <si>
    <t>高强度精确聚焦超声热消融肿瘤治疗</t>
  </si>
  <si>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t>
  </si>
  <si>
    <t>麻醉、药物</t>
  </si>
  <si>
    <t>良性肿瘤按3200元计价，5cm以下收费9000元，5cm以上加收不超过30%</t>
  </si>
  <si>
    <t>规范，定二、三类价格</t>
  </si>
  <si>
    <t>区域热循环灌注热疗</t>
  </si>
  <si>
    <t>填写患者基本资料、摆位要求。采用热循环灌注仪治疗，温度测量，热疗范围温度要求40-45摄氏度。</t>
  </si>
  <si>
    <t>一次性使用体腔热灌注治疗管道组件</t>
  </si>
  <si>
    <r>
      <rPr>
        <sz val="10"/>
        <rFont val="宋体"/>
        <charset val="134"/>
      </rPr>
      <t>预防性C</t>
    </r>
    <r>
      <rPr>
        <sz val="10"/>
        <rFont val="Times New Roman"/>
        <charset val="134"/>
      </rPr>
      <t>‑</t>
    </r>
    <r>
      <rPr>
        <sz val="10"/>
        <rFont val="宋体"/>
        <charset val="134"/>
      </rPr>
      <t>HIPEC：1~2次，治疗性C</t>
    </r>
    <r>
      <rPr>
        <sz val="10"/>
        <rFont val="Times New Roman"/>
        <charset val="134"/>
      </rPr>
      <t>‑</t>
    </r>
    <r>
      <rPr>
        <sz val="10"/>
        <rFont val="宋体"/>
        <charset val="134"/>
      </rPr>
      <t>HIPEC：1~3次，视患者情况，可以增加到3~5次。</t>
    </r>
  </si>
  <si>
    <t>晋医保函【2020】50号</t>
  </si>
  <si>
    <t>新开展</t>
  </si>
  <si>
    <t>(五)检验</t>
  </si>
  <si>
    <t>1．临床检验</t>
  </si>
  <si>
    <t>特殊采血管</t>
  </si>
  <si>
    <t>血液一般检查</t>
  </si>
  <si>
    <t>H</t>
  </si>
  <si>
    <t>血红蛋白测定(Hb)</t>
  </si>
  <si>
    <t>项</t>
  </si>
  <si>
    <t>红细胞计数(RBC)</t>
  </si>
  <si>
    <t>红细胞比积测定(HCT)</t>
  </si>
  <si>
    <r>
      <rPr>
        <sz val="9"/>
        <rFont val="宋体"/>
        <charset val="134"/>
      </rPr>
      <t>离心法按</t>
    </r>
    <r>
      <rPr>
        <sz val="9"/>
        <rFont val="Times New Roman"/>
        <charset val="134"/>
      </rPr>
      <t>10</t>
    </r>
    <r>
      <rPr>
        <sz val="9"/>
        <rFont val="宋体"/>
        <charset val="134"/>
      </rPr>
      <t>元收取</t>
    </r>
  </si>
  <si>
    <t>红细胞参数平均值测定</t>
  </si>
  <si>
    <t>含平均红细胞体积(MCV)、平均红细胞血红蛋白量(MCH)、平均红细胞血红蛋白浓度(MCHC)</t>
  </si>
  <si>
    <t>网织红细胞计数(Ret)</t>
  </si>
  <si>
    <r>
      <rPr>
        <sz val="9"/>
        <rFont val="宋体"/>
        <charset val="134"/>
      </rPr>
      <t>仪器法加收</t>
    </r>
    <r>
      <rPr>
        <sz val="9"/>
        <rFont val="Times New Roman"/>
        <charset val="134"/>
      </rPr>
      <t>5</t>
    </r>
    <r>
      <rPr>
        <sz val="9"/>
        <rFont val="宋体"/>
        <charset val="134"/>
      </rPr>
      <t>元，流式细胞仪法加收</t>
    </r>
    <r>
      <rPr>
        <sz val="9"/>
        <rFont val="Times New Roman"/>
        <charset val="134"/>
      </rPr>
      <t>15</t>
    </r>
    <r>
      <rPr>
        <sz val="9"/>
        <rFont val="宋体"/>
        <charset val="134"/>
      </rPr>
      <t>元</t>
    </r>
  </si>
  <si>
    <t>取消方法学</t>
  </si>
  <si>
    <t>嗜碱性点彩红细胞计数</t>
  </si>
  <si>
    <t>异常红细胞形态检查</t>
  </si>
  <si>
    <t>红细胞沉降率测定(ESR)</t>
  </si>
  <si>
    <r>
      <rPr>
        <sz val="9"/>
        <rFont val="宋体"/>
        <charset val="134"/>
      </rPr>
      <t>仪器法加收</t>
    </r>
    <r>
      <rPr>
        <sz val="9"/>
        <rFont val="Times New Roman"/>
        <charset val="134"/>
      </rPr>
      <t>5</t>
    </r>
    <r>
      <rPr>
        <sz val="9"/>
        <rFont val="宋体"/>
        <charset val="134"/>
      </rPr>
      <t>元</t>
    </r>
  </si>
  <si>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</si>
  <si>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</si>
  <si>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</si>
  <si>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</si>
  <si>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</si>
  <si>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</si>
  <si>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</si>
  <si>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</si>
  <si>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r>
      <rPr>
        <sz val="9"/>
        <rFont val="宋体"/>
        <charset val="134"/>
      </rPr>
      <t>①包括全血细胞计数②全血细胞计数</t>
    </r>
    <r>
      <rPr>
        <sz val="9"/>
        <rFont val="Times New Roman"/>
        <charset val="134"/>
      </rPr>
      <t>+</t>
    </r>
    <r>
      <rPr>
        <sz val="9"/>
        <rFont val="宋体"/>
        <charset val="134"/>
      </rPr>
      <t>分类③全血细胞计数</t>
    </r>
    <r>
      <rPr>
        <sz val="9"/>
        <rFont val="Times New Roman"/>
        <charset val="134"/>
      </rPr>
      <t>+</t>
    </r>
    <r>
      <rPr>
        <sz val="9"/>
        <rFont val="宋体"/>
        <charset val="134"/>
      </rPr>
      <t>五分类</t>
    </r>
  </si>
  <si>
    <r>
      <rPr>
        <sz val="10"/>
        <rFont val="Times New Roman"/>
        <charset val="134"/>
      </rPr>
      <t>250101015</t>
    </r>
    <r>
      <rPr>
        <sz val="10"/>
        <rFont val="宋体"/>
        <charset val="134"/>
      </rPr>
      <t>①</t>
    </r>
  </si>
  <si>
    <t>不分类</t>
  </si>
  <si>
    <r>
      <rPr>
        <sz val="10"/>
        <rFont val="Times New Roman"/>
        <charset val="134"/>
      </rPr>
      <t>250101015</t>
    </r>
    <r>
      <rPr>
        <sz val="10"/>
        <rFont val="宋体"/>
        <charset val="134"/>
      </rPr>
      <t>②</t>
    </r>
  </si>
  <si>
    <t>二分类</t>
  </si>
  <si>
    <r>
      <rPr>
        <sz val="10"/>
        <rFont val="Times New Roman"/>
        <charset val="134"/>
      </rPr>
      <t>250101015</t>
    </r>
    <r>
      <rPr>
        <sz val="10"/>
        <rFont val="宋体"/>
        <charset val="134"/>
      </rPr>
      <t>③</t>
    </r>
  </si>
  <si>
    <t>三分类</t>
  </si>
  <si>
    <r>
      <rPr>
        <sz val="10"/>
        <rFont val="Times New Roman"/>
        <charset val="134"/>
      </rPr>
      <t>250101015</t>
    </r>
    <r>
      <rPr>
        <sz val="10"/>
        <rFont val="宋体"/>
        <charset val="134"/>
      </rPr>
      <t>④</t>
    </r>
  </si>
  <si>
    <t>四分类</t>
  </si>
  <si>
    <r>
      <rPr>
        <sz val="10"/>
        <rFont val="Times New Roman"/>
        <charset val="134"/>
      </rPr>
      <t>250101015</t>
    </r>
    <r>
      <rPr>
        <sz val="10"/>
        <rFont val="宋体"/>
        <charset val="134"/>
      </rPr>
      <t>⑤</t>
    </r>
  </si>
  <si>
    <t>五分类</t>
  </si>
  <si>
    <t>出血时间测定(BT)</t>
  </si>
  <si>
    <t>出血时间测定</t>
  </si>
  <si>
    <t>凝血时间测定(CT)</t>
  </si>
  <si>
    <t>红斑狼疮细胞检查(LEC)</t>
  </si>
  <si>
    <t>血浆渗量试验</t>
  </si>
  <si>
    <t>有核红细胞计数</t>
  </si>
  <si>
    <t>仪器法19元</t>
  </si>
  <si>
    <t>异常血小板形态检查</t>
  </si>
  <si>
    <t>仪器法10元</t>
  </si>
  <si>
    <t>尿液一般检查</t>
  </si>
  <si>
    <t>一次性中段尿液收集器</t>
  </si>
  <si>
    <t>尿常规检查</t>
  </si>
  <si>
    <t>；含外观、酸碱度、蛋白定性、镜检</t>
  </si>
  <si>
    <t>尿酸碱度测定</t>
  </si>
  <si>
    <t>尿比重测定</t>
  </si>
  <si>
    <t>渗透压检查</t>
  </si>
  <si>
    <t>包括尿或血清渗透压检查</t>
  </si>
  <si>
    <t>尿蛋白定性</t>
  </si>
  <si>
    <t>尿蛋白定量</t>
  </si>
  <si>
    <r>
      <rPr>
        <sz val="9"/>
        <rFont val="宋体"/>
        <charset val="134"/>
      </rPr>
      <t>免疫比浊法加收</t>
    </r>
    <r>
      <rPr>
        <sz val="9"/>
        <rFont val="Times New Roman"/>
        <charset val="134"/>
      </rPr>
      <t>2</t>
    </r>
    <r>
      <rPr>
        <sz val="9"/>
        <rFont val="宋体"/>
        <charset val="134"/>
      </rPr>
      <t>元</t>
    </r>
  </si>
  <si>
    <t>尿本-周氏蛋白定性检查</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</si>
  <si>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</si>
  <si>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</si>
  <si>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</si>
  <si>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</si>
  <si>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</si>
  <si>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</si>
  <si>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</si>
  <si>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</si>
  <si>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</si>
  <si>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</si>
  <si>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</si>
  <si>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</si>
  <si>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</si>
  <si>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</si>
  <si>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</si>
  <si>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r>
      <rPr>
        <sz val="9"/>
        <rFont val="宋体"/>
        <charset val="134"/>
      </rPr>
      <t>酶免法或金标法加收</t>
    </r>
    <r>
      <rPr>
        <sz val="9"/>
        <rFont val="Times New Roman"/>
        <charset val="134"/>
      </rPr>
      <t>6</t>
    </r>
    <r>
      <rPr>
        <sz val="9"/>
        <rFont val="宋体"/>
        <charset val="134"/>
      </rPr>
      <t>元</t>
    </r>
  </si>
  <si>
    <t>卵泡刺激素(LH)排卵预测</t>
  </si>
  <si>
    <t>尿沉渣镜检</t>
  </si>
  <si>
    <t>尿沉渣定量</t>
  </si>
  <si>
    <r>
      <rPr>
        <sz val="9"/>
        <rFont val="宋体"/>
        <charset val="134"/>
      </rPr>
      <t>有形成分分析仪法加收</t>
    </r>
    <r>
      <rPr>
        <sz val="9"/>
        <rFont val="Times New Roman"/>
        <charset val="134"/>
      </rPr>
      <t>12</t>
    </r>
    <r>
      <rPr>
        <sz val="9"/>
        <rFont val="宋体"/>
        <charset val="134"/>
      </rPr>
      <t>元</t>
    </r>
  </si>
  <si>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</si>
  <si>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</si>
  <si>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</si>
  <si>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</si>
  <si>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</si>
  <si>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</si>
  <si>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</si>
  <si>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</si>
  <si>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</si>
  <si>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</si>
  <si>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</si>
  <si>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r>
      <rPr>
        <sz val="9"/>
        <rFont val="Times New Roman"/>
        <charset val="134"/>
      </rPr>
      <t>8</t>
    </r>
    <r>
      <rPr>
        <sz val="9"/>
        <rFont val="宋体"/>
        <charset val="134"/>
      </rPr>
      <t>－</t>
    </r>
    <r>
      <rPr>
        <sz val="9"/>
        <rFont val="Times New Roman"/>
        <charset val="134"/>
      </rPr>
      <t>11</t>
    </r>
    <r>
      <rPr>
        <sz val="9"/>
        <rFont val="宋体"/>
        <charset val="134"/>
      </rPr>
      <t>项</t>
    </r>
    <r>
      <rPr>
        <sz val="9"/>
        <rFont val="Times New Roman"/>
        <charset val="134"/>
      </rPr>
      <t xml:space="preserve"> </t>
    </r>
  </si>
  <si>
    <r>
      <rPr>
        <sz val="10"/>
        <rFont val="Times New Roman"/>
        <charset val="134"/>
      </rPr>
      <t>250102035</t>
    </r>
    <r>
      <rPr>
        <sz val="10"/>
        <rFont val="宋体"/>
        <charset val="134"/>
      </rPr>
      <t>①</t>
    </r>
  </si>
  <si>
    <r>
      <rPr>
        <sz val="9"/>
        <rFont val="Times New Roman"/>
        <charset val="134"/>
      </rPr>
      <t>8</t>
    </r>
    <r>
      <rPr>
        <sz val="9"/>
        <rFont val="宋体"/>
        <charset val="134"/>
      </rPr>
      <t>项</t>
    </r>
  </si>
  <si>
    <r>
      <rPr>
        <sz val="10"/>
        <rFont val="Times New Roman"/>
        <charset val="134"/>
      </rPr>
      <t>250102035</t>
    </r>
    <r>
      <rPr>
        <sz val="10"/>
        <rFont val="宋体"/>
        <charset val="134"/>
      </rPr>
      <t>②</t>
    </r>
  </si>
  <si>
    <r>
      <rPr>
        <sz val="9"/>
        <rFont val="Times New Roman"/>
        <charset val="134"/>
      </rPr>
      <t>10</t>
    </r>
    <r>
      <rPr>
        <sz val="9"/>
        <rFont val="宋体"/>
        <charset val="134"/>
      </rPr>
      <t>项</t>
    </r>
  </si>
  <si>
    <r>
      <rPr>
        <sz val="10"/>
        <rFont val="Times New Roman"/>
        <charset val="134"/>
      </rPr>
      <t>250102035</t>
    </r>
    <r>
      <rPr>
        <sz val="10"/>
        <rFont val="宋体"/>
        <charset val="134"/>
      </rPr>
      <t>③</t>
    </r>
  </si>
  <si>
    <r>
      <rPr>
        <sz val="9"/>
        <rFont val="Times New Roman"/>
        <charset val="134"/>
      </rPr>
      <t>11</t>
    </r>
    <r>
      <rPr>
        <sz val="9"/>
        <rFont val="宋体"/>
        <charset val="134"/>
      </rPr>
      <t>项</t>
    </r>
  </si>
  <si>
    <t>24小时尿胱氨酸测定</t>
  </si>
  <si>
    <t>尿卟啉定量测定</t>
  </si>
  <si>
    <t>前列腺小体外泄蛋白（PSEP)检测</t>
  </si>
  <si>
    <t>样本类型：尿液。样本采集、签收、处理，加免疫试剂，温育，仪器检测，审核结果，录入实验室信息系统或人工登记，发送报告；按规定处理废弃物；接受临床相关咨询。</t>
  </si>
  <si>
    <t>新增（丙）</t>
  </si>
  <si>
    <t>粪便检查</t>
  </si>
  <si>
    <t>粪便常规</t>
  </si>
  <si>
    <t>样本类型：粪便。样本采集，外观观察，样本预处理，涂片，显微镜检查，录入实验室信息系统或人工登记，发送报告；按规定处理废弃物；接受临床相关咨询。</t>
  </si>
  <si>
    <t>一次性计数板镜检法加收20元</t>
  </si>
  <si>
    <t>隐血试验</t>
  </si>
  <si>
    <t>包括粪便、呕吐物、痰液、分泌物、脑脊液、胸腹水等体液</t>
  </si>
  <si>
    <t>免疫法加收5元</t>
  </si>
  <si>
    <t>粪胆素检查</t>
  </si>
  <si>
    <t>粪便乳糖不耐受测定</t>
  </si>
  <si>
    <r>
      <rPr>
        <sz val="9"/>
        <rFont val="宋体"/>
        <charset val="134"/>
      </rPr>
      <t>粪苏丹</t>
    </r>
    <r>
      <rPr>
        <sz val="9"/>
        <rFont val="Times New Roman"/>
        <charset val="134"/>
      </rPr>
      <t>III</t>
    </r>
    <r>
      <rPr>
        <sz val="9"/>
        <rFont val="宋体"/>
        <charset val="134"/>
      </rPr>
      <t>染色检查</t>
    </r>
  </si>
  <si>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</si>
  <si>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</si>
  <si>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</si>
  <si>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</si>
  <si>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</si>
  <si>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</si>
  <si>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</si>
  <si>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</si>
  <si>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</si>
  <si>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</si>
  <si>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</si>
  <si>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</si>
  <si>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</si>
  <si>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</si>
  <si>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</si>
  <si>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</si>
  <si>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</si>
  <si>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</si>
  <si>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染色形态分析加收</t>
  </si>
  <si>
    <t>前列腺液常规检查</t>
  </si>
  <si>
    <t>含外观和镜检</t>
  </si>
  <si>
    <t>阴道分泌物检查</t>
  </si>
  <si>
    <t>含清洁度、滴虫、霉菌检查</t>
  </si>
  <si>
    <t>一次性分泌物采样一体装置</t>
  </si>
  <si>
    <r>
      <rPr>
        <sz val="9"/>
        <rFont val="宋体"/>
        <charset val="134"/>
      </rPr>
      <t>染色加收</t>
    </r>
    <r>
      <rPr>
        <sz val="9"/>
        <rFont val="Times New Roman"/>
        <charset val="134"/>
      </rPr>
      <t>10</t>
    </r>
    <r>
      <rPr>
        <sz val="9"/>
        <rFont val="宋体"/>
        <charset val="134"/>
      </rPr>
      <t>元</t>
    </r>
  </si>
  <si>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</si>
  <si>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</si>
  <si>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</si>
  <si>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</si>
  <si>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</si>
  <si>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</si>
  <si>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</si>
  <si>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</si>
  <si>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</si>
  <si>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</si>
  <si>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</si>
  <si>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</si>
  <si>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</si>
  <si>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</si>
  <si>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</si>
  <si>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</si>
  <si>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</si>
  <si>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</si>
  <si>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</si>
  <si>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</si>
  <si>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</si>
  <si>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</si>
  <si>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精子膜表面抗体免疫珠试验</t>
  </si>
  <si>
    <t>包括IgG、IgA、IgM</t>
  </si>
  <si>
    <t>精子膜凝集素受体定量检测</t>
  </si>
  <si>
    <t>抗精子抗体混合凝集试验</t>
  </si>
  <si>
    <t>2．临床血液学检查</t>
  </si>
  <si>
    <t>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</si>
  <si>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</si>
  <si>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</si>
  <si>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</si>
  <si>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</si>
  <si>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</si>
  <si>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r>
      <rPr>
        <sz val="9"/>
        <rFont val="宋体"/>
        <charset val="134"/>
      </rPr>
      <t>流式细胞仪法加收</t>
    </r>
    <r>
      <rPr>
        <sz val="9"/>
        <rFont val="Times New Roman"/>
        <charset val="134"/>
      </rPr>
      <t>30</t>
    </r>
    <r>
      <rPr>
        <sz val="9"/>
        <rFont val="宋体"/>
        <charset val="134"/>
      </rPr>
      <t>元</t>
    </r>
  </si>
  <si>
    <t>骨髓造血祖细胞培养</t>
  </si>
  <si>
    <t>包括粒－单系、红细胞系</t>
  </si>
  <si>
    <r>
      <rPr>
        <sz val="9"/>
        <rFont val="宋体"/>
        <charset val="134"/>
      </rPr>
      <t>粒巨造血干祖细胞</t>
    </r>
    <r>
      <rPr>
        <sz val="9"/>
        <rFont val="Times New Roman"/>
        <charset val="134"/>
      </rPr>
      <t>(CFU-GM)</t>
    </r>
    <r>
      <rPr>
        <sz val="9"/>
        <rFont val="宋体"/>
        <charset val="134"/>
      </rPr>
      <t>集落培养加收</t>
    </r>
    <r>
      <rPr>
        <sz val="9"/>
        <rFont val="Times New Roman"/>
        <charset val="134"/>
      </rPr>
      <t>200</t>
    </r>
    <r>
      <rPr>
        <sz val="9"/>
        <rFont val="宋体"/>
        <charset val="134"/>
      </rPr>
      <t>元</t>
    </r>
  </si>
  <si>
    <t>白血病免疫分型</t>
  </si>
  <si>
    <r>
      <rPr>
        <sz val="9"/>
        <rFont val="宋体"/>
        <charset val="134"/>
      </rPr>
      <t>酶免法加收</t>
    </r>
    <r>
      <rPr>
        <sz val="9"/>
        <rFont val="Times New Roman"/>
        <charset val="134"/>
      </rPr>
      <t>10</t>
    </r>
    <r>
      <rPr>
        <sz val="9"/>
        <rFont val="宋体"/>
        <charset val="134"/>
      </rPr>
      <t>元，流式细胞仪法加收</t>
    </r>
    <r>
      <rPr>
        <sz val="9"/>
        <rFont val="Times New Roman"/>
        <charset val="134"/>
      </rPr>
      <t>30</t>
    </r>
    <r>
      <rPr>
        <sz val="9"/>
        <rFont val="宋体"/>
        <charset val="134"/>
      </rPr>
      <t>元</t>
    </r>
  </si>
  <si>
    <t>骨髓特殊染色及酶组织化学染色检查</t>
  </si>
  <si>
    <t>每种特殊染色计为一项</t>
  </si>
  <si>
    <t>白血病抗原检测</t>
  </si>
  <si>
    <t>白血病残留病灶检测</t>
  </si>
  <si>
    <t>每种试剂计为一项</t>
  </si>
  <si>
    <t>粒细胞集落刺激因子测定</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</si>
  <si>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</si>
  <si>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</si>
  <si>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</si>
  <si>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</si>
  <si>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</si>
  <si>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</si>
  <si>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</si>
  <si>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</si>
  <si>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</si>
  <si>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</si>
  <si>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</si>
  <si>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</si>
  <si>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</si>
  <si>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</si>
  <si>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</si>
  <si>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</si>
  <si>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</si>
  <si>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</si>
  <si>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</si>
  <si>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</si>
  <si>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</si>
  <si>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</si>
  <si>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</si>
  <si>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</si>
  <si>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</si>
  <si>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</si>
  <si>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</si>
  <si>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</si>
  <si>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</si>
  <si>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</si>
  <si>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</si>
  <si>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</si>
  <si>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</si>
  <si>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</si>
  <si>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t>血红蛋白S溶解度试验</t>
  </si>
  <si>
    <t>直接抗人球蛋白试验(Coombs')</t>
  </si>
  <si>
    <t>包括IgG、IgA、IgM、C3等不同球蛋白、补体成分</t>
  </si>
  <si>
    <t>每项检测计费一次</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</si>
  <si>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</si>
  <si>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</si>
  <si>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</si>
  <si>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</si>
  <si>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</si>
  <si>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</si>
  <si>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</si>
  <si>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</si>
  <si>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</si>
  <si>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</si>
  <si>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</si>
  <si>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</si>
  <si>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r>
      <rPr>
        <sz val="9"/>
        <rFont val="宋体"/>
        <charset val="134"/>
      </rPr>
      <t>流式细胞仪法加收</t>
    </r>
    <r>
      <rPr>
        <sz val="9"/>
        <rFont val="Times New Roman"/>
        <charset val="134"/>
      </rPr>
      <t>15</t>
    </r>
    <r>
      <rPr>
        <sz val="9"/>
        <rFont val="宋体"/>
        <charset val="134"/>
      </rPr>
      <t>元，每项检测计费一次</t>
    </r>
  </si>
  <si>
    <t>血小板相关补体C3测定(PAC3)</t>
  </si>
  <si>
    <r>
      <rPr>
        <sz val="9"/>
        <rFont val="宋体"/>
        <charset val="134"/>
      </rPr>
      <t>流式细胞仪法加收</t>
    </r>
    <r>
      <rPr>
        <sz val="9"/>
        <rFont val="Times New Roman"/>
        <charset val="134"/>
      </rPr>
      <t>15</t>
    </r>
    <r>
      <rPr>
        <sz val="9"/>
        <rFont val="宋体"/>
        <charset val="134"/>
      </rPr>
      <t>元</t>
    </r>
  </si>
  <si>
    <t>抗血小板膜糖蛋白自身抗体测定</t>
  </si>
  <si>
    <t>包括Ⅱb/Ⅲa、Ⅰb/IX</t>
  </si>
  <si>
    <r>
      <rPr>
        <sz val="9"/>
        <rFont val="宋体"/>
        <charset val="134"/>
      </rPr>
      <t>流式细胞仪法加收</t>
    </r>
    <r>
      <rPr>
        <sz val="9"/>
        <rFont val="Times New Roman"/>
        <charset val="134"/>
      </rPr>
      <t>30</t>
    </r>
    <r>
      <rPr>
        <sz val="9"/>
        <rFont val="宋体"/>
        <charset val="134"/>
      </rPr>
      <t>元，每项检测计费一次</t>
    </r>
  </si>
  <si>
    <t>血小板纤维蛋白原受体检测(FIBR)</t>
  </si>
  <si>
    <t>血小板膜α颗粒膜蛋白140测定(GMP－140)</t>
  </si>
  <si>
    <r>
      <rPr>
        <sz val="9"/>
        <rFont val="宋体"/>
        <charset val="134"/>
      </rPr>
      <t>流式细胞仪法加收</t>
    </r>
    <r>
      <rPr>
        <sz val="9"/>
        <rFont val="Times New Roman"/>
        <charset val="134"/>
      </rPr>
      <t>50</t>
    </r>
    <r>
      <rPr>
        <sz val="9"/>
        <rFont val="宋体"/>
        <charset val="134"/>
      </rPr>
      <t>元</t>
    </r>
  </si>
  <si>
    <t>毛细血管脆性试验</t>
  </si>
  <si>
    <t>阿斯匹林耐量试验(ATT)</t>
  </si>
  <si>
    <t>血管性假性血友病因子(VWF)抗原测定</t>
  </si>
  <si>
    <t>血浆内皮素测定(ET)</t>
  </si>
  <si>
    <r>
      <rPr>
        <sz val="9"/>
        <rFont val="宋体"/>
        <charset val="134"/>
      </rPr>
      <t>化学发光法加收</t>
    </r>
    <r>
      <rPr>
        <sz val="9"/>
        <rFont val="Times New Roman"/>
        <charset val="134"/>
      </rPr>
      <t>20</t>
    </r>
    <r>
      <rPr>
        <sz val="9"/>
        <rFont val="宋体"/>
        <charset val="134"/>
      </rPr>
      <t>元</t>
    </r>
  </si>
  <si>
    <t>血小板粘附功能测定(PAdT)</t>
  </si>
  <si>
    <r>
      <rPr>
        <sz val="9"/>
        <rFont val="宋体"/>
        <charset val="134"/>
      </rPr>
      <t>流式细胞仪法加收</t>
    </r>
    <r>
      <rPr>
        <sz val="9"/>
        <rFont val="Times New Roman"/>
        <charset val="134"/>
      </rPr>
      <t>20</t>
    </r>
    <r>
      <rPr>
        <sz val="9"/>
        <rFont val="宋体"/>
        <charset val="134"/>
      </rPr>
      <t>元</t>
    </r>
  </si>
  <si>
    <t>血小板聚集功能测定(PAgT)</t>
  </si>
  <si>
    <r>
      <rPr>
        <sz val="9"/>
        <rFont val="宋体"/>
        <charset val="134"/>
      </rPr>
      <t>血小板聚集仪法加收</t>
    </r>
    <r>
      <rPr>
        <sz val="9"/>
        <rFont val="Times New Roman"/>
        <charset val="134"/>
      </rPr>
      <t>20</t>
    </r>
    <r>
      <rPr>
        <sz val="9"/>
        <rFont val="宋体"/>
        <charset val="134"/>
      </rPr>
      <t>元，流式细胞仪法加收</t>
    </r>
    <r>
      <rPr>
        <sz val="9"/>
        <rFont val="Times New Roman"/>
        <charset val="134"/>
      </rPr>
      <t>40</t>
    </r>
    <r>
      <rPr>
        <sz val="9"/>
        <rFont val="宋体"/>
        <charset val="134"/>
      </rPr>
      <t>元</t>
    </r>
  </si>
  <si>
    <t>瑞斯托霉素诱导血小板聚集测定</t>
  </si>
  <si>
    <r>
      <rPr>
        <sz val="9"/>
        <rFont val="宋体"/>
        <charset val="134"/>
      </rPr>
      <t>仪器法加收</t>
    </r>
    <r>
      <rPr>
        <sz val="9"/>
        <rFont val="Times New Roman"/>
        <charset val="134"/>
      </rPr>
      <t>50</t>
    </r>
    <r>
      <rPr>
        <sz val="9"/>
        <rFont val="宋体"/>
        <charset val="134"/>
      </rPr>
      <t>元</t>
    </r>
  </si>
  <si>
    <t>血小板第3因子有效性测定(PF3)</t>
  </si>
  <si>
    <t>血小板第4因子测定(PF4)</t>
  </si>
  <si>
    <t>血小板寿命测定</t>
  </si>
  <si>
    <t>血小板钙流测定</t>
  </si>
  <si>
    <t>血浆β—血小板球蛋白测定</t>
  </si>
  <si>
    <t>血块收缩试验</t>
  </si>
  <si>
    <r>
      <rPr>
        <sz val="9"/>
        <rFont val="宋体"/>
        <charset val="134"/>
      </rPr>
      <t>血浆血栓烷B</t>
    </r>
    <r>
      <rPr>
        <vertAlign val="subscript"/>
        <sz val="9"/>
        <rFont val="宋体"/>
        <charset val="134"/>
      </rPr>
      <t>2</t>
    </r>
    <r>
      <rPr>
        <sz val="9"/>
        <rFont val="宋体"/>
        <charset val="134"/>
      </rPr>
      <t>测定(TXB</t>
    </r>
    <r>
      <rPr>
        <vertAlign val="subscript"/>
        <sz val="9"/>
        <rFont val="宋体"/>
        <charset val="134"/>
      </rPr>
      <t>2</t>
    </r>
    <r>
      <rPr>
        <sz val="9"/>
        <rFont val="宋体"/>
        <charset val="134"/>
      </rPr>
      <t>)</t>
    </r>
  </si>
  <si>
    <r>
      <rPr>
        <sz val="9"/>
        <rFont val="宋体"/>
        <charset val="134"/>
      </rPr>
      <t>酶标法加收</t>
    </r>
    <r>
      <rPr>
        <sz val="9"/>
        <rFont val="Times New Roman"/>
        <charset val="134"/>
      </rPr>
      <t>20</t>
    </r>
    <r>
      <rPr>
        <sz val="9"/>
        <rFont val="宋体"/>
        <charset val="134"/>
      </rPr>
      <t>元</t>
    </r>
  </si>
  <si>
    <t>血浆凝血酶原时间测定(PT)</t>
  </si>
  <si>
    <r>
      <rPr>
        <sz val="9"/>
        <rFont val="宋体"/>
        <charset val="134"/>
      </rPr>
      <t>仪器法加收</t>
    </r>
    <r>
      <rPr>
        <sz val="9"/>
        <rFont val="Times New Roman"/>
        <charset val="134"/>
      </rPr>
      <t>10</t>
    </r>
    <r>
      <rPr>
        <sz val="9"/>
        <rFont val="宋体"/>
        <charset val="134"/>
      </rPr>
      <t>元</t>
    </r>
  </si>
  <si>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</si>
  <si>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</si>
  <si>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</si>
  <si>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</si>
  <si>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</si>
  <si>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</si>
  <si>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</si>
  <si>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r>
      <rPr>
        <sz val="9"/>
        <rFont val="宋体"/>
        <charset val="134"/>
      </rPr>
      <t>仪器法加收</t>
    </r>
    <r>
      <rPr>
        <sz val="9"/>
        <rFont val="Times New Roman"/>
        <charset val="134"/>
      </rPr>
      <t>40</t>
    </r>
    <r>
      <rPr>
        <sz val="9"/>
        <rFont val="宋体"/>
        <charset val="134"/>
      </rPr>
      <t>元</t>
    </r>
  </si>
  <si>
    <t>血浆蝰蛇毒时间测定</t>
  </si>
  <si>
    <t>血浆蝰蛇毒磷脂时间测定</t>
  </si>
  <si>
    <t>血浆纤维蛋白原测定</t>
  </si>
  <si>
    <t>血浆凝血因子活性测定</t>
  </si>
  <si>
    <t>包括因子Ⅱ、Ⅴ、Ⅶ、Ⅷ、Ⅸ、Ⅹ、Ⅺ、Ⅻ、ⅩⅢ</t>
  </si>
  <si>
    <t>血浆因子Ⅷ抑制物定性测定</t>
  </si>
  <si>
    <t>血浆因子Ⅷ抑制物定量测定</t>
  </si>
  <si>
    <r>
      <rPr>
        <sz val="9"/>
        <rFont val="宋体"/>
        <charset val="134"/>
      </rPr>
      <t>血浆因子</t>
    </r>
    <r>
      <rPr>
        <sz val="9"/>
        <rFont val="Times New Roman"/>
        <charset val="134"/>
      </rPr>
      <t>XIII</t>
    </r>
    <r>
      <rPr>
        <sz val="9"/>
        <rFont val="宋体"/>
        <charset val="134"/>
      </rPr>
      <t>缺乏筛选试验</t>
    </r>
  </si>
  <si>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</si>
  <si>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</si>
  <si>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</si>
  <si>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</si>
  <si>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</si>
  <si>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</si>
  <si>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</si>
  <si>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</si>
  <si>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</si>
  <si>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r>
      <rPr>
        <sz val="9"/>
        <rFont val="宋体"/>
        <charset val="134"/>
      </rPr>
      <t>仪器法加收</t>
    </r>
    <r>
      <rPr>
        <sz val="9"/>
        <rFont val="Times New Roman"/>
        <charset val="134"/>
      </rPr>
      <t>25</t>
    </r>
    <r>
      <rPr>
        <sz val="9"/>
        <rFont val="宋体"/>
        <charset val="134"/>
      </rPr>
      <t>元</t>
    </r>
  </si>
  <si>
    <t>血浆纤溶酶原抗原测定(PLGAg)</t>
  </si>
  <si>
    <r>
      <rPr>
        <sz val="9"/>
        <rFont val="宋体"/>
        <charset val="134"/>
      </rPr>
      <t>血浆α</t>
    </r>
    <r>
      <rPr>
        <vertAlign val="subscript"/>
        <sz val="9"/>
        <rFont val="宋体"/>
        <charset val="134"/>
      </rPr>
      <t>2</t>
    </r>
    <r>
      <rPr>
        <sz val="9"/>
        <rFont val="宋体"/>
        <charset val="134"/>
      </rPr>
      <t>纤溶酶抑制物活性测定(α</t>
    </r>
    <r>
      <rPr>
        <vertAlign val="subscript"/>
        <sz val="9"/>
        <rFont val="宋体"/>
        <charset val="134"/>
      </rPr>
      <t>2</t>
    </r>
    <r>
      <rPr>
        <sz val="9"/>
        <rFont val="宋体"/>
        <charset val="134"/>
      </rPr>
      <t>—PIA)</t>
    </r>
  </si>
  <si>
    <r>
      <rPr>
        <sz val="9"/>
        <rFont val="宋体"/>
        <charset val="134"/>
      </rPr>
      <t>血浆α</t>
    </r>
    <r>
      <rPr>
        <vertAlign val="subscript"/>
        <sz val="9"/>
        <rFont val="宋体"/>
        <charset val="134"/>
      </rPr>
      <t>2</t>
    </r>
    <r>
      <rPr>
        <sz val="9"/>
        <rFont val="宋体"/>
        <charset val="134"/>
      </rPr>
      <t>纤溶酶抑制物抗原测定(α</t>
    </r>
    <r>
      <rPr>
        <vertAlign val="subscript"/>
        <sz val="9"/>
        <rFont val="宋体"/>
        <charset val="134"/>
      </rPr>
      <t>2</t>
    </r>
    <r>
      <rPr>
        <sz val="9"/>
        <rFont val="宋体"/>
        <charset val="134"/>
      </rPr>
      <t>—PIAg)</t>
    </r>
  </si>
  <si>
    <t>血浆抗凝血酶Ⅲ活性测定(AT—ⅢA)</t>
  </si>
  <si>
    <r>
      <rPr>
        <sz val="9"/>
        <rFont val="宋体"/>
        <charset val="134"/>
      </rPr>
      <t>酶标法加收</t>
    </r>
    <r>
      <rPr>
        <sz val="9"/>
        <rFont val="Times New Roman"/>
        <charset val="134"/>
      </rPr>
      <t>35</t>
    </r>
    <r>
      <rPr>
        <sz val="9"/>
        <rFont val="宋体"/>
        <charset val="134"/>
      </rPr>
      <t>元</t>
    </r>
  </si>
  <si>
    <t>血浆抗凝血酶Ⅲ抗原测定(AT—ⅢAg)</t>
  </si>
  <si>
    <t>凝血酶抗凝血酶Ⅲ复合物测定(TAT)</t>
  </si>
  <si>
    <t>血浆肝素含量测定</t>
  </si>
  <si>
    <t>发色底物定量120元</t>
  </si>
  <si>
    <t>血浆蛋白C活性测定(PC)</t>
  </si>
  <si>
    <t>血浆蛋白C抗原测定(PCAg)</t>
  </si>
  <si>
    <t>活化蛋白C抵抗试验(APCR)</t>
  </si>
  <si>
    <t>血浆蛋白S测定(PS)</t>
  </si>
  <si>
    <t>狼疮抗凝物质检测</t>
  </si>
  <si>
    <t>血浆组织纤溶酶原活化物活性检测(t-PAA)</t>
  </si>
  <si>
    <r>
      <rPr>
        <sz val="9"/>
        <rFont val="宋体"/>
        <charset val="134"/>
      </rPr>
      <t>酶标法加收</t>
    </r>
    <r>
      <rPr>
        <sz val="9"/>
        <rFont val="Times New Roman"/>
        <charset val="134"/>
      </rPr>
      <t>35</t>
    </r>
    <r>
      <rPr>
        <sz val="9"/>
        <rFont val="宋体"/>
        <charset val="134"/>
      </rPr>
      <t>元、化学发光定量</t>
    </r>
    <r>
      <rPr>
        <sz val="9"/>
        <rFont val="Times New Roman"/>
        <charset val="134"/>
      </rPr>
      <t>130</t>
    </r>
    <r>
      <rPr>
        <sz val="9"/>
        <rFont val="宋体"/>
        <charset val="134"/>
      </rPr>
      <t>元</t>
    </r>
  </si>
  <si>
    <t>血浆组织纤溶酶原活化物抗原检测(t-PAAg)</t>
  </si>
  <si>
    <t>血浆组织纤溶酶原活化物抑制物活性检测</t>
  </si>
  <si>
    <t>血浆组织纤溶酶原活化物抑制物抗原检测</t>
  </si>
  <si>
    <t>血浆凝血酶调节蛋白抗原检测(TMAg)</t>
  </si>
  <si>
    <t>酶标法加收35元、化学发光定量130元</t>
  </si>
  <si>
    <t>血浆凝血酶调节蛋白活性检测(TMA)</t>
  </si>
  <si>
    <t>血浆凝血酶原片段1+2检测(F 1+2)</t>
  </si>
  <si>
    <t>血浆纤维蛋白肽Bβ1-42和BP15-42检测(FPBβ1-42，BP15-42)</t>
  </si>
  <si>
    <r>
      <rPr>
        <sz val="9"/>
        <rFont val="宋体"/>
        <charset val="134"/>
      </rPr>
      <t>血浆纤溶酶</t>
    </r>
    <r>
      <rPr>
        <sz val="9"/>
        <rFont val="Times New Roman"/>
        <charset val="134"/>
      </rPr>
      <t>-</t>
    </r>
    <r>
      <rPr>
        <sz val="9"/>
        <rFont val="宋体"/>
        <charset val="134"/>
      </rPr>
      <t>抗纤溶酶复合物测定</t>
    </r>
    <r>
      <rPr>
        <sz val="9"/>
        <rFont val="Times New Roman"/>
        <charset val="134"/>
      </rPr>
      <t>(</t>
    </r>
    <r>
      <rPr>
        <sz val="9"/>
        <rFont val="宋体"/>
        <charset val="134"/>
      </rPr>
      <t>PAP)</t>
    </r>
  </si>
  <si>
    <t>化学发光定量130元</t>
  </si>
  <si>
    <t>纤维蛋白(原)降解产物测定(FDP)</t>
  </si>
  <si>
    <t>标本每稀释一个浓度另计费一次</t>
  </si>
  <si>
    <t>血浆D-二聚体测定         (D-Dimer)</t>
  </si>
  <si>
    <r>
      <rPr>
        <sz val="9"/>
        <rFont val="宋体"/>
        <charset val="134"/>
      </rPr>
      <t>免疫法加收</t>
    </r>
    <r>
      <rPr>
        <sz val="9"/>
        <rFont val="Times New Roman"/>
        <charset val="134"/>
      </rPr>
      <t>4</t>
    </r>
    <r>
      <rPr>
        <sz val="9"/>
        <rFont val="宋体"/>
        <charset val="134"/>
      </rPr>
      <t>0元</t>
    </r>
  </si>
  <si>
    <r>
      <rPr>
        <sz val="9"/>
        <rFont val="宋体"/>
        <charset val="134"/>
      </rPr>
      <t>α</t>
    </r>
    <r>
      <rPr>
        <vertAlign val="subscript"/>
        <sz val="9"/>
        <rFont val="宋体"/>
        <charset val="134"/>
      </rPr>
      <t>2</t>
    </r>
    <r>
      <rPr>
        <sz val="9"/>
        <rFont val="宋体"/>
        <charset val="134"/>
      </rPr>
      <t>-巨球蛋白测定</t>
    </r>
  </si>
  <si>
    <t>人类白细胞抗原B27测定(HLA-B27)</t>
  </si>
  <si>
    <r>
      <rPr>
        <sz val="9"/>
        <rFont val="宋体"/>
        <charset val="134"/>
      </rPr>
      <t>流式细胞仪法、</t>
    </r>
    <r>
      <rPr>
        <sz val="9"/>
        <rFont val="Times New Roman"/>
        <charset val="134"/>
      </rPr>
      <t>PCR</t>
    </r>
    <r>
      <rPr>
        <sz val="9"/>
        <rFont val="宋体"/>
        <charset val="134"/>
      </rPr>
      <t>法加收</t>
    </r>
    <r>
      <rPr>
        <sz val="9"/>
        <rFont val="Times New Roman"/>
        <charset val="134"/>
      </rPr>
      <t>100</t>
    </r>
    <r>
      <rPr>
        <sz val="9"/>
        <rFont val="宋体"/>
        <charset val="134"/>
      </rPr>
      <t>元</t>
    </r>
  </si>
  <si>
    <t>体外血栓形成试验</t>
  </si>
  <si>
    <t>红细胞流变特性检测</t>
  </si>
  <si>
    <t>含红细胞取向、变形、脆性、松驰等</t>
  </si>
  <si>
    <t>全血粘度测定</t>
  </si>
  <si>
    <t>包括高切、中切、低切</t>
  </si>
  <si>
    <t>每种计费一次</t>
  </si>
  <si>
    <t>血浆粘度测定</t>
  </si>
  <si>
    <r>
      <rPr>
        <sz val="9"/>
        <rFont val="宋体"/>
        <charset val="134"/>
      </rPr>
      <t>血小板</t>
    </r>
    <r>
      <rPr>
        <sz val="9"/>
        <rFont val="Times New Roman"/>
        <charset val="134"/>
      </rPr>
      <t>ATP</t>
    </r>
    <r>
      <rPr>
        <sz val="9"/>
        <rFont val="宋体"/>
        <charset val="134"/>
      </rPr>
      <t>释放试验</t>
    </r>
  </si>
  <si>
    <r>
      <rPr>
        <sz val="9"/>
        <rFont val="宋体"/>
        <charset val="134"/>
      </rPr>
      <t>纤维蛋白肽</t>
    </r>
    <r>
      <rPr>
        <sz val="9"/>
        <rFont val="Times New Roman"/>
        <charset val="134"/>
      </rPr>
      <t>A</t>
    </r>
    <r>
      <rPr>
        <sz val="9"/>
        <rFont val="宋体"/>
        <charset val="134"/>
      </rPr>
      <t>检测</t>
    </r>
  </si>
  <si>
    <r>
      <rPr>
        <sz val="9"/>
        <rFont val="宋体"/>
        <charset val="134"/>
      </rPr>
      <t>肝素辅因子</t>
    </r>
    <r>
      <rPr>
        <sz val="9"/>
        <rFont val="Times New Roman"/>
        <charset val="134"/>
      </rPr>
      <t xml:space="preserve">II </t>
    </r>
    <r>
      <rPr>
        <sz val="9"/>
        <rFont val="宋体"/>
        <charset val="134"/>
      </rPr>
      <t>活性测定</t>
    </r>
  </si>
  <si>
    <t>低分子肝素测定(LMWH)</t>
  </si>
  <si>
    <t>血浆激肽释放酶原测定</t>
  </si>
  <si>
    <t>简易凝血活酶纠正试验</t>
  </si>
  <si>
    <t>纤维蛋白溶解试验</t>
  </si>
  <si>
    <t>免疫比浊定量130元</t>
  </si>
  <si>
    <t>250203080</t>
  </si>
  <si>
    <t>血栓弹力图试验（TEG）</t>
  </si>
  <si>
    <t>样本类型：血液。样本采集，分离血浆，加入试剂，测定，审核结果，录入实验室信息系统或人工登记，发送报告；按规定处理废弃物；接受临床相关咨询。</t>
  </si>
  <si>
    <t>血小板二磷酸腺苷ADP释放试验</t>
  </si>
  <si>
    <t>样本类型：血液。样本采集，上样，测定，审核结果，录入实验室信息系统或人工登记，发送报告；按规定处理废弃物；接受临床相关咨询。</t>
  </si>
  <si>
    <t>肾上腺素释放试验90元，P2Y12受体释放试验加收50元</t>
  </si>
  <si>
    <t>3．临床化学检查</t>
  </si>
  <si>
    <t>蛋白质测定</t>
  </si>
  <si>
    <t>血清总蛋白测定</t>
  </si>
  <si>
    <t>干化学法加收5元</t>
  </si>
  <si>
    <t>血清白蛋白测定</t>
  </si>
  <si>
    <t>血清粘蛋白测定</t>
  </si>
  <si>
    <t>血清蛋白电泳</t>
  </si>
  <si>
    <r>
      <rPr>
        <sz val="9"/>
        <rFont val="宋体"/>
        <charset val="134"/>
      </rPr>
      <t>自动电泳仪法加收</t>
    </r>
    <r>
      <rPr>
        <sz val="9"/>
        <rFont val="Times New Roman"/>
        <charset val="134"/>
      </rPr>
      <t>18</t>
    </r>
    <r>
      <rPr>
        <sz val="9"/>
        <rFont val="宋体"/>
        <charset val="134"/>
      </rPr>
      <t>元、全自动毛细管定量40元</t>
    </r>
  </si>
  <si>
    <t>免疫固定电泳</t>
  </si>
  <si>
    <t>包括血清或尿标本</t>
  </si>
  <si>
    <t>血清前白蛋白测定</t>
  </si>
  <si>
    <t>血清转铁蛋白测定</t>
  </si>
  <si>
    <t>血清铁蛋白测定</t>
  </si>
  <si>
    <t>指放免法</t>
  </si>
  <si>
    <t>可溶性转铁蛋白受体测定</t>
  </si>
  <si>
    <t>43</t>
  </si>
  <si>
    <r>
      <rPr>
        <sz val="9"/>
        <color indexed="8"/>
        <rFont val="宋体"/>
        <charset val="134"/>
      </rPr>
      <t>晋医保发[2020]7号（</t>
    </r>
    <r>
      <rPr>
        <sz val="9"/>
        <color indexed="8"/>
        <rFont val="宋体"/>
        <charset val="134"/>
      </rPr>
      <t>定价）</t>
    </r>
  </si>
  <si>
    <t>脑脊液总蛋白测定</t>
  </si>
  <si>
    <t>脑脊液寡克隆电泳分析</t>
  </si>
  <si>
    <r>
      <rPr>
        <sz val="9"/>
        <rFont val="宋体"/>
        <charset val="134"/>
      </rPr>
      <t>自动电泳仪法加收</t>
    </r>
    <r>
      <rPr>
        <sz val="9"/>
        <rFont val="Times New Roman"/>
        <charset val="134"/>
      </rPr>
      <t>54</t>
    </r>
    <r>
      <rPr>
        <sz val="9"/>
        <rFont val="宋体"/>
        <charset val="134"/>
      </rPr>
      <t>元</t>
    </r>
  </si>
  <si>
    <t>脑脊液白蛋白测定</t>
  </si>
  <si>
    <t>脑脊液IgG测定</t>
  </si>
  <si>
    <r>
      <rPr>
        <sz val="9"/>
        <rFont val="宋体"/>
        <charset val="134"/>
      </rPr>
      <t>α</t>
    </r>
    <r>
      <rPr>
        <vertAlign val="subscript"/>
        <sz val="9"/>
        <rFont val="宋体"/>
        <charset val="134"/>
      </rPr>
      <t>1</t>
    </r>
    <r>
      <rPr>
        <sz val="9"/>
        <rFont val="宋体"/>
        <charset val="134"/>
      </rPr>
      <t>抗胰蛋白酶测定</t>
    </r>
  </si>
  <si>
    <t>α巨球蛋白测定</t>
  </si>
  <si>
    <t>超敏C反应蛋白测定</t>
  </si>
  <si>
    <t>视黄醇结合蛋白（RBP）测定</t>
  </si>
  <si>
    <t>样本类型：血液、尿液。样本采集、签收、处理，定标和质控，检测样本，审核结果，录入实验室信息系统或人工登记，发送报告；按规定处理废弃物；接受临床相关咨询。</t>
  </si>
  <si>
    <r>
      <rPr>
        <sz val="9"/>
        <rFont val="宋体"/>
        <charset val="134"/>
      </rPr>
      <t>血清淀粉样蛋白测定</t>
    </r>
    <r>
      <rPr>
        <sz val="9"/>
        <rFont val="Times New Roman"/>
        <charset val="134"/>
      </rPr>
      <t>(SAA)</t>
    </r>
  </si>
  <si>
    <t>样本类型：血液。样本采集、签收、处理，定标和质控，检测样本，审核结果，录入实验室信息系统或人工登记，发送报告；按规定处理废弃物；接受临床相关咨询。</t>
  </si>
  <si>
    <t>糖及其代谢物测定</t>
  </si>
  <si>
    <t>葡萄糖测定</t>
  </si>
  <si>
    <t>包括血清、脑脊液、尿标本</t>
  </si>
  <si>
    <r>
      <rPr>
        <sz val="9"/>
        <rFont val="宋体"/>
        <charset val="134"/>
      </rPr>
      <t>干化学法加收</t>
    </r>
    <r>
      <rPr>
        <sz val="9"/>
        <rFont val="Times New Roman"/>
        <charset val="134"/>
      </rPr>
      <t>7</t>
    </r>
    <r>
      <rPr>
        <sz val="9"/>
        <rFont val="宋体"/>
        <charset val="134"/>
      </rPr>
      <t>元</t>
    </r>
  </si>
  <si>
    <t>血清果糖胺测定</t>
  </si>
  <si>
    <t>指糖化血清蛋白测定</t>
  </si>
  <si>
    <t>糖化血红蛋白测定</t>
  </si>
  <si>
    <r>
      <rPr>
        <sz val="9"/>
        <rFont val="宋体"/>
        <charset val="134"/>
      </rPr>
      <t>高效液相法加收</t>
    </r>
    <r>
      <rPr>
        <sz val="9"/>
        <rFont val="Times New Roman"/>
        <charset val="134"/>
      </rPr>
      <t>18</t>
    </r>
    <r>
      <rPr>
        <sz val="9"/>
        <rFont val="宋体"/>
        <charset val="134"/>
      </rPr>
      <t>元</t>
    </r>
  </si>
  <si>
    <t>半乳糖测定</t>
  </si>
  <si>
    <t>包括全血、尿标本</t>
  </si>
  <si>
    <t>血清果糖测定</t>
  </si>
  <si>
    <t>木糖测定</t>
  </si>
  <si>
    <t>血清唾液酸测定</t>
  </si>
  <si>
    <t>血浆乳酸测定</t>
  </si>
  <si>
    <t>包括体液、分泌物标本</t>
  </si>
  <si>
    <t>全血丙酮酸测定</t>
  </si>
  <si>
    <t>血脂及脂蛋白测定</t>
  </si>
  <si>
    <t>血清总胆固醇测定</t>
  </si>
  <si>
    <t>血清甘油三酯测定</t>
  </si>
  <si>
    <t>血清磷脂测定</t>
  </si>
  <si>
    <t>血清高密度脂蛋白胆固醇测定</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</si>
  <si>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</si>
  <si>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</si>
  <si>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</si>
  <si>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</si>
  <si>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</si>
  <si>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</si>
  <si>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</si>
  <si>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</si>
  <si>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</si>
  <si>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</si>
  <si>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</si>
  <si>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</si>
  <si>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</si>
  <si>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r>
      <rPr>
        <sz val="9"/>
        <rFont val="宋体"/>
        <charset val="134"/>
      </rPr>
      <t>载脂蛋白</t>
    </r>
    <r>
      <rPr>
        <sz val="9"/>
        <rFont val="Times New Roman"/>
        <charset val="134"/>
      </rPr>
      <t>E</t>
    </r>
    <r>
      <rPr>
        <sz val="9"/>
        <rFont val="宋体"/>
        <charset val="134"/>
      </rPr>
      <t>基因分型</t>
    </r>
  </si>
  <si>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</si>
  <si>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小而密低密度脂蛋白(sdLDL)测定</t>
  </si>
  <si>
    <t>血酮体测定</t>
  </si>
  <si>
    <t>包括血酮体快速测定</t>
  </si>
  <si>
    <t>快速测定加收9元</t>
  </si>
  <si>
    <t>阿尔茨海默相关神经丝蛋白检测</t>
  </si>
  <si>
    <t>免疫反应测定，审核结果，录入实验室信息系统或人工登记，发送报告；按规定处理废弃物；接受临床相关咨询。</t>
  </si>
  <si>
    <t>规范内涵</t>
  </si>
  <si>
    <t>异常糖链糖蛋白（TAP）检测</t>
  </si>
  <si>
    <t>异常凝血酶原（PIVKA-II）测定</t>
  </si>
  <si>
    <t>样本类型：血液、样本采集、签收、处理，定标和质控，检测样本，审核结果，录入实验室信息系统或人工登记，发送报告；按规定处理废弃物；接受临床相关咨询。</t>
  </si>
  <si>
    <t>适用人群：各种肝炎、肝硬化、酗酒、肥胖、糖尿病等肝功能检测异常及有肝癌家族史的人群。</t>
  </si>
  <si>
    <t>新增（乙）</t>
  </si>
  <si>
    <t>无机元素测定</t>
  </si>
  <si>
    <t>包括血、尿、脑脊液等标本</t>
  </si>
  <si>
    <t>钾测定</t>
  </si>
  <si>
    <r>
      <rPr>
        <sz val="9"/>
        <rFont val="宋体"/>
        <charset val="134"/>
      </rPr>
      <t>酶法、干化学法各加收</t>
    </r>
    <r>
      <rPr>
        <sz val="9"/>
        <rFont val="Times New Roman"/>
        <charset val="134"/>
      </rPr>
      <t>5</t>
    </r>
    <r>
      <rPr>
        <sz val="9"/>
        <rFont val="宋体"/>
        <charset val="134"/>
      </rPr>
      <t>元，选择电极法加收</t>
    </r>
    <r>
      <rPr>
        <sz val="9"/>
        <rFont val="Times New Roman"/>
        <charset val="134"/>
      </rPr>
      <t>2</t>
    </r>
    <r>
      <rPr>
        <sz val="9"/>
        <rFont val="宋体"/>
        <charset val="134"/>
      </rPr>
      <t>元</t>
    </r>
  </si>
  <si>
    <t>钠测定</t>
  </si>
  <si>
    <t>氯测定</t>
  </si>
  <si>
    <t>钙测定</t>
  </si>
  <si>
    <r>
      <rPr>
        <sz val="9"/>
        <rFont val="宋体"/>
        <charset val="134"/>
      </rPr>
      <t>干化学法加收</t>
    </r>
    <r>
      <rPr>
        <sz val="9"/>
        <rFont val="Times New Roman"/>
        <charset val="134"/>
      </rPr>
      <t>6</t>
    </r>
    <r>
      <rPr>
        <sz val="9"/>
        <rFont val="宋体"/>
        <charset val="134"/>
      </rPr>
      <t>元，选择电极法加收</t>
    </r>
    <r>
      <rPr>
        <sz val="9"/>
        <rFont val="Times New Roman"/>
        <charset val="134"/>
      </rPr>
      <t>2</t>
    </r>
    <r>
      <rPr>
        <sz val="9"/>
        <rFont val="宋体"/>
        <charset val="134"/>
      </rPr>
      <t>元</t>
    </r>
  </si>
  <si>
    <t>无机磷测定</t>
  </si>
  <si>
    <t>镁测定</t>
  </si>
  <si>
    <t>铁测定</t>
  </si>
  <si>
    <t>血清总铁结合力测定</t>
  </si>
  <si>
    <t>全血铅测定</t>
  </si>
  <si>
    <r>
      <rPr>
        <sz val="9"/>
        <rFont val="宋体"/>
        <charset val="134"/>
      </rPr>
      <t>原子光谱石墨炉法加收</t>
    </r>
    <r>
      <rPr>
        <sz val="9"/>
        <rFont val="Times New Roman"/>
        <charset val="134"/>
      </rPr>
      <t>23</t>
    </r>
    <r>
      <rPr>
        <sz val="9"/>
        <rFont val="宋体"/>
        <charset val="134"/>
      </rPr>
      <t>元、阳极伏安溶出定量</t>
    </r>
    <r>
      <rPr>
        <sz val="9"/>
        <rFont val="Times New Roman"/>
        <charset val="134"/>
      </rPr>
      <t>45</t>
    </r>
    <r>
      <rPr>
        <sz val="9"/>
        <rFont val="宋体"/>
        <charset val="134"/>
      </rPr>
      <t>元</t>
    </r>
  </si>
  <si>
    <r>
      <rPr>
        <sz val="9"/>
        <rFont val="宋体"/>
        <charset val="134"/>
      </rPr>
      <t>血清碳酸氢盐(HCO</t>
    </r>
    <r>
      <rPr>
        <sz val="6"/>
        <rFont val="宋体"/>
        <charset val="134"/>
      </rPr>
      <t>3</t>
    </r>
    <r>
      <rPr>
        <sz val="9"/>
        <rFont val="宋体"/>
        <charset val="134"/>
      </rPr>
      <t>)测定</t>
    </r>
  </si>
  <si>
    <r>
      <rPr>
        <sz val="9"/>
        <rFont val="宋体"/>
        <charset val="134"/>
      </rPr>
      <t>含血清总二氧化碳</t>
    </r>
    <r>
      <rPr>
        <sz val="9"/>
        <rFont val="Times New Roman"/>
        <charset val="134"/>
      </rPr>
      <t>(TCO</t>
    </r>
    <r>
      <rPr>
        <vertAlign val="subscript"/>
        <sz val="9"/>
        <rFont val="Times New Roman"/>
        <charset val="134"/>
      </rPr>
      <t>2</t>
    </r>
    <r>
      <rPr>
        <sz val="9"/>
        <rFont val="Times New Roman"/>
        <charset val="134"/>
      </rPr>
      <t>)</t>
    </r>
    <r>
      <rPr>
        <sz val="9"/>
        <rFont val="宋体"/>
        <charset val="134"/>
      </rPr>
      <t>测定</t>
    </r>
  </si>
  <si>
    <r>
      <rPr>
        <sz val="9"/>
        <rFont val="宋体"/>
        <charset val="134"/>
      </rPr>
      <t>干化学法加收</t>
    </r>
    <r>
      <rPr>
        <sz val="9"/>
        <rFont val="Times New Roman"/>
        <charset val="134"/>
      </rPr>
      <t>5</t>
    </r>
    <r>
      <rPr>
        <sz val="9"/>
        <rFont val="宋体"/>
        <charset val="134"/>
      </rPr>
      <t>元</t>
    </r>
  </si>
  <si>
    <t>血一氧化碳分析</t>
  </si>
  <si>
    <t>血一氧化氮分析</t>
  </si>
  <si>
    <t>微量元素测定</t>
  </si>
  <si>
    <t>包括铜、硒、锌、锶、镉、汞、铝、锰、钼、锂、砷、碘等</t>
  </si>
  <si>
    <r>
      <rPr>
        <sz val="9"/>
        <rFont val="宋体"/>
        <charset val="134"/>
      </rPr>
      <t>原子光谱火炉法加收</t>
    </r>
    <r>
      <rPr>
        <sz val="9"/>
        <rFont val="Times New Roman"/>
        <charset val="134"/>
      </rPr>
      <t>16</t>
    </r>
    <r>
      <rPr>
        <sz val="9"/>
        <rFont val="宋体"/>
        <charset val="134"/>
      </rPr>
      <t>元，每元素计费一次、尿碘定量</t>
    </r>
    <r>
      <rPr>
        <sz val="9"/>
        <rFont val="Times New Roman"/>
        <charset val="134"/>
      </rPr>
      <t>45</t>
    </r>
    <r>
      <rPr>
        <sz val="9"/>
        <rFont val="宋体"/>
        <charset val="134"/>
      </rPr>
      <t>元</t>
    </r>
  </si>
  <si>
    <t>血清游离钙测定</t>
  </si>
  <si>
    <t>肝病的实验诊断</t>
  </si>
  <si>
    <t>血清总胆红素测定</t>
  </si>
  <si>
    <t>血清直接胆红素测定</t>
  </si>
  <si>
    <t>血清间接胆红素测定</t>
  </si>
  <si>
    <t>血清δ-胆红素测定</t>
  </si>
  <si>
    <t>血清总胆汁酸测定</t>
  </si>
  <si>
    <t>血浆氨测定</t>
  </si>
  <si>
    <t>血清丙氨酸氨基转移酶测定</t>
  </si>
  <si>
    <r>
      <rPr>
        <sz val="9"/>
        <rFont val="宋体"/>
        <charset val="134"/>
      </rPr>
      <t>速率法加收</t>
    </r>
    <r>
      <rPr>
        <sz val="9"/>
        <rFont val="Times New Roman"/>
        <charset val="134"/>
      </rPr>
      <t>2</t>
    </r>
    <r>
      <rPr>
        <sz val="9"/>
        <rFont val="宋体"/>
        <charset val="134"/>
      </rPr>
      <t>元，干化学法加收</t>
    </r>
    <r>
      <rPr>
        <sz val="9"/>
        <rFont val="Times New Roman"/>
        <charset val="134"/>
      </rPr>
      <t>5</t>
    </r>
    <r>
      <rPr>
        <sz val="9"/>
        <rFont val="宋体"/>
        <charset val="134"/>
      </rPr>
      <t>元</t>
    </r>
  </si>
  <si>
    <t>血清天门冬氨酸氨基转移酶测定</t>
  </si>
  <si>
    <t>血清γ-谷氨酰基转移酶测定</t>
  </si>
  <si>
    <r>
      <rPr>
        <sz val="9"/>
        <rFont val="宋体"/>
        <charset val="134"/>
      </rPr>
      <t>速率法加收</t>
    </r>
    <r>
      <rPr>
        <sz val="9"/>
        <rFont val="Times New Roman"/>
        <charset val="134"/>
      </rPr>
      <t>5</t>
    </r>
    <r>
      <rPr>
        <sz val="9"/>
        <rFont val="宋体"/>
        <charset val="134"/>
      </rPr>
      <t>元</t>
    </r>
  </si>
  <si>
    <t>血清γ-谷氨酰基转移酶同工酶电泳</t>
  </si>
  <si>
    <t>血清碱性磷酸酶测定</t>
  </si>
  <si>
    <t>血清碱性磷酸酶同工酶电泳分析</t>
  </si>
  <si>
    <t>血清骨型碱性磷酸酶质量测定</t>
  </si>
  <si>
    <t>血清胆碱脂酶测定</t>
  </si>
  <si>
    <t>血清单胺氧化酶测定</t>
  </si>
  <si>
    <t>血清5′核苷酸酶测定</t>
  </si>
  <si>
    <t>血清α-L-岩藻糖苷酶测定</t>
  </si>
  <si>
    <t>血清Ⅳ型胶原测定</t>
  </si>
  <si>
    <t>血清Ⅲ型胶原测定</t>
  </si>
  <si>
    <t>血清层粘连蛋白测定</t>
  </si>
  <si>
    <t>血清纤维连接蛋白测定</t>
  </si>
  <si>
    <r>
      <rPr>
        <sz val="9"/>
        <rFont val="宋体"/>
        <charset val="134"/>
      </rPr>
      <t>酶标法加收</t>
    </r>
    <r>
      <rPr>
        <sz val="9"/>
        <rFont val="Times New Roman"/>
        <charset val="134"/>
      </rPr>
      <t>18</t>
    </r>
    <r>
      <rPr>
        <sz val="9"/>
        <rFont val="宋体"/>
        <charset val="134"/>
      </rPr>
      <t>元</t>
    </r>
  </si>
  <si>
    <t>血清透明质酸酶测定</t>
  </si>
  <si>
    <t>腺苷脱氨酶测定</t>
  </si>
  <si>
    <t>包括血清、脑脊液和胸水标本</t>
  </si>
  <si>
    <t>血清亮氨酰氨基肽酶测定</t>
  </si>
  <si>
    <t>胆酸测定</t>
  </si>
  <si>
    <t>250305026</t>
  </si>
  <si>
    <t>人Ⅲ型前胶原肽(PⅢP)测定</t>
  </si>
  <si>
    <t>化学发光法54元</t>
  </si>
  <si>
    <t>250305027</t>
  </si>
  <si>
    <t>谷胱苷肽还原酶测定</t>
  </si>
  <si>
    <t>250305028</t>
  </si>
  <si>
    <t>血清谷氨酸脱氢酶测定</t>
  </si>
  <si>
    <t>250305029</t>
  </si>
  <si>
    <t>甘胆酸（CG）检测</t>
  </si>
  <si>
    <t>250305030</t>
  </si>
  <si>
    <t>糖缺失性转铁蛋白（CDT）检测</t>
  </si>
  <si>
    <t>250305031</t>
  </si>
  <si>
    <t>人胃蛋白酶原（Ⅰ、Ⅱ）检测</t>
  </si>
  <si>
    <t>标本类型；血液。样本采集、签收、处理，定标，质控，检测样本，审核结果，录入实验室信息系统或人工登记，发送报告；按规定处理废弃物；接受临床相关咨询。指人胃蛋白酶原Ⅰ、Ⅱ联合测定。</t>
  </si>
  <si>
    <t>肝纤维化壳酶蛋白检测</t>
  </si>
  <si>
    <t xml:space="preserve">新增（丙）
</t>
  </si>
  <si>
    <t>心肌疾病的实验诊断</t>
  </si>
  <si>
    <t>血清肌酸激酶测定</t>
  </si>
  <si>
    <t>血清肌酸激酶－MB同工酶活性测定</t>
  </si>
  <si>
    <t>血清肌酸激酶－MB同工酶质量测定</t>
  </si>
  <si>
    <r>
      <rPr>
        <sz val="9"/>
        <rFont val="宋体"/>
        <charset val="134"/>
      </rPr>
      <t>荧光酶免法加收</t>
    </r>
    <r>
      <rPr>
        <sz val="9"/>
        <rFont val="Times New Roman"/>
        <charset val="134"/>
      </rPr>
      <t>36</t>
    </r>
    <r>
      <rPr>
        <sz val="9"/>
        <rFont val="宋体"/>
        <charset val="134"/>
      </rPr>
      <t>元；</t>
    </r>
    <r>
      <rPr>
        <sz val="9"/>
        <color indexed="10"/>
        <rFont val="宋体"/>
        <charset val="134"/>
      </rPr>
      <t>快速检测法按130元收费（仅限于危急重症患者）。</t>
    </r>
  </si>
  <si>
    <t xml:space="preserve">晋医保函【2021】1号
</t>
  </si>
  <si>
    <t>血清肌酸激酶同工酶电泳分析</t>
  </si>
  <si>
    <r>
      <rPr>
        <sz val="9"/>
        <rFont val="宋体"/>
        <charset val="134"/>
      </rPr>
      <t>全自动电泳仪法加收</t>
    </r>
    <r>
      <rPr>
        <sz val="9"/>
        <rFont val="Times New Roman"/>
        <charset val="134"/>
      </rPr>
      <t>27</t>
    </r>
    <r>
      <rPr>
        <sz val="9"/>
        <rFont val="宋体"/>
        <charset val="134"/>
      </rPr>
      <t>元</t>
    </r>
  </si>
  <si>
    <t>乳酸脱氢酶测定</t>
  </si>
  <si>
    <t>包括血清、脑脊液及胸腹水标本</t>
  </si>
  <si>
    <t>血清乳酸脱氢酶同工酶电泳分析</t>
  </si>
  <si>
    <t>血清α羟基丁酸脱氢酶测定</t>
  </si>
  <si>
    <t>血清肌钙蛋白T测定</t>
  </si>
  <si>
    <r>
      <rPr>
        <sz val="9"/>
        <rFont val="宋体"/>
        <charset val="134"/>
      </rPr>
      <t>化学发光法加收</t>
    </r>
    <r>
      <rPr>
        <sz val="9"/>
        <rFont val="Times New Roman"/>
        <charset val="134"/>
      </rPr>
      <t>36</t>
    </r>
    <r>
      <rPr>
        <sz val="9"/>
        <rFont val="宋体"/>
        <charset val="134"/>
      </rPr>
      <t>元</t>
    </r>
  </si>
  <si>
    <t>血清肌钙蛋白Ⅰ测定</t>
  </si>
  <si>
    <r>
      <rPr>
        <sz val="9"/>
        <rFont val="宋体"/>
        <charset val="134"/>
      </rPr>
      <t>化学发光法加收</t>
    </r>
    <r>
      <rPr>
        <sz val="9"/>
        <rFont val="Times New Roman"/>
        <charset val="134"/>
      </rPr>
      <t>36</t>
    </r>
    <r>
      <rPr>
        <sz val="9"/>
        <rFont val="宋体"/>
        <charset val="134"/>
      </rPr>
      <t>元；荧光酶免法加收</t>
    </r>
    <r>
      <rPr>
        <sz val="9"/>
        <rFont val="Times New Roman"/>
        <charset val="134"/>
      </rPr>
      <t>54</t>
    </r>
    <r>
      <rPr>
        <sz val="9"/>
        <rFont val="宋体"/>
        <charset val="134"/>
      </rPr>
      <t>元；</t>
    </r>
    <r>
      <rPr>
        <sz val="9"/>
        <color indexed="10"/>
        <rFont val="宋体"/>
        <charset val="134"/>
      </rPr>
      <t>快速检测法按130元收费（仅限于危急重症患者）。</t>
    </r>
  </si>
  <si>
    <t>晋医保函【2021】1号
晋医保函【2021】52号</t>
  </si>
  <si>
    <t>规范（乙）
取消方法学</t>
  </si>
  <si>
    <t>血清肌红蛋白测定</t>
  </si>
  <si>
    <t>血同型半胱氨酸测定</t>
  </si>
  <si>
    <r>
      <rPr>
        <sz val="9"/>
        <rFont val="宋体"/>
        <charset val="134"/>
      </rPr>
      <t>高效液相色谱法加收</t>
    </r>
    <r>
      <rPr>
        <sz val="9"/>
        <rFont val="Times New Roman"/>
        <charset val="134"/>
      </rPr>
      <t>27</t>
    </r>
    <r>
      <rPr>
        <sz val="9"/>
        <rFont val="宋体"/>
        <charset val="134"/>
      </rPr>
      <t>元</t>
    </r>
  </si>
  <si>
    <t>B型钠尿肽（BNP）测定</t>
  </si>
  <si>
    <r>
      <rPr>
        <sz val="9"/>
        <rFont val="宋体"/>
        <charset val="134"/>
      </rPr>
      <t>化学发光法180；干免疫荧光定量法180；</t>
    </r>
    <r>
      <rPr>
        <sz val="9"/>
        <color indexed="10"/>
        <rFont val="宋体"/>
        <charset val="134"/>
      </rPr>
      <t>快速检测法按300元收费（仅限于危急重症患者）。</t>
    </r>
  </si>
  <si>
    <t>B型钠尿肽前体（PRO-BNP）测定</t>
  </si>
  <si>
    <t>化学发光法90，干免疫荧光定量法180</t>
  </si>
  <si>
    <t>可溶性生长刺激表达基因2蛋白（ST2）检测</t>
  </si>
  <si>
    <t>类型：血清。样本采集、签收、处理，定标和质控，检测样本，审核结果，录入实验室信息系统或人工登记，发送报告；按规定处理废弃物；接受临床相关咨询。采用酶免方法检测样本中的ST2浓度，使用已包被相关抗体的酶标板捕获样本中的相关抗体，通过振荡、孵育、洗板后，使用酶标仪比色，通过标准曲线计算得出相应的ST2浓度并通过LIS系统将结果录入.</t>
  </si>
  <si>
    <t>采血</t>
  </si>
  <si>
    <t>肾脏疾病的实验诊断</t>
  </si>
  <si>
    <t>尿素测定</t>
  </si>
  <si>
    <r>
      <rPr>
        <sz val="9"/>
        <rFont val="宋体"/>
        <charset val="134"/>
      </rPr>
      <t>酶促动力学法加收</t>
    </r>
    <r>
      <rPr>
        <sz val="9"/>
        <rFont val="Times New Roman"/>
        <charset val="134"/>
      </rPr>
      <t>5</t>
    </r>
    <r>
      <rPr>
        <sz val="9"/>
        <rFont val="宋体"/>
        <charset val="134"/>
      </rPr>
      <t>元，干化学法加收</t>
    </r>
    <r>
      <rPr>
        <sz val="9"/>
        <rFont val="Times New Roman"/>
        <charset val="134"/>
      </rPr>
      <t>7</t>
    </r>
    <r>
      <rPr>
        <sz val="9"/>
        <rFont val="宋体"/>
        <charset val="134"/>
      </rPr>
      <t>元</t>
    </r>
  </si>
  <si>
    <t>肌酐测定</t>
  </si>
  <si>
    <r>
      <rPr>
        <sz val="9"/>
        <rFont val="宋体"/>
        <charset val="134"/>
      </rPr>
      <t>酶法加收</t>
    </r>
    <r>
      <rPr>
        <sz val="9"/>
        <rFont val="Times New Roman"/>
        <charset val="134"/>
      </rPr>
      <t>6</t>
    </r>
    <r>
      <rPr>
        <sz val="9"/>
        <rFont val="宋体"/>
        <charset val="134"/>
      </rPr>
      <t>元，干化学法加收</t>
    </r>
    <r>
      <rPr>
        <sz val="9"/>
        <rFont val="Times New Roman"/>
        <charset val="134"/>
      </rPr>
      <t>5</t>
    </r>
    <r>
      <rPr>
        <sz val="9"/>
        <rFont val="宋体"/>
        <charset val="134"/>
      </rPr>
      <t>元</t>
    </r>
  </si>
  <si>
    <t>内生肌酐清除率试验</t>
  </si>
  <si>
    <r>
      <rPr>
        <sz val="9"/>
        <rFont val="宋体"/>
        <charset val="134"/>
      </rPr>
      <t>酶法加收</t>
    </r>
    <r>
      <rPr>
        <sz val="9"/>
        <rFont val="Times New Roman"/>
        <charset val="134"/>
      </rPr>
      <t>9</t>
    </r>
    <r>
      <rPr>
        <sz val="9"/>
        <rFont val="宋体"/>
        <charset val="134"/>
      </rPr>
      <t>元</t>
    </r>
  </si>
  <si>
    <t>指甲肌酐测定</t>
  </si>
  <si>
    <r>
      <rPr>
        <sz val="9"/>
        <rFont val="宋体"/>
        <charset val="134"/>
      </rPr>
      <t>酶促动力学法加收</t>
    </r>
    <r>
      <rPr>
        <sz val="9"/>
        <rFont val="Times New Roman"/>
        <charset val="134"/>
      </rPr>
      <t>5</t>
    </r>
    <r>
      <rPr>
        <sz val="9"/>
        <rFont val="宋体"/>
        <charset val="134"/>
      </rPr>
      <t>元</t>
    </r>
  </si>
  <si>
    <t>血清尿酸测定</t>
  </si>
  <si>
    <t>尿微量白蛋白测定</t>
  </si>
  <si>
    <r>
      <rPr>
        <sz val="9"/>
        <rFont val="宋体"/>
        <charset val="134"/>
      </rPr>
      <t>免疫浊度法加收</t>
    </r>
    <r>
      <rPr>
        <sz val="9"/>
        <rFont val="Times New Roman"/>
        <charset val="134"/>
      </rPr>
      <t>14</t>
    </r>
    <r>
      <rPr>
        <sz val="9"/>
        <rFont val="宋体"/>
        <charset val="134"/>
      </rPr>
      <t>元，报告尿</t>
    </r>
    <r>
      <rPr>
        <sz val="9"/>
        <rFont val="Times New Roman"/>
        <charset val="134"/>
      </rPr>
      <t>mAlb/gCr</t>
    </r>
    <r>
      <rPr>
        <sz val="9"/>
        <rFont val="宋体"/>
        <charset val="134"/>
      </rPr>
      <t>比值时应另加尿肌酐测定费用</t>
    </r>
    <r>
      <rPr>
        <sz val="9"/>
        <rFont val="Times New Roman"/>
        <charset val="134"/>
      </rPr>
      <t>3</t>
    </r>
    <r>
      <rPr>
        <sz val="9"/>
        <rFont val="宋体"/>
        <charset val="134"/>
      </rPr>
      <t>元</t>
    </r>
  </si>
  <si>
    <t>尿转铁蛋白测定</t>
  </si>
  <si>
    <r>
      <rPr>
        <sz val="9"/>
        <rFont val="宋体"/>
        <charset val="134"/>
      </rPr>
      <t>报告尿</t>
    </r>
    <r>
      <rPr>
        <sz val="9"/>
        <rFont val="Times New Roman"/>
        <charset val="134"/>
      </rPr>
      <t>TF/gCr</t>
    </r>
    <r>
      <rPr>
        <sz val="9"/>
        <rFont val="宋体"/>
        <charset val="134"/>
      </rPr>
      <t>比值时应另加尿肌酐测定费用</t>
    </r>
    <r>
      <rPr>
        <sz val="9"/>
        <rFont val="Times New Roman"/>
        <charset val="134"/>
      </rPr>
      <t>3</t>
    </r>
    <r>
      <rPr>
        <sz val="9"/>
        <rFont val="宋体"/>
        <charset val="134"/>
      </rPr>
      <t>元</t>
    </r>
  </si>
  <si>
    <r>
      <rPr>
        <sz val="9"/>
        <rFont val="宋体"/>
        <charset val="134"/>
      </rPr>
      <t>尿α</t>
    </r>
    <r>
      <rPr>
        <vertAlign val="subscript"/>
        <sz val="9"/>
        <rFont val="宋体"/>
        <charset val="134"/>
      </rPr>
      <t>1</t>
    </r>
    <r>
      <rPr>
        <sz val="9"/>
        <rFont val="宋体"/>
        <charset val="134"/>
      </rPr>
      <t>微量球蛋白测定</t>
    </r>
  </si>
  <si>
    <r>
      <rPr>
        <sz val="9"/>
        <rFont val="宋体"/>
        <charset val="134"/>
      </rPr>
      <t>化学发光法加收</t>
    </r>
    <r>
      <rPr>
        <sz val="9"/>
        <rFont val="Times New Roman"/>
        <charset val="134"/>
      </rPr>
      <t>14</t>
    </r>
    <r>
      <rPr>
        <sz val="9"/>
        <rFont val="宋体"/>
        <charset val="134"/>
      </rPr>
      <t>元；报告</t>
    </r>
    <r>
      <rPr>
        <sz val="9"/>
        <rFont val="Times New Roman"/>
        <charset val="134"/>
      </rPr>
      <t>g-</t>
    </r>
    <r>
      <rPr>
        <sz val="9"/>
        <rFont val="宋体"/>
        <charset val="134"/>
      </rPr>
      <t>尿</t>
    </r>
    <r>
      <rPr>
        <sz val="9"/>
        <rFont val="Times New Roman"/>
        <charset val="134"/>
      </rPr>
      <t>Cr</t>
    </r>
    <r>
      <rPr>
        <sz val="9"/>
        <rFont val="宋体"/>
        <charset val="134"/>
      </rPr>
      <t>比值时应另加尿肌酐测定费用</t>
    </r>
    <r>
      <rPr>
        <sz val="9"/>
        <rFont val="Times New Roman"/>
        <charset val="134"/>
      </rPr>
      <t>3</t>
    </r>
    <r>
      <rPr>
        <sz val="9"/>
        <rFont val="宋体"/>
        <charset val="134"/>
      </rPr>
      <t>元</t>
    </r>
  </si>
  <si>
    <r>
      <rPr>
        <sz val="9"/>
        <rFont val="宋体"/>
        <charset val="134"/>
      </rPr>
      <t>β</t>
    </r>
    <r>
      <rPr>
        <vertAlign val="subscript"/>
        <sz val="9"/>
        <rFont val="宋体"/>
        <charset val="134"/>
      </rPr>
      <t>2</t>
    </r>
    <r>
      <rPr>
        <sz val="9"/>
        <rFont val="宋体"/>
        <charset val="134"/>
      </rPr>
      <t>微球蛋白测定</t>
    </r>
  </si>
  <si>
    <r>
      <rPr>
        <sz val="9"/>
        <rFont val="宋体"/>
        <charset val="134"/>
      </rPr>
      <t>化学发光法加收</t>
    </r>
    <r>
      <rPr>
        <sz val="9"/>
        <rFont val="Times New Roman"/>
        <charset val="134"/>
      </rPr>
      <t>14</t>
    </r>
    <r>
      <rPr>
        <sz val="9"/>
        <rFont val="宋体"/>
        <charset val="134"/>
      </rPr>
      <t>元，荧光酶免疫法加收</t>
    </r>
    <r>
      <rPr>
        <sz val="9"/>
        <rFont val="Times New Roman"/>
        <charset val="134"/>
      </rPr>
      <t>45</t>
    </r>
    <r>
      <rPr>
        <sz val="9"/>
        <rFont val="宋体"/>
        <charset val="134"/>
      </rPr>
      <t>元</t>
    </r>
  </si>
  <si>
    <t>尿蛋白电泳分析</t>
  </si>
  <si>
    <t>尿N-酰-β-D-氨基葡萄糖苷酶测定</t>
  </si>
  <si>
    <r>
      <rPr>
        <sz val="9"/>
        <rFont val="宋体"/>
        <charset val="134"/>
      </rPr>
      <t>报告</t>
    </r>
    <r>
      <rPr>
        <sz val="9"/>
        <rFont val="Times New Roman"/>
        <charset val="134"/>
      </rPr>
      <t>g-</t>
    </r>
    <r>
      <rPr>
        <sz val="9"/>
        <rFont val="宋体"/>
        <charset val="134"/>
      </rPr>
      <t>尿</t>
    </r>
    <r>
      <rPr>
        <sz val="9"/>
        <rFont val="Times New Roman"/>
        <charset val="134"/>
      </rPr>
      <t>Cr</t>
    </r>
    <r>
      <rPr>
        <sz val="9"/>
        <rFont val="宋体"/>
        <charset val="134"/>
      </rPr>
      <t>比值时应另加尿肌酐测定费用</t>
    </r>
    <r>
      <rPr>
        <sz val="9"/>
        <rFont val="Times New Roman"/>
        <charset val="134"/>
      </rPr>
      <t>3</t>
    </r>
    <r>
      <rPr>
        <sz val="9"/>
        <rFont val="宋体"/>
        <charset val="134"/>
      </rPr>
      <t>元</t>
    </r>
  </si>
  <si>
    <t>尿β-D-半乳糖苷酶测定</t>
  </si>
  <si>
    <t>尿γ-谷氨酰转移酶测定</t>
  </si>
  <si>
    <t>尿丙氨酰氨基肽酶</t>
  </si>
  <si>
    <t>尿亮氨酰氨基肽酶</t>
  </si>
  <si>
    <t>尿碱性磷酸酶测定</t>
  </si>
  <si>
    <t>尿浓缩试验</t>
  </si>
  <si>
    <t>酸负荷试验</t>
  </si>
  <si>
    <t>碱负荷试验</t>
  </si>
  <si>
    <r>
      <rPr>
        <sz val="9"/>
        <rFont val="宋体"/>
        <charset val="134"/>
      </rPr>
      <t>尿碳酸氢盐(HCO</t>
    </r>
    <r>
      <rPr>
        <sz val="6"/>
        <rFont val="宋体"/>
        <charset val="134"/>
      </rPr>
      <t>3</t>
    </r>
    <r>
      <rPr>
        <sz val="9"/>
        <rFont val="宋体"/>
        <charset val="134"/>
      </rPr>
      <t>)测定</t>
    </r>
  </si>
  <si>
    <t>尿氨测定</t>
  </si>
  <si>
    <t>尿可滴定酸测定</t>
  </si>
  <si>
    <t>尿结石成份分析</t>
  </si>
  <si>
    <t>尿尿酸测定</t>
  </si>
  <si>
    <t>尿草酸测定</t>
  </si>
  <si>
    <t>尿透明质酸酶测定</t>
  </si>
  <si>
    <r>
      <rPr>
        <sz val="9"/>
        <rFont val="宋体"/>
        <charset val="134"/>
      </rPr>
      <t>超氧化物歧化酶</t>
    </r>
    <r>
      <rPr>
        <sz val="9"/>
        <rFont val="Times New Roman"/>
        <charset val="134"/>
      </rPr>
      <t>(SOD)</t>
    </r>
    <r>
      <rPr>
        <sz val="9"/>
        <rFont val="宋体"/>
        <charset val="134"/>
      </rPr>
      <t>测定</t>
    </r>
  </si>
  <si>
    <r>
      <rPr>
        <sz val="9"/>
        <rFont val="宋体"/>
        <charset val="134"/>
      </rPr>
      <t>血清胱抑素</t>
    </r>
    <r>
      <rPr>
        <sz val="9"/>
        <rFont val="Times New Roman"/>
        <charset val="134"/>
      </rPr>
      <t>(Cystatin C)</t>
    </r>
    <r>
      <rPr>
        <sz val="9"/>
        <rFont val="宋体"/>
        <charset val="134"/>
      </rPr>
      <t>测定</t>
    </r>
  </si>
  <si>
    <r>
      <rPr>
        <sz val="9"/>
        <rFont val="宋体"/>
        <charset val="134"/>
      </rPr>
      <t>α</t>
    </r>
    <r>
      <rPr>
        <vertAlign val="subscript"/>
        <sz val="9"/>
        <rFont val="宋体"/>
        <charset val="134"/>
      </rPr>
      <t>1</t>
    </r>
    <r>
      <rPr>
        <sz val="9"/>
        <rFont val="宋体"/>
        <charset val="134"/>
      </rPr>
      <t>—微球蛋白测定</t>
    </r>
  </si>
  <si>
    <t>包括血清及尿标本</t>
  </si>
  <si>
    <t>T-H糖蛋白测定</t>
  </si>
  <si>
    <t>抗磷脂酶A2受体抗体测定</t>
  </si>
  <si>
    <t>样本类型：血清 样本采集、签收、处理，加免疫试剂，温育，检测，质控，审核结果，录入实验室信息系统或人工登记，发送报告；按规定处理废物；接受临床相关咨询。</t>
  </si>
  <si>
    <t>其它血清酶类测定</t>
  </si>
  <si>
    <t>血清酸性磷酸酶测定</t>
  </si>
  <si>
    <t>血清酒石酸抑制酸性磷酸酶测定</t>
  </si>
  <si>
    <t>血清前列腺酸性磷酸酶质量测定</t>
  </si>
  <si>
    <t>淀粉酶测定</t>
  </si>
  <si>
    <t>包括血清、尿或腹水</t>
  </si>
  <si>
    <r>
      <rPr>
        <sz val="9"/>
        <rFont val="宋体"/>
        <charset val="134"/>
      </rPr>
      <t>酶法和干化学法各加收</t>
    </r>
    <r>
      <rPr>
        <sz val="9"/>
        <rFont val="Times New Roman"/>
        <charset val="134"/>
      </rPr>
      <t>5</t>
    </r>
    <r>
      <rPr>
        <sz val="9"/>
        <rFont val="宋体"/>
        <charset val="134"/>
      </rPr>
      <t>元</t>
    </r>
  </si>
  <si>
    <t>血清淀粉酶同工酶电泳</t>
  </si>
  <si>
    <t>血清脂肪酶测定</t>
  </si>
  <si>
    <t>血清血管紧张转化酶测定</t>
  </si>
  <si>
    <t>血清骨钙素测定</t>
  </si>
  <si>
    <r>
      <rPr>
        <sz val="9"/>
        <rFont val="宋体"/>
        <charset val="134"/>
      </rPr>
      <t>化学发光法加收</t>
    </r>
    <r>
      <rPr>
        <sz val="9"/>
        <rFont val="Times New Roman"/>
        <charset val="134"/>
      </rPr>
      <t>18</t>
    </r>
    <r>
      <rPr>
        <sz val="9"/>
        <rFont val="宋体"/>
        <charset val="134"/>
      </rPr>
      <t>元</t>
    </r>
  </si>
  <si>
    <t>醛缩酶测定</t>
  </si>
  <si>
    <t>脂蛋白相关磷脂酶A2（LP-PLA2）</t>
  </si>
  <si>
    <t>血清标本。样本采集，样本签收，离心取血清进行实验；实验准备，加磁珠储存液，加血清样本或校准品，加抗体储存液（I与II已混合），置孵育器自动温育与清洗，化学发光仪检测，软件自动判读结果，审核结果，录入实验室信息系统或人工登记，发送报告；按规定处理废弃物；接受临床相关咨询。</t>
  </si>
  <si>
    <t>全自动生化仪连续监测法收取35元。</t>
  </si>
  <si>
    <t>髓过氧化物酶（MPO）测定</t>
  </si>
  <si>
    <t>样本采集、签收、处理，加免疫试剂，温育，检测，质控，审核结果，录入实验室信息系统或人工登记，发送报告；按规定处理废弃物；接受临床相关咨询。</t>
  </si>
  <si>
    <t>维生素与血药浓度测定</t>
  </si>
  <si>
    <t>25羟维生素D测定</t>
  </si>
  <si>
    <t>1，25双羟维生素D测定</t>
  </si>
  <si>
    <t>叶酸测定</t>
  </si>
  <si>
    <r>
      <rPr>
        <sz val="9"/>
        <rFont val="宋体"/>
        <charset val="134"/>
      </rPr>
      <t>化学发光法加收</t>
    </r>
    <r>
      <rPr>
        <sz val="9"/>
        <rFont val="Times New Roman"/>
        <charset val="134"/>
      </rPr>
      <t>45</t>
    </r>
    <r>
      <rPr>
        <sz val="9"/>
        <rFont val="宋体"/>
        <charset val="134"/>
      </rPr>
      <t>元</t>
    </r>
  </si>
  <si>
    <t>血清维生素测定</t>
  </si>
  <si>
    <r>
      <rPr>
        <sz val="9"/>
        <rFont val="宋体"/>
        <charset val="134"/>
      </rPr>
      <t>包括维生素</t>
    </r>
    <r>
      <rPr>
        <sz val="9"/>
        <rFont val="Times New Roman"/>
        <charset val="134"/>
      </rPr>
      <t>D</t>
    </r>
    <r>
      <rPr>
        <sz val="9"/>
        <rFont val="宋体"/>
        <charset val="134"/>
      </rPr>
      <t>以外的各类维生素</t>
    </r>
  </si>
  <si>
    <r>
      <rPr>
        <sz val="9"/>
        <rFont val="宋体"/>
        <charset val="134"/>
      </rPr>
      <t>化学发光法加收</t>
    </r>
    <r>
      <rPr>
        <sz val="9"/>
        <rFont val="Times New Roman"/>
        <charset val="134"/>
      </rPr>
      <t>54</t>
    </r>
    <r>
      <rPr>
        <sz val="9"/>
        <rFont val="宋体"/>
        <charset val="134"/>
      </rPr>
      <t>元</t>
    </r>
  </si>
  <si>
    <r>
      <rPr>
        <sz val="10"/>
        <rFont val="Times New Roman"/>
        <charset val="134"/>
      </rPr>
      <t>250309004</t>
    </r>
    <r>
      <rPr>
        <sz val="10"/>
        <rFont val="宋体"/>
        <charset val="134"/>
      </rPr>
      <t>①</t>
    </r>
  </si>
  <si>
    <t>血清维生素A、E测定</t>
  </si>
  <si>
    <t>血清药物浓度测定</t>
  </si>
  <si>
    <t>每种药物</t>
  </si>
  <si>
    <t>抗癫痫类、精神病类和抗抑郁类药物测定，每种药物180元。免疫抑制剂类药物测定，每种药物270元。</t>
  </si>
  <si>
    <t>修订说明</t>
  </si>
  <si>
    <t>各类滥用药物筛查</t>
  </si>
  <si>
    <t>血清各类氨基酸测定</t>
  </si>
  <si>
    <t>每种氨基酸</t>
  </si>
  <si>
    <t>血清乙醇测定</t>
  </si>
  <si>
    <t>250309009</t>
  </si>
  <si>
    <t>排泄物的毒物测定</t>
  </si>
  <si>
    <t>含呕吐物</t>
  </si>
  <si>
    <t>不同检测方法分别计价</t>
  </si>
  <si>
    <t>250309010</t>
  </si>
  <si>
    <t>中枢神经特异蛋白(S100β)测定</t>
  </si>
  <si>
    <t>化学发光法63元</t>
  </si>
  <si>
    <t>激素测定</t>
  </si>
  <si>
    <t>血清促甲状腺激素测定</t>
  </si>
  <si>
    <r>
      <rPr>
        <sz val="9"/>
        <rFont val="宋体"/>
        <charset val="134"/>
      </rPr>
      <t>化学发光法加收</t>
    </r>
    <r>
      <rPr>
        <sz val="9"/>
        <rFont val="Times New Roman"/>
        <charset val="134"/>
      </rPr>
      <t>23</t>
    </r>
    <r>
      <rPr>
        <sz val="9"/>
        <rFont val="宋体"/>
        <charset val="134"/>
      </rPr>
      <t>元，荧光酶免疫法加收</t>
    </r>
    <r>
      <rPr>
        <sz val="9"/>
        <rFont val="Times New Roman"/>
        <charset val="134"/>
      </rPr>
      <t>36</t>
    </r>
    <r>
      <rPr>
        <sz val="9"/>
        <rFont val="宋体"/>
        <charset val="134"/>
      </rPr>
      <t>元</t>
    </r>
  </si>
  <si>
    <t>血清泌乳素测定</t>
  </si>
  <si>
    <r>
      <rPr>
        <sz val="9"/>
        <rFont val="宋体"/>
        <charset val="134"/>
      </rPr>
      <t>化学发光法加收</t>
    </r>
    <r>
      <rPr>
        <sz val="9"/>
        <rFont val="Times New Roman"/>
        <charset val="134"/>
      </rPr>
      <t>23</t>
    </r>
    <r>
      <rPr>
        <sz val="9"/>
        <rFont val="宋体"/>
        <charset val="134"/>
      </rPr>
      <t>元</t>
    </r>
  </si>
  <si>
    <t>血清生长激素测定</t>
  </si>
  <si>
    <t>化学发光法加收18元</t>
  </si>
  <si>
    <t>血清促卵泡刺激素测定</t>
  </si>
  <si>
    <t>血清促黄体生成素测定</t>
  </si>
  <si>
    <t>血清促肾上腺皮质激素测定</t>
  </si>
  <si>
    <t>抗利尿激素测定</t>
  </si>
  <si>
    <t>降钙素测定</t>
  </si>
  <si>
    <t>甲状旁腺激素测定</t>
  </si>
  <si>
    <r>
      <rPr>
        <sz val="9"/>
        <rFont val="宋体"/>
        <charset val="134"/>
      </rPr>
      <t>血清甲状腺素</t>
    </r>
    <r>
      <rPr>
        <sz val="9"/>
        <rFont val="Times New Roman"/>
        <charset val="134"/>
      </rPr>
      <t>(T4)</t>
    </r>
    <r>
      <rPr>
        <sz val="9"/>
        <rFont val="宋体"/>
        <charset val="134"/>
      </rPr>
      <t>测定</t>
    </r>
  </si>
  <si>
    <r>
      <rPr>
        <sz val="9"/>
        <rFont val="宋体"/>
        <charset val="134"/>
      </rPr>
      <t>化学发光法加收</t>
    </r>
    <r>
      <rPr>
        <sz val="9"/>
        <rFont val="Times New Roman"/>
        <charset val="134"/>
      </rPr>
      <t>9</t>
    </r>
    <r>
      <rPr>
        <sz val="9"/>
        <rFont val="宋体"/>
        <charset val="134"/>
      </rPr>
      <t>元，荧光酶免疫法加收</t>
    </r>
    <r>
      <rPr>
        <sz val="9"/>
        <rFont val="Times New Roman"/>
        <charset val="134"/>
      </rPr>
      <t>45</t>
    </r>
    <r>
      <rPr>
        <sz val="9"/>
        <rFont val="宋体"/>
        <charset val="134"/>
      </rPr>
      <t>元</t>
    </r>
  </si>
  <si>
    <r>
      <rPr>
        <sz val="9"/>
        <rFont val="宋体"/>
        <charset val="134"/>
      </rPr>
      <t>血清三碘甲状原氨酸</t>
    </r>
    <r>
      <rPr>
        <sz val="9"/>
        <rFont val="Times New Roman"/>
        <charset val="134"/>
      </rPr>
      <t>(T3)</t>
    </r>
    <r>
      <rPr>
        <sz val="9"/>
        <rFont val="宋体"/>
        <charset val="134"/>
      </rPr>
      <t>测定</t>
    </r>
  </si>
  <si>
    <t>血清反T3测定</t>
  </si>
  <si>
    <r>
      <rPr>
        <sz val="9"/>
        <rFont val="宋体"/>
        <charset val="134"/>
      </rPr>
      <t>化学发光法加收</t>
    </r>
    <r>
      <rPr>
        <sz val="9"/>
        <rFont val="Times New Roman"/>
        <charset val="134"/>
      </rPr>
      <t>14</t>
    </r>
    <r>
      <rPr>
        <sz val="9"/>
        <rFont val="宋体"/>
        <charset val="134"/>
      </rPr>
      <t>元</t>
    </r>
  </si>
  <si>
    <r>
      <rPr>
        <sz val="9"/>
        <rFont val="宋体"/>
        <charset val="134"/>
      </rPr>
      <t>血清游离甲状腺素</t>
    </r>
    <r>
      <rPr>
        <sz val="9"/>
        <rFont val="Times New Roman"/>
        <charset val="134"/>
      </rPr>
      <t>(FT4)</t>
    </r>
    <r>
      <rPr>
        <sz val="9"/>
        <rFont val="宋体"/>
        <charset val="134"/>
      </rPr>
      <t>测定</t>
    </r>
  </si>
  <si>
    <r>
      <rPr>
        <sz val="9"/>
        <rFont val="宋体"/>
        <charset val="134"/>
      </rPr>
      <t>化学发光法加收</t>
    </r>
    <r>
      <rPr>
        <sz val="9"/>
        <rFont val="Times New Roman"/>
        <charset val="134"/>
      </rPr>
      <t>14</t>
    </r>
    <r>
      <rPr>
        <sz val="9"/>
        <rFont val="宋体"/>
        <charset val="134"/>
      </rPr>
      <t>元，荧光酶免疫法加收</t>
    </r>
    <r>
      <rPr>
        <sz val="9"/>
        <rFont val="Times New Roman"/>
        <charset val="134"/>
      </rPr>
      <t>27</t>
    </r>
    <r>
      <rPr>
        <sz val="9"/>
        <rFont val="宋体"/>
        <charset val="134"/>
      </rPr>
      <t>元</t>
    </r>
  </si>
  <si>
    <r>
      <rPr>
        <sz val="9"/>
        <rFont val="宋体"/>
        <charset val="134"/>
      </rPr>
      <t>血清游离三碘甲状原氨酸</t>
    </r>
    <r>
      <rPr>
        <sz val="9"/>
        <rFont val="Times New Roman"/>
        <charset val="134"/>
      </rPr>
      <t>(FT3)</t>
    </r>
    <r>
      <rPr>
        <sz val="9"/>
        <rFont val="宋体"/>
        <charset val="134"/>
      </rPr>
      <t>测定</t>
    </r>
  </si>
  <si>
    <t>血清T3摄取实验</t>
  </si>
  <si>
    <t>血清甲状腺结合球蛋白测定</t>
  </si>
  <si>
    <t>促甲状腺素受体抗体测定</t>
  </si>
  <si>
    <t>化学发光法加收27元</t>
  </si>
  <si>
    <t>血浆皮质醇测定</t>
  </si>
  <si>
    <r>
      <rPr>
        <sz val="9"/>
        <rFont val="Times New Roman"/>
        <charset val="134"/>
      </rPr>
      <t>24</t>
    </r>
    <r>
      <rPr>
        <sz val="9"/>
        <rFont val="宋体"/>
        <charset val="134"/>
      </rPr>
      <t>小时尿游离皮质醇测定</t>
    </r>
  </si>
  <si>
    <r>
      <rPr>
        <sz val="9"/>
        <rFont val="宋体"/>
        <charset val="134"/>
      </rPr>
      <t>尿</t>
    </r>
    <r>
      <rPr>
        <sz val="9"/>
        <rFont val="Times New Roman"/>
        <charset val="134"/>
      </rPr>
      <t>17-</t>
    </r>
    <r>
      <rPr>
        <sz val="9"/>
        <rFont val="宋体"/>
        <charset val="134"/>
      </rPr>
      <t>羟皮质类固醇测定</t>
    </r>
  </si>
  <si>
    <t>尿17-酮类固醇测定</t>
  </si>
  <si>
    <t>血清脱氢表雄酮及硫酸酯测定</t>
  </si>
  <si>
    <t>化学发光法加收9元</t>
  </si>
  <si>
    <t>醛固酮测定</t>
  </si>
  <si>
    <r>
      <rPr>
        <sz val="9"/>
        <rFont val="宋体"/>
        <charset val="134"/>
      </rPr>
      <t>化学发光法加收</t>
    </r>
    <r>
      <rPr>
        <sz val="9"/>
        <rFont val="Times New Roman"/>
        <charset val="134"/>
      </rPr>
      <t>5</t>
    </r>
    <r>
      <rPr>
        <sz val="9"/>
        <rFont val="宋体"/>
        <charset val="134"/>
      </rPr>
      <t>元</t>
    </r>
  </si>
  <si>
    <t>尿儿茶酚胺测定</t>
  </si>
  <si>
    <r>
      <rPr>
        <sz val="9"/>
        <rFont val="宋体"/>
        <charset val="134"/>
      </rPr>
      <t>高效液相法加收</t>
    </r>
    <r>
      <rPr>
        <sz val="9"/>
        <rFont val="Times New Roman"/>
        <charset val="134"/>
      </rPr>
      <t>135</t>
    </r>
    <r>
      <rPr>
        <sz val="9"/>
        <rFont val="宋体"/>
        <charset val="134"/>
      </rPr>
      <t>元，色谱法加收</t>
    </r>
    <r>
      <rPr>
        <sz val="9"/>
        <rFont val="Times New Roman"/>
        <charset val="134"/>
      </rPr>
      <t>36</t>
    </r>
    <r>
      <rPr>
        <sz val="9"/>
        <rFont val="宋体"/>
        <charset val="134"/>
      </rPr>
      <t>元</t>
    </r>
  </si>
  <si>
    <t>尿香草苦杏仁酸(VMA)测定</t>
  </si>
  <si>
    <r>
      <rPr>
        <sz val="9"/>
        <rFont val="宋体"/>
        <charset val="134"/>
      </rPr>
      <t>高效液相法加收</t>
    </r>
    <r>
      <rPr>
        <sz val="9"/>
        <rFont val="Times New Roman"/>
        <charset val="134"/>
      </rPr>
      <t>135</t>
    </r>
    <r>
      <rPr>
        <sz val="9"/>
        <rFont val="宋体"/>
        <charset val="134"/>
      </rPr>
      <t>元</t>
    </r>
  </si>
  <si>
    <t>血浆肾素活性测定</t>
  </si>
  <si>
    <t>血管紧张素Ⅰ测定</t>
  </si>
  <si>
    <t>血管紧张素Ⅱ测定</t>
  </si>
  <si>
    <t>促红细胞生成素测定</t>
  </si>
  <si>
    <r>
      <rPr>
        <sz val="9"/>
        <rFont val="宋体"/>
        <charset val="134"/>
      </rPr>
      <t>酶联法加收</t>
    </r>
    <r>
      <rPr>
        <sz val="9"/>
        <rFont val="Times New Roman"/>
        <charset val="134"/>
      </rPr>
      <t>59</t>
    </r>
    <r>
      <rPr>
        <sz val="9"/>
        <rFont val="宋体"/>
        <charset val="134"/>
      </rPr>
      <t>元</t>
    </r>
  </si>
  <si>
    <t>睾酮测定</t>
  </si>
  <si>
    <r>
      <rPr>
        <sz val="9"/>
        <rFont val="宋体"/>
        <charset val="134"/>
      </rPr>
      <t>酶联法加收</t>
    </r>
    <r>
      <rPr>
        <sz val="9"/>
        <rFont val="Times New Roman"/>
        <charset val="134"/>
      </rPr>
      <t>27</t>
    </r>
    <r>
      <rPr>
        <sz val="9"/>
        <rFont val="宋体"/>
        <charset val="134"/>
      </rPr>
      <t>元</t>
    </r>
  </si>
  <si>
    <t>血清双氢睾酮测定</t>
  </si>
  <si>
    <t>雄烯二酮测定</t>
  </si>
  <si>
    <t>17α羟孕酮测定</t>
  </si>
  <si>
    <t>雌酮测定</t>
  </si>
  <si>
    <t>雌三醇测定</t>
  </si>
  <si>
    <r>
      <rPr>
        <sz val="9"/>
        <rFont val="宋体"/>
        <charset val="134"/>
      </rPr>
      <t>酶联法加收</t>
    </r>
    <r>
      <rPr>
        <sz val="9"/>
        <rFont val="Times New Roman"/>
        <charset val="134"/>
      </rPr>
      <t>23</t>
    </r>
    <r>
      <rPr>
        <sz val="9"/>
        <rFont val="宋体"/>
        <charset val="134"/>
      </rPr>
      <t>元</t>
    </r>
  </si>
  <si>
    <t>雌二醇测定</t>
  </si>
  <si>
    <t>孕酮测定</t>
  </si>
  <si>
    <t>血清人绒毛膜促性腺激素测定</t>
  </si>
  <si>
    <t>血清胰岛素测定</t>
  </si>
  <si>
    <t>血清胰高血糖素测定</t>
  </si>
  <si>
    <t>血清C肽测定</t>
  </si>
  <si>
    <t>C肽兴奋试验</t>
  </si>
  <si>
    <t>血清抗谷氨酸脱羧酶抗体测定</t>
  </si>
  <si>
    <r>
      <rPr>
        <sz val="9"/>
        <rFont val="宋体"/>
        <charset val="134"/>
      </rPr>
      <t>化学发光法加收</t>
    </r>
    <r>
      <rPr>
        <sz val="9"/>
        <rFont val="Times New Roman"/>
        <charset val="134"/>
      </rPr>
      <t>27</t>
    </r>
    <r>
      <rPr>
        <sz val="9"/>
        <rFont val="宋体"/>
        <charset val="134"/>
      </rPr>
      <t>元</t>
    </r>
  </si>
  <si>
    <t>胃泌素测定</t>
  </si>
  <si>
    <t>血浆前列腺素(PG)测定</t>
  </si>
  <si>
    <t>血浆6-酮前列腺素F1α测定</t>
  </si>
  <si>
    <t>肾上腺素测定</t>
  </si>
  <si>
    <t>去甲肾上腺素测定</t>
  </si>
  <si>
    <t>胆囊收缩素测定</t>
  </si>
  <si>
    <t>心纳素测定</t>
  </si>
  <si>
    <r>
      <rPr>
        <sz val="9"/>
        <rFont val="宋体"/>
        <charset val="134"/>
      </rPr>
      <t>环磷酸腺</t>
    </r>
    <r>
      <rPr>
        <sz val="9"/>
        <rFont val="Times New Roman"/>
        <charset val="134"/>
      </rPr>
      <t>(cAMP)</t>
    </r>
    <r>
      <rPr>
        <sz val="9"/>
        <rFont val="宋体"/>
        <charset val="134"/>
      </rPr>
      <t>苷测定</t>
    </r>
  </si>
  <si>
    <r>
      <rPr>
        <sz val="9"/>
        <rFont val="宋体"/>
        <charset val="134"/>
      </rPr>
      <t>环磷酸鸟</t>
    </r>
    <r>
      <rPr>
        <sz val="9"/>
        <rFont val="Times New Roman"/>
        <charset val="134"/>
      </rPr>
      <t>(cGMP)</t>
    </r>
    <r>
      <rPr>
        <sz val="9"/>
        <rFont val="宋体"/>
        <charset val="134"/>
      </rPr>
      <t>苷测定</t>
    </r>
  </si>
  <si>
    <t>甲状腺球蛋白（TG）测定</t>
  </si>
  <si>
    <t>化学发光法36元</t>
  </si>
  <si>
    <t>降钙素原检测</t>
  </si>
  <si>
    <t>化学发光法加收30元、金标法150元</t>
  </si>
  <si>
    <t>特异β人绒毛膜促性腺激素（β-HCG）测定</t>
  </si>
  <si>
    <t>化学发光法41元</t>
  </si>
  <si>
    <t>甾体激素受体测定</t>
  </si>
  <si>
    <t>包括皮质激素、雌激素、孕激素、雄激素等</t>
  </si>
  <si>
    <t>化学发光法加收41元</t>
  </si>
  <si>
    <t>血清胃泌素释放肽前体（ProGRP)测定</t>
  </si>
  <si>
    <t>生长抑素测定</t>
  </si>
  <si>
    <t>促胰液素测定</t>
  </si>
  <si>
    <t>组织胺测定</t>
  </si>
  <si>
    <t>5羟色胺测定</t>
  </si>
  <si>
    <t>抗缪勒氏管激素（AMH)测定</t>
  </si>
  <si>
    <t>N端-B型钠尿肽前体(NT-ProBNP)测定</t>
  </si>
  <si>
    <t>脂联素测定</t>
  </si>
  <si>
    <t>血清样本。样本采集，样本签收，离心取血清样本进行实验；实验准备，孵育：加入预稀释样本，磁微粒包被的Adiponectin抗体和吖啶标记的Adiponectin抗体，形成免疫复合物。清洗：在磁场作用下，磁微粒被吸附到反应管壁，未结合的物质被清洗液洗去。激发和读数。测定结果通过校准曲线确定。全自动化学发光免疫分析仪检测，软件自动判读结果，审核结果，录入实验室信息系统或人工登记，发送报告；按规定处理废弃物，接受临床相关咨询。</t>
  </si>
  <si>
    <t>可溶性fms样酪氨酸激酶-1检测</t>
  </si>
  <si>
    <t>指用于定量检测孕妇血清中的可溶性fms样酪氨酸激酶-1（sFlt-1），辅助孕妇先兆子痫的风险预测，能够帮助临床更好地预测子痫前期患病风险。样本类型：血液。采血，标本处理，用离心机离心后，将血清滴加于检测卡，检测卡置于荧光免疫分析仪，仪器检测，显示结果，报告临床，接受临床咨询。</t>
  </si>
  <si>
    <t>人份</t>
  </si>
  <si>
    <t>骨质疏松的实验诊断</t>
  </si>
  <si>
    <t>尿CTx测定</t>
  </si>
  <si>
    <t>尿NTx测定</t>
  </si>
  <si>
    <t>报告g-尿Cr比值时应另加尿肌酐测定费用3元</t>
  </si>
  <si>
    <t>尿吡啶酚测定</t>
  </si>
  <si>
    <t>尿脱氧吡啶酚测定</t>
  </si>
  <si>
    <t>I型胶原羧基端前肽(PICP)测定</t>
  </si>
  <si>
    <t>骨钙素N端中分子片段测定（N-MID)</t>
  </si>
  <si>
    <t>β－胶原降解产物测定（β－CTX）</t>
  </si>
  <si>
    <t>总Ⅰ型胶原氨基端延长肽(Total-P1NP)测定</t>
  </si>
  <si>
    <t>β-胶原特殊系列(β-Crosslaps)测定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</si>
  <si>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</si>
  <si>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</si>
  <si>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</si>
  <si>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</si>
  <si>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</si>
  <si>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</si>
  <si>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</si>
  <si>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</si>
  <si>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</si>
  <si>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</si>
  <si>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</si>
  <si>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</si>
  <si>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</si>
  <si>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</si>
  <si>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</si>
  <si>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</si>
  <si>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</si>
  <si>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t>
  </si>
  <si>
    <t>溶菌酶测定</t>
  </si>
  <si>
    <t>抗淋巴细胞抗体试验</t>
  </si>
  <si>
    <t>肥大细胞脱颗粒试验</t>
  </si>
  <si>
    <t>B因子测定</t>
  </si>
  <si>
    <t>总补体测定(CH50)</t>
  </si>
  <si>
    <t>单项补体测定</t>
  </si>
  <si>
    <r>
      <rPr>
        <sz val="9"/>
        <rFont val="宋体"/>
        <charset val="134"/>
      </rPr>
      <t>包括</t>
    </r>
    <r>
      <rPr>
        <sz val="9"/>
        <rFont val="Times New Roman"/>
        <charset val="134"/>
      </rPr>
      <t>C1q</t>
    </r>
    <r>
      <rPr>
        <sz val="9"/>
        <rFont val="宋体"/>
        <charset val="134"/>
      </rPr>
      <t>、C1r、C1s、</t>
    </r>
    <r>
      <rPr>
        <sz val="9"/>
        <rFont val="Times New Roman"/>
        <charset val="134"/>
      </rPr>
      <t>C2</t>
    </r>
    <r>
      <rPr>
        <sz val="9"/>
        <rFont val="宋体"/>
        <charset val="134"/>
      </rPr>
      <t>－</t>
    </r>
    <r>
      <rPr>
        <sz val="9"/>
        <rFont val="Times New Roman"/>
        <charset val="134"/>
      </rPr>
      <t>C9</t>
    </r>
    <r>
      <rPr>
        <sz val="9"/>
        <rFont val="宋体"/>
        <charset val="134"/>
      </rPr>
      <t>，包括血、尿标本</t>
    </r>
  </si>
  <si>
    <t>每项测定计费一次</t>
  </si>
  <si>
    <t>补体1抑制因子测定</t>
  </si>
  <si>
    <t>C3裂解产物测定(C3SP)</t>
  </si>
  <si>
    <t>免疫球蛋白定量测定</t>
  </si>
  <si>
    <r>
      <rPr>
        <sz val="9"/>
        <rFont val="宋体"/>
        <charset val="134"/>
      </rPr>
      <t>包括</t>
    </r>
    <r>
      <rPr>
        <sz val="9"/>
        <rFont val="Times New Roman"/>
        <charset val="134"/>
      </rPr>
      <t>IgA</t>
    </r>
    <r>
      <rPr>
        <sz val="9"/>
        <rFont val="宋体"/>
        <charset val="134"/>
      </rPr>
      <t>、</t>
    </r>
    <r>
      <rPr>
        <sz val="9"/>
        <rFont val="Times New Roman"/>
        <charset val="134"/>
      </rPr>
      <t>IgG</t>
    </r>
    <r>
      <rPr>
        <sz val="9"/>
        <rFont val="宋体"/>
        <charset val="134"/>
      </rPr>
      <t>、</t>
    </r>
    <r>
      <rPr>
        <sz val="9"/>
        <rFont val="Times New Roman"/>
        <charset val="134"/>
      </rPr>
      <t>IgM</t>
    </r>
    <r>
      <rPr>
        <sz val="9"/>
        <rFont val="宋体"/>
        <charset val="134"/>
      </rPr>
      <t>、</t>
    </r>
    <r>
      <rPr>
        <sz val="9"/>
        <rFont val="Times New Roman"/>
        <charset val="134"/>
      </rPr>
      <t>IgD</t>
    </r>
  </si>
  <si>
    <t>浊度法加收18元，酶免法加收27元；每项测定计费一次</t>
  </si>
  <si>
    <t>冷球蛋白测定</t>
  </si>
  <si>
    <t>C—反应蛋白测定(CRP)</t>
  </si>
  <si>
    <t>纤维结合蛋白测定(Fn)</t>
  </si>
  <si>
    <t>轻链KAPPA、LAMBDA定量(K-LC，λ-LC)</t>
  </si>
  <si>
    <t>铜蓝蛋白测定</t>
  </si>
  <si>
    <t>淋巴细胞免疫分析</t>
  </si>
  <si>
    <t>活化淋巴细胞测定</t>
  </si>
  <si>
    <t>血细胞簇分化抗原(CD)系列检测</t>
  </si>
  <si>
    <t>流式细胞仪法</t>
  </si>
  <si>
    <t>每个抗原</t>
  </si>
  <si>
    <t>免疫球蛋白亚类定量测定</t>
  </si>
  <si>
    <t>含IgG1、IgG2、IgG3、IgG4、IgA1、IgA2</t>
  </si>
  <si>
    <t>份</t>
  </si>
  <si>
    <t>24小时IgG鞘内合成率测定</t>
  </si>
  <si>
    <t>碱性髓鞘蛋白测定</t>
  </si>
  <si>
    <t>血管内皮生长因子测定</t>
  </si>
  <si>
    <t xml:space="preserve">
250401037</t>
  </si>
  <si>
    <t>MMP—3（基质金属蛋白酶3）检测</t>
  </si>
  <si>
    <t>样本类型：血浆或血清。样本采集、签收，分离血浆，加入试剂，测定，审核结果，录入实验室信息系统或人工登记，发送报告；按规定处理废弃物；接受临床相关咨询。</t>
  </si>
  <si>
    <t xml:space="preserve">
250401038</t>
  </si>
  <si>
    <t>胰岛素样生长因子检测</t>
  </si>
  <si>
    <t xml:space="preserve">血清标本。样本采集，样本签收，离心取血清，上机进行检验，全自动化学发光仪检测，软件自动判读结果，审核结果，录入实验室信息系统或人工登记，发送报告；按规定处理废弃物；接受临床相关咨询。 </t>
  </si>
  <si>
    <t>胎盘生长因子检测</t>
  </si>
  <si>
    <t>样本类型：血液。样本采集、签收、处理，样本与抗原基质片反应，加荧光标记抗体，检测，质控，审核结果，录入实验室信息系统或人工登记；发送报告，按规定处理废弃物；接受临床相关咨询。</t>
  </si>
  <si>
    <t>自身免疫病的实验诊断</t>
  </si>
  <si>
    <t>系统性红斑狼疮因子试验(LEF)</t>
  </si>
  <si>
    <t>抗核抗体测定(ANA)</t>
  </si>
  <si>
    <t>抗核提取物抗体测定(抗ENA抗体)</t>
  </si>
  <si>
    <r>
      <rPr>
        <sz val="9"/>
        <rFont val="宋体"/>
        <charset val="134"/>
      </rPr>
      <t>包括抗</t>
    </r>
    <r>
      <rPr>
        <sz val="9"/>
        <rFont val="Times New Roman"/>
        <charset val="134"/>
      </rPr>
      <t>SSA</t>
    </r>
    <r>
      <rPr>
        <sz val="9"/>
        <rFont val="宋体"/>
        <charset val="134"/>
      </rPr>
      <t>、抗</t>
    </r>
    <r>
      <rPr>
        <sz val="9"/>
        <rFont val="Times New Roman"/>
        <charset val="134"/>
      </rPr>
      <t>SSB</t>
    </r>
    <r>
      <rPr>
        <sz val="9"/>
        <rFont val="宋体"/>
        <charset val="134"/>
      </rPr>
      <t>、抗</t>
    </r>
    <r>
      <rPr>
        <sz val="9"/>
        <rFont val="Times New Roman"/>
        <charset val="134"/>
      </rPr>
      <t>JO</t>
    </r>
    <r>
      <rPr>
        <sz val="9"/>
        <rFont val="宋体"/>
        <charset val="134"/>
      </rPr>
      <t>－</t>
    </r>
    <r>
      <rPr>
        <sz val="9"/>
        <rFont val="Times New Roman"/>
        <charset val="134"/>
      </rPr>
      <t>1</t>
    </r>
    <r>
      <rPr>
        <sz val="9"/>
        <rFont val="宋体"/>
        <charset val="134"/>
      </rPr>
      <t>、抗</t>
    </r>
    <r>
      <rPr>
        <sz val="9"/>
        <rFont val="Times New Roman"/>
        <charset val="134"/>
      </rPr>
      <t>Sm</t>
    </r>
    <r>
      <rPr>
        <sz val="9"/>
        <rFont val="宋体"/>
        <charset val="134"/>
      </rPr>
      <t>、抗</t>
    </r>
    <r>
      <rPr>
        <sz val="9"/>
        <rFont val="Times New Roman"/>
        <charset val="134"/>
      </rPr>
      <t>nRNP</t>
    </r>
    <r>
      <rPr>
        <sz val="9"/>
        <rFont val="宋体"/>
        <charset val="134"/>
      </rPr>
      <t>、抗</t>
    </r>
    <r>
      <rPr>
        <sz val="9"/>
        <rFont val="Times New Roman"/>
        <charset val="134"/>
      </rPr>
      <t>ScL-70</t>
    </r>
    <r>
      <rPr>
        <sz val="9"/>
        <rFont val="宋体"/>
        <charset val="134"/>
      </rPr>
      <t>、抗着丝点抗体测定</t>
    </r>
  </si>
  <si>
    <t>抗单链DNA测定</t>
  </si>
  <si>
    <t>抗中性粒细胞胞浆抗体测定(ANCA)</t>
  </si>
  <si>
    <r>
      <rPr>
        <sz val="9"/>
        <rFont val="宋体"/>
        <charset val="134"/>
      </rPr>
      <t>包括</t>
    </r>
    <r>
      <rPr>
        <sz val="9"/>
        <rFont val="Times New Roman"/>
        <charset val="134"/>
      </rPr>
      <t>cANCA</t>
    </r>
    <r>
      <rPr>
        <sz val="9"/>
        <rFont val="宋体"/>
        <charset val="134"/>
      </rPr>
      <t>、</t>
    </r>
    <r>
      <rPr>
        <sz val="9"/>
        <rFont val="Times New Roman"/>
        <charset val="134"/>
      </rPr>
      <t>pANCA</t>
    </r>
    <r>
      <rPr>
        <sz val="9"/>
        <rFont val="宋体"/>
        <charset val="134"/>
      </rPr>
      <t>、</t>
    </r>
    <r>
      <rPr>
        <sz val="9"/>
        <rFont val="Times New Roman"/>
        <charset val="134"/>
      </rPr>
      <t>PR</t>
    </r>
    <r>
      <rPr>
        <vertAlign val="subscript"/>
        <sz val="9"/>
        <rFont val="Times New Roman"/>
        <charset val="134"/>
      </rPr>
      <t>3</t>
    </r>
    <r>
      <rPr>
        <sz val="9"/>
        <rFont val="Times New Roman"/>
        <charset val="134"/>
      </rPr>
      <t>-ANCA</t>
    </r>
    <r>
      <rPr>
        <sz val="9"/>
        <rFont val="宋体"/>
        <charset val="134"/>
      </rPr>
      <t>、</t>
    </r>
    <r>
      <rPr>
        <sz val="9"/>
        <rFont val="Times New Roman"/>
        <charset val="134"/>
      </rPr>
      <t>MPO-ANCA</t>
    </r>
  </si>
  <si>
    <t>抗双链DNA测定(抗dsDNA)</t>
  </si>
  <si>
    <t>免疫印迹法加收14元</t>
  </si>
  <si>
    <t>抗线粒体抗体测定(AMA)</t>
  </si>
  <si>
    <t>抗核骨架蛋白抗体测定(amin)</t>
  </si>
  <si>
    <t>免疫印迹法加收9元</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</si>
  <si>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</si>
  <si>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</si>
  <si>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</si>
  <si>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</si>
  <si>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</si>
  <si>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</si>
  <si>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</si>
  <si>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</si>
  <si>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免疫印迹法加收9元，每项测定计费一次</t>
  </si>
  <si>
    <t>抗心肌抗体测定(AHA)</t>
  </si>
  <si>
    <t>抗心磷脂抗体测定(ACA)</t>
  </si>
  <si>
    <t>包括IgA、IgM、IgG</t>
  </si>
  <si>
    <t>抗甲状腺球蛋白抗体测定(TGAb)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</si>
  <si>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</si>
  <si>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</si>
  <si>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</si>
  <si>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</si>
  <si>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</si>
  <si>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</si>
  <si>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</si>
  <si>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</si>
  <si>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</si>
  <si>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</si>
  <si>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</si>
  <si>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</si>
  <si>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</si>
  <si>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r>
      <rPr>
        <sz val="9"/>
        <rFont val="宋体"/>
        <charset val="134"/>
      </rPr>
      <t>包括</t>
    </r>
    <r>
      <rPr>
        <sz val="9"/>
        <rFont val="Times New Roman"/>
        <charset val="134"/>
      </rPr>
      <t>IgA</t>
    </r>
    <r>
      <rPr>
        <sz val="9"/>
        <rFont val="宋体"/>
        <charset val="134"/>
      </rPr>
      <t>、</t>
    </r>
    <r>
      <rPr>
        <sz val="9"/>
        <rFont val="Times New Roman"/>
        <charset val="134"/>
      </rPr>
      <t>IgG</t>
    </r>
    <r>
      <rPr>
        <sz val="9"/>
        <rFont val="宋体"/>
        <charset val="134"/>
      </rPr>
      <t>、</t>
    </r>
    <r>
      <rPr>
        <sz val="9"/>
        <rFont val="Times New Roman"/>
        <charset val="134"/>
      </rPr>
      <t>IgM</t>
    </r>
  </si>
  <si>
    <t>抗白蛋白抗体测定</t>
  </si>
  <si>
    <t>抗补体抗体测定</t>
  </si>
  <si>
    <t>抗载脂蛋白抗体测定</t>
  </si>
  <si>
    <t>包括A1、B抗体测定</t>
  </si>
  <si>
    <t>抗内因子抗体测定</t>
  </si>
  <si>
    <r>
      <rPr>
        <sz val="9"/>
        <rFont val="宋体"/>
        <charset val="134"/>
      </rPr>
      <t>类风湿因子</t>
    </r>
    <r>
      <rPr>
        <sz val="9"/>
        <rFont val="Times New Roman"/>
        <charset val="134"/>
      </rPr>
      <t>(RF)</t>
    </r>
    <r>
      <rPr>
        <sz val="9"/>
        <rFont val="宋体"/>
        <charset val="134"/>
      </rPr>
      <t>测定</t>
    </r>
  </si>
  <si>
    <r>
      <rPr>
        <sz val="9"/>
        <rFont val="宋体"/>
        <charset val="134"/>
      </rPr>
      <t>免疫学法加收</t>
    </r>
    <r>
      <rPr>
        <sz val="9"/>
        <rFont val="Times New Roman"/>
        <charset val="134"/>
      </rPr>
      <t>23</t>
    </r>
    <r>
      <rPr>
        <sz val="9"/>
        <rFont val="宋体"/>
        <charset val="134"/>
      </rPr>
      <t>元</t>
    </r>
  </si>
  <si>
    <t>抗增殖细胞核抗原抗体(抗PCNA)测定</t>
  </si>
  <si>
    <t>分泌型免疫球蛋白A测定</t>
  </si>
  <si>
    <t>化学发光法加收14元</t>
  </si>
  <si>
    <r>
      <rPr>
        <sz val="9"/>
        <rFont val="宋体"/>
        <charset val="134"/>
      </rPr>
      <t>抗角蛋白抗体</t>
    </r>
    <r>
      <rPr>
        <sz val="9"/>
        <rFont val="Times New Roman"/>
        <charset val="134"/>
      </rPr>
      <t>(AKA)</t>
    </r>
    <r>
      <rPr>
        <sz val="9"/>
        <rFont val="宋体"/>
        <charset val="134"/>
      </rPr>
      <t>测定</t>
    </r>
  </si>
  <si>
    <r>
      <rPr>
        <sz val="9"/>
        <rFont val="宋体"/>
        <charset val="134"/>
      </rPr>
      <t>抗可溶性肝抗原</t>
    </r>
    <r>
      <rPr>
        <sz val="9"/>
        <rFont val="Times New Roman"/>
        <charset val="134"/>
      </rPr>
      <t>/</t>
    </r>
    <r>
      <rPr>
        <sz val="9"/>
        <rFont val="宋体"/>
        <charset val="134"/>
      </rPr>
      <t>肝</t>
    </r>
    <r>
      <rPr>
        <sz val="9"/>
        <rFont val="Times New Roman"/>
        <charset val="134"/>
      </rPr>
      <t>-</t>
    </r>
    <r>
      <rPr>
        <sz val="9"/>
        <rFont val="宋体"/>
        <charset val="134"/>
      </rPr>
      <t>胰抗原抗体</t>
    </r>
    <r>
      <rPr>
        <sz val="9"/>
        <rFont val="Times New Roman"/>
        <charset val="134"/>
      </rPr>
      <t>(SLA/LP)</t>
    </r>
    <r>
      <rPr>
        <sz val="9"/>
        <rFont val="宋体"/>
        <charset val="134"/>
      </rPr>
      <t>测定</t>
    </r>
  </si>
  <si>
    <r>
      <rPr>
        <sz val="9"/>
        <rFont val="宋体"/>
        <charset val="134"/>
      </rPr>
      <t>抗肝肾微粒体抗体</t>
    </r>
    <r>
      <rPr>
        <sz val="9"/>
        <rFont val="Times New Roman"/>
        <charset val="134"/>
      </rPr>
      <t>(</t>
    </r>
    <r>
      <rPr>
        <sz val="9"/>
        <rFont val="宋体"/>
        <charset val="134"/>
      </rPr>
      <t>LKM)测定</t>
    </r>
  </si>
  <si>
    <t>抗环瓜氨酸肽抗体(抗CCP抗体)测定</t>
  </si>
  <si>
    <t>抗β2-糖蛋白1抗体测定</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</si>
  <si>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</si>
  <si>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</si>
  <si>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</si>
  <si>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</si>
  <si>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</si>
  <si>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</si>
  <si>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</si>
  <si>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</si>
  <si>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</si>
  <si>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</si>
  <si>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</si>
  <si>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</si>
  <si>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</si>
  <si>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抗甲状腺过氧化物酶抗体(TPOAb)测定</t>
  </si>
  <si>
    <t>样本类型：血液。样本采集、签收、处理，加免疫试剂，温育，检测，质控，审核结果，录入实验室信息系统或人工登记，发送报告；按规定处理废弃物；接受临床相关咨询。</t>
  </si>
  <si>
    <t>肺癌自身抗体检测</t>
  </si>
  <si>
    <t>样本类型：血液。样本采集、签收、处理，加免疫试剂，温育，检测，质控，审核结果，录入实验室信息系统或人工登记，发送报告；按规定处理废弃物；接受临床相关咨询。包括p53、GAGE7、PGP9.5、CAGE、MAGE A1、SOX2、GBU4-5七种抗体检测。指高风险患者在CT评估的基础上经临床医生评估开展的辅助诊断，不作为体检筛查项目。</t>
  </si>
  <si>
    <t>影像评估模型为低风险的结节（恶性风险＜10%），其自身抗体检测结果为阳性，临床需要将其风险等级提高到中度风险进行管理；为中度风险的结节（恶性风险在10%-65%），其自身抗体检测结果为阳性，临床需要将其风险等级提高到高风险进行管理；为高风险的结节（恶性风险＞65%），其自身抗体检测结果为阳性，需要尽快明确其病理或进行干预治疗。限山西白求恩医院（区域医疗中心）。</t>
  </si>
  <si>
    <t>抗表皮基底膜抗体检测</t>
  </si>
  <si>
    <t>新开展（乙）</t>
  </si>
  <si>
    <t>抗表皮棘细胞桥粒连接抗体检测</t>
  </si>
  <si>
    <t>抗桥粒芯糖蛋白抗体测定</t>
  </si>
  <si>
    <t>抗大疱性类天疱疮抗原抗体测定</t>
  </si>
  <si>
    <t>感染免疫学检测</t>
  </si>
  <si>
    <r>
      <rPr>
        <sz val="9"/>
        <rFont val="宋体"/>
        <charset val="134"/>
      </rPr>
      <t>甲型肝炎抗体测定</t>
    </r>
    <r>
      <rPr>
        <sz val="9"/>
        <rFont val="Times New Roman"/>
        <charset val="134"/>
      </rPr>
      <t>(Anti-HAV</t>
    </r>
    <r>
      <rPr>
        <sz val="9"/>
        <rFont val="宋体"/>
        <charset val="134"/>
      </rPr>
      <t>)</t>
    </r>
  </si>
  <si>
    <t>包括IgG、IgM</t>
  </si>
  <si>
    <r>
      <rPr>
        <sz val="9"/>
        <rFont val="宋体"/>
        <charset val="134"/>
      </rPr>
      <t>甲型肝炎抗原测定</t>
    </r>
    <r>
      <rPr>
        <sz val="9"/>
        <rFont val="Times New Roman"/>
        <charset val="134"/>
      </rPr>
      <t>(HAVAg)</t>
    </r>
  </si>
  <si>
    <t>乙型肝炎DNA测定</t>
  </si>
  <si>
    <t>指定性</t>
  </si>
  <si>
    <t>定量加收54元</t>
  </si>
  <si>
    <t>乙型肝炎表面抗原测定(HBsAg)</t>
  </si>
  <si>
    <t>化学发光法加收9元；定量加收18元</t>
  </si>
  <si>
    <t>乙型肝炎表面抗体测定(Anti-HBs)</t>
  </si>
  <si>
    <t>乙型肝炎e抗原测定(HBeAg)</t>
  </si>
  <si>
    <t>乙型肝炎e抗体测定(Anti-HBe)</t>
  </si>
  <si>
    <t>乙型肝炎核心抗原测定(HBcAg)</t>
  </si>
  <si>
    <t>乙型肝炎核心抗体测定(Anti-HBc)</t>
  </si>
  <si>
    <t>乙型肝炎核心IgM抗体测定(Anti-HBcIgM)</t>
  </si>
  <si>
    <r>
      <rPr>
        <sz val="9"/>
        <rFont val="宋体"/>
        <charset val="134"/>
      </rPr>
      <t>乙型肝炎病毒外膜蛋白前</t>
    </r>
    <r>
      <rPr>
        <sz val="9"/>
        <rFont val="Times New Roman"/>
        <charset val="134"/>
      </rPr>
      <t>S</t>
    </r>
    <r>
      <rPr>
        <vertAlign val="subscript"/>
        <sz val="9"/>
        <rFont val="Times New Roman"/>
        <charset val="134"/>
      </rPr>
      <t>1</t>
    </r>
    <r>
      <rPr>
        <sz val="9"/>
        <rFont val="宋体"/>
        <charset val="134"/>
      </rPr>
      <t>抗原测定</t>
    </r>
  </si>
  <si>
    <r>
      <rPr>
        <sz val="9"/>
        <rFont val="宋体"/>
        <charset val="134"/>
      </rPr>
      <t>包括前</t>
    </r>
    <r>
      <rPr>
        <sz val="9"/>
        <rFont val="Times New Roman"/>
        <charset val="134"/>
      </rPr>
      <t>S</t>
    </r>
    <r>
      <rPr>
        <vertAlign val="subscript"/>
        <sz val="9"/>
        <rFont val="Times New Roman"/>
        <charset val="134"/>
      </rPr>
      <t>1</t>
    </r>
    <r>
      <rPr>
        <sz val="9"/>
        <rFont val="宋体"/>
        <charset val="134"/>
      </rPr>
      <t>抗体测定</t>
    </r>
  </si>
  <si>
    <r>
      <rPr>
        <sz val="9"/>
        <rFont val="宋体"/>
        <charset val="134"/>
      </rPr>
      <t>乙型肝炎病毒外膜蛋白前</t>
    </r>
    <r>
      <rPr>
        <sz val="9"/>
        <rFont val="Times New Roman"/>
        <charset val="134"/>
      </rPr>
      <t>S</t>
    </r>
    <r>
      <rPr>
        <vertAlign val="subscript"/>
        <sz val="9"/>
        <rFont val="Times New Roman"/>
        <charset val="134"/>
      </rPr>
      <t>2</t>
    </r>
    <r>
      <rPr>
        <sz val="9"/>
        <rFont val="宋体"/>
        <charset val="134"/>
      </rPr>
      <t>抗原测定</t>
    </r>
  </si>
  <si>
    <r>
      <rPr>
        <sz val="9"/>
        <rFont val="宋体"/>
        <charset val="134"/>
      </rPr>
      <t>包括前</t>
    </r>
    <r>
      <rPr>
        <sz val="9"/>
        <rFont val="Times New Roman"/>
        <charset val="134"/>
      </rPr>
      <t>S</t>
    </r>
    <r>
      <rPr>
        <vertAlign val="subscript"/>
        <sz val="9"/>
        <rFont val="Times New Roman"/>
        <charset val="134"/>
      </rPr>
      <t>2</t>
    </r>
    <r>
      <rPr>
        <sz val="9"/>
        <rFont val="宋体"/>
        <charset val="134"/>
      </rPr>
      <t>抗体测定</t>
    </r>
  </si>
  <si>
    <t>丙型肝炎RNA测定</t>
  </si>
  <si>
    <t>定量加收45元</t>
  </si>
  <si>
    <t>丙型肝炎抗体测定(Anti-HCV)</t>
  </si>
  <si>
    <t>丁型肝炎抗体测定(Anti-HDV)</t>
  </si>
  <si>
    <t>丁型肝炎抗原测定(HDVAg)</t>
  </si>
  <si>
    <t>戊型肝炎抗体测定(Anti-HEV)</t>
  </si>
  <si>
    <t>庚型肝炎IgG抗体测定(Anti-HGVIgG)</t>
  </si>
  <si>
    <t>人免疫缺陷病毒抗体测定(Anti-HIV)</t>
  </si>
  <si>
    <t>各种免疫学法加收36元</t>
  </si>
  <si>
    <t>弓形体抗体测定</t>
  </si>
  <si>
    <r>
      <rPr>
        <sz val="9"/>
        <rFont val="Times New Roman"/>
        <charset val="134"/>
      </rPr>
      <t>PCR</t>
    </r>
    <r>
      <rPr>
        <sz val="9"/>
        <rFont val="宋体"/>
        <charset val="134"/>
      </rPr>
      <t>法加收</t>
    </r>
    <r>
      <rPr>
        <sz val="9"/>
        <rFont val="Times New Roman"/>
        <charset val="134"/>
      </rPr>
      <t>45</t>
    </r>
    <r>
      <rPr>
        <sz val="9"/>
        <rFont val="宋体"/>
        <charset val="134"/>
      </rPr>
      <t>元，每项测定计费一次</t>
    </r>
  </si>
  <si>
    <t>风疹病毒抗体测定</t>
  </si>
  <si>
    <t>荧光探针法加收27元，每项测定计费一次</t>
  </si>
  <si>
    <t>巨细胞病毒抗体测定</t>
  </si>
  <si>
    <r>
      <rPr>
        <sz val="9"/>
        <rFont val="Times New Roman"/>
        <charset val="134"/>
      </rPr>
      <t>PCR</t>
    </r>
    <r>
      <rPr>
        <sz val="9"/>
        <rFont val="宋体"/>
        <charset val="134"/>
      </rPr>
      <t>法加收</t>
    </r>
    <r>
      <rPr>
        <sz val="9"/>
        <rFont val="Times New Roman"/>
        <charset val="134"/>
      </rPr>
      <t xml:space="preserve">45 </t>
    </r>
    <r>
      <rPr>
        <sz val="9"/>
        <rFont val="宋体"/>
        <charset val="134"/>
      </rPr>
      <t>元，每项测定计费一次</t>
    </r>
    <r>
      <rPr>
        <sz val="9"/>
        <rFont val="Times New Roman"/>
        <charset val="134"/>
      </rPr>
      <t>;</t>
    </r>
    <r>
      <rPr>
        <sz val="9"/>
        <rFont val="宋体"/>
        <charset val="134"/>
      </rPr>
      <t>巨细胞病毒抗原测定加收</t>
    </r>
    <r>
      <rPr>
        <sz val="9"/>
        <rFont val="Times New Roman"/>
        <charset val="134"/>
      </rPr>
      <t>63</t>
    </r>
    <r>
      <rPr>
        <sz val="9"/>
        <rFont val="宋体"/>
        <charset val="134"/>
      </rPr>
      <t>元</t>
    </r>
  </si>
  <si>
    <t>单纯疱疹病毒抗体测定</t>
  </si>
  <si>
    <t>包括Ⅰ型、Ⅱ型</t>
  </si>
  <si>
    <t>EB病毒抗体测定</t>
  </si>
  <si>
    <r>
      <rPr>
        <sz val="10"/>
        <rFont val="仿宋_GB2312"/>
        <charset val="134"/>
      </rPr>
      <t>包括IgG、IgM、</t>
    </r>
    <r>
      <rPr>
        <sz val="10"/>
        <rFont val="方正仿宋简体"/>
        <charset val="134"/>
      </rPr>
      <t>IgA、EBV-CA、EBV-EA、EBNA（EBVIgG、IgM、EBV-EAIgG、EBNA-G)</t>
    </r>
  </si>
  <si>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</si>
  <si>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</si>
  <si>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</si>
  <si>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</si>
  <si>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</si>
  <si>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</si>
  <si>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</si>
  <si>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</si>
  <si>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狂犬病毒抗体测定</t>
  </si>
  <si>
    <t>病毒血清学试验</t>
  </si>
  <si>
    <t>包括脊髓灰质炎病毒、柯萨奇病毒、流行性乙型脑炎病毒、流行性腮腺炎病毒、麻疹病毒</t>
  </si>
  <si>
    <t>嗜异性凝集试验</t>
  </si>
  <si>
    <t>冷凝集试验</t>
  </si>
  <si>
    <t>肥达氏反应</t>
  </si>
  <si>
    <t>外斐氏反应</t>
  </si>
  <si>
    <t>斑疹伤寒抗体测定</t>
  </si>
  <si>
    <t>布氏杆菌凝集试验</t>
  </si>
  <si>
    <t>增加：快速检测90元</t>
  </si>
  <si>
    <t>细菌抗体测定</t>
  </si>
  <si>
    <t>包括结核杆菌、破伤风杆菌、百日咳杆菌、军团菌、幽门螺杆菌</t>
  </si>
  <si>
    <t>抗链球菌溶血素O测定(ASO)</t>
  </si>
  <si>
    <r>
      <rPr>
        <sz val="9"/>
        <rFont val="宋体"/>
        <charset val="134"/>
      </rPr>
      <t>定量加收</t>
    </r>
    <r>
      <rPr>
        <sz val="9"/>
        <rFont val="Times New Roman"/>
        <charset val="134"/>
      </rPr>
      <t>23</t>
    </r>
    <r>
      <rPr>
        <sz val="9"/>
        <rFont val="宋体"/>
        <charset val="134"/>
      </rPr>
      <t>元</t>
    </r>
  </si>
  <si>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</si>
  <si>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</si>
  <si>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</si>
  <si>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</si>
  <si>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</si>
  <si>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</si>
  <si>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</si>
  <si>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</si>
  <si>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</si>
  <si>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</si>
  <si>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酶联法加收45元</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</si>
  <si>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</si>
  <si>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</si>
  <si>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</si>
  <si>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</si>
  <si>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</si>
  <si>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</si>
  <si>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</si>
  <si>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</si>
  <si>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</si>
  <si>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</si>
  <si>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</si>
  <si>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</si>
  <si>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r>
      <rPr>
        <sz val="9"/>
        <rFont val="Times New Roman"/>
        <charset val="134"/>
      </rPr>
      <t>RNA</t>
    </r>
    <r>
      <rPr>
        <sz val="9"/>
        <rFont val="宋体"/>
        <charset val="134"/>
      </rPr>
      <t>测定加收</t>
    </r>
    <r>
      <rPr>
        <sz val="9"/>
        <rFont val="Times New Roman"/>
        <charset val="134"/>
      </rPr>
      <t>45</t>
    </r>
    <r>
      <rPr>
        <sz val="9"/>
        <rFont val="宋体"/>
        <charset val="134"/>
      </rPr>
      <t>元，每类病原体测定计费一次</t>
    </r>
  </si>
  <si>
    <t>被废</t>
  </si>
  <si>
    <t>各类病原体核酸（DNA、RNA)测定</t>
  </si>
  <si>
    <t>核酸检测试剂</t>
  </si>
  <si>
    <t>面向愿检尽检人员收取</t>
  </si>
  <si>
    <t>晋医保发【2020】12号</t>
  </si>
  <si>
    <t>晋医保函【2021】51号价格50元  晋医保函【2021】65号价格下调至30元</t>
  </si>
  <si>
    <t>规范，价格下调</t>
  </si>
  <si>
    <r>
      <rPr>
        <sz val="10"/>
        <rFont val="Times New Roman"/>
        <charset val="134"/>
      </rPr>
      <t>250403065</t>
    </r>
    <r>
      <rPr>
        <sz val="12"/>
        <rFont val="宋体"/>
        <charset val="134"/>
      </rPr>
      <t>①</t>
    </r>
  </si>
  <si>
    <t>新型冠状病毒核酸测定（单人单检）</t>
  </si>
  <si>
    <t>含核酸检测试剂</t>
  </si>
  <si>
    <t>晋医保函【2021】51号价格25元  晋医保函【2021】65号价格下调至10元</t>
  </si>
  <si>
    <t>晋医保函【2022】22号</t>
  </si>
  <si>
    <t>规范名称，调价</t>
  </si>
  <si>
    <t>晋医保函【2023】8号</t>
  </si>
  <si>
    <t>调价</t>
  </si>
  <si>
    <r>
      <rPr>
        <sz val="10"/>
        <rFont val="Times New Roman"/>
        <charset val="134"/>
      </rPr>
      <t>250403065</t>
    </r>
    <r>
      <rPr>
        <sz val="12"/>
        <rFont val="宋体"/>
        <charset val="134"/>
      </rPr>
      <t>②</t>
    </r>
  </si>
  <si>
    <t>新型冠状病毒核酸测定（混合检测）</t>
  </si>
  <si>
    <t>晋医保函【2021】51号价格15元  晋医保函【2021】65号价格下调至10元</t>
  </si>
  <si>
    <t>250403066</t>
  </si>
  <si>
    <t>人乳头瘤病毒(HPV)核酸检测</t>
  </si>
  <si>
    <t>全自动荧光定量分析108</t>
  </si>
  <si>
    <t>250403067</t>
  </si>
  <si>
    <t>埃可病毒抗体检测</t>
  </si>
  <si>
    <t>250403068</t>
  </si>
  <si>
    <t>尿液人类免疫缺陷病毒I型（HIV-I）抗体测定</t>
  </si>
  <si>
    <t>包括病毒RNA定量测定</t>
  </si>
  <si>
    <t>病毒RNA定量测定108元</t>
  </si>
  <si>
    <t>250403069</t>
  </si>
  <si>
    <t>严重急性呼吸综合征冠状病毒抗体测定</t>
  </si>
  <si>
    <t>抗体检测试剂</t>
  </si>
  <si>
    <t>250403070</t>
  </si>
  <si>
    <t>单纯疱疹病毒抗原测定</t>
  </si>
  <si>
    <t>250403071</t>
  </si>
  <si>
    <t>丙型肝炎病毒（HCV）基因分型</t>
  </si>
  <si>
    <t>250403072</t>
  </si>
  <si>
    <t>乙型肝炎病毒（HBV）基因分型</t>
  </si>
  <si>
    <t>250403073</t>
  </si>
  <si>
    <t>庚型肝炎病毒核糖核酸定性(HGV-RNA)</t>
  </si>
  <si>
    <t>定量加收90</t>
  </si>
  <si>
    <t>250403074</t>
  </si>
  <si>
    <t>TT病毒抗体检测</t>
  </si>
  <si>
    <t>250403075</t>
  </si>
  <si>
    <t>鹦鹉热衣原体检测</t>
  </si>
  <si>
    <t>250403076</t>
  </si>
  <si>
    <t>肺炎衣原体抗体检测</t>
  </si>
  <si>
    <t>250403077</t>
  </si>
  <si>
    <t>白三烯B4水平测定</t>
  </si>
  <si>
    <t>包括白三烯E4</t>
  </si>
  <si>
    <t>250403078</t>
  </si>
  <si>
    <t>幽门螺杆菌快速检测</t>
  </si>
  <si>
    <t>250403079</t>
  </si>
  <si>
    <t>13碳尿素呼气试验</t>
  </si>
  <si>
    <t>250403080</t>
  </si>
  <si>
    <t>幽门螺杆菌粪便抗原检查</t>
  </si>
  <si>
    <t>粪便空肠弯曲菌抗原测定</t>
  </si>
  <si>
    <t>丙型肝炎核心抗原测定</t>
  </si>
  <si>
    <t>乙肝病毒表面抗原确认试验(HBsAgConfirm)测定</t>
  </si>
  <si>
    <t>限于乙肝病毒表面抗原阳性时使用</t>
  </si>
  <si>
    <t>密螺旋体颗粒凝集(TPPA)试验</t>
  </si>
  <si>
    <t>指抗梅毒螺旋体抗体。样本类型：血液。样本采集、签收、处理，加免疫试剂，温育，检测，质控，审核结果，录入实验室信息系统或人工登记，发送报告；按规定处理废弃物；接受临床相关咨询。</t>
  </si>
  <si>
    <t>限于梅毒抗体或反应素检测阳性时使用</t>
  </si>
  <si>
    <t xml:space="preserve">H </t>
  </si>
  <si>
    <t>胃泌素17测定</t>
  </si>
  <si>
    <t>标本类型；血液。样本采集、签收、处理，定标，质控，检测样本，审核结果，录入实验室信息系统或人工登记，发送报告；按规定处理废弃物；接受临床相关咨询。</t>
  </si>
  <si>
    <t>分枝杆菌菌种鉴定</t>
  </si>
  <si>
    <t>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t>
  </si>
  <si>
    <t>肝素结合蛋白（HBP）测定</t>
  </si>
  <si>
    <t>结核感染T细胞检测</t>
  </si>
  <si>
    <t>全血标本。样本采集，样本签收，样本分装，置温箱培养20多小时，离心取血浆进行ELISA实验；实验准备，加样品稀释液，加血浆样本或校准品，置温箱温育，洗板，加显色剂显色，加终止液中止反应，酶标仪读数，软件自动判读结果，审核结果，录入实验室信息系统或人工登记，发送报告；实验室消毒，按规定处理废弃物；接受临床相关咨询。</t>
  </si>
  <si>
    <t>氢甲烷二氧化碳呼气试验</t>
  </si>
  <si>
    <t>样本类型：呼吸气体。样本采集（服用含10克乳果糖溶液前后呼气样本）、签收、处理、检测、质控、审核结果、录入实验室信心系统或人工登记，发送报告；按规定处理废弃物；接受临床相关咨询。采用固态传感器技术动态检测呼气中甲烷、氢、二氧化碳的含量。</t>
  </si>
  <si>
    <t>限山西医科大学第二医院“136”兴医工程项目建设单位执行。</t>
  </si>
  <si>
    <r>
      <rPr>
        <sz val="9"/>
        <rFont val="宋体"/>
        <charset val="134"/>
      </rPr>
      <t>新型冠状</t>
    </r>
    <r>
      <rPr>
        <sz val="10"/>
        <color rgb="FF000000"/>
        <rFont val="宋体"/>
        <charset val="134"/>
      </rPr>
      <t>病毒抗原检测</t>
    </r>
  </si>
  <si>
    <t>指采集样本开展新型冠状病毒抗原检测。含样本的采集、处理、标记、回收、出具诊断结果。</t>
  </si>
  <si>
    <t>采样器具、抗原检测试剂</t>
  </si>
  <si>
    <t>检测总价格最高不超过5元。</t>
  </si>
  <si>
    <t>肿瘤相关抗原测定</t>
  </si>
  <si>
    <t>癌胚抗原测定(CEA)</t>
  </si>
  <si>
    <t>化学发光法、荧光酶免法各加收27元</t>
  </si>
  <si>
    <t>甲胎蛋白测定(AFP)</t>
  </si>
  <si>
    <t>副蛋白免疫学检查</t>
  </si>
  <si>
    <t>碱性胎儿蛋白测定(BFP)</t>
  </si>
  <si>
    <t>总前列腺特异性抗原测定(TPSA)</t>
  </si>
  <si>
    <t>化学发光法加收36元</t>
  </si>
  <si>
    <t>游离前列腺特异性抗原测定(FPSA)</t>
  </si>
  <si>
    <r>
      <rPr>
        <sz val="9"/>
        <rFont val="宋体"/>
        <charset val="134"/>
      </rPr>
      <t>复合前列腺特异性抗原</t>
    </r>
    <r>
      <rPr>
        <sz val="9"/>
        <rFont val="Times New Roman"/>
        <charset val="134"/>
      </rPr>
      <t>(</t>
    </r>
    <r>
      <rPr>
        <sz val="9"/>
        <rFont val="宋体"/>
        <charset val="134"/>
      </rPr>
      <t>CPSA</t>
    </r>
    <r>
      <rPr>
        <sz val="9"/>
        <rFont val="Times New Roman"/>
        <charset val="134"/>
      </rPr>
      <t>)</t>
    </r>
    <r>
      <rPr>
        <sz val="9"/>
        <rFont val="宋体"/>
        <charset val="134"/>
      </rPr>
      <t>测定</t>
    </r>
  </si>
  <si>
    <t>前列腺酸性磷酸酶测定(PAP)</t>
  </si>
  <si>
    <t>神经元特异性烯醇化酶测定(NSE)</t>
  </si>
  <si>
    <t>化学发光法加收45元</t>
  </si>
  <si>
    <t>细胞角蛋白19片段测定(CYFRA21-1)</t>
  </si>
  <si>
    <t>包括角蛋白19-2G2，角蛋白18-3A9</t>
  </si>
  <si>
    <t>糖类抗原测定</t>
  </si>
  <si>
    <t>包括CA-27、CA-29、CA-50、CA-125、CA15－3、CA130、CA19－9、CA24－2、CA72－4、VEGF等等</t>
  </si>
  <si>
    <t>化学发光法加收45元，每项测定计费一次</t>
  </si>
  <si>
    <t>鳞状细胞癌相关抗原测定(SCC)</t>
  </si>
  <si>
    <t>肿瘤坏死因子测定(TNF)</t>
  </si>
  <si>
    <r>
      <rPr>
        <sz val="9"/>
        <rFont val="宋体"/>
        <charset val="134"/>
      </rPr>
      <t>包括MG－Ags、TA－4、SIMA-4D</t>
    </r>
    <r>
      <rPr>
        <vertAlign val="subscript"/>
        <sz val="9"/>
        <rFont val="宋体"/>
        <charset val="134"/>
      </rPr>
      <t>3</t>
    </r>
  </si>
  <si>
    <t>化学发光法加收63元，流式细胞仪法加收90元，每项测定计费一次</t>
  </si>
  <si>
    <t>铁蛋白测定</t>
  </si>
  <si>
    <t>包括各类标本</t>
  </si>
  <si>
    <r>
      <rPr>
        <sz val="9"/>
        <rFont val="宋体"/>
        <charset val="134"/>
      </rPr>
      <t>化学发光法加收</t>
    </r>
    <r>
      <rPr>
        <sz val="9"/>
        <rFont val="Times New Roman"/>
        <charset val="134"/>
      </rPr>
      <t>41</t>
    </r>
    <r>
      <rPr>
        <sz val="9"/>
        <rFont val="宋体"/>
        <charset val="134"/>
      </rPr>
      <t>元</t>
    </r>
  </si>
  <si>
    <t>显形胶质蛋白(AP)测定</t>
  </si>
  <si>
    <r>
      <rPr>
        <sz val="10"/>
        <color indexed="8"/>
        <rFont val="宋体"/>
        <charset val="134"/>
      </rPr>
      <t>未定</t>
    </r>
  </si>
  <si>
    <t>恶性肿瘤特异生长因子(TSGF)测定</t>
  </si>
  <si>
    <t>触珠蛋白测定</t>
  </si>
  <si>
    <t>酸性糖蛋白测定</t>
  </si>
  <si>
    <t>细菌抗原分析</t>
  </si>
  <si>
    <t>I型胶原吡啶交联终肽测定（ICTP）</t>
  </si>
  <si>
    <t>组织多肽特异抗原（TPS）测定</t>
  </si>
  <si>
    <t>端粒酶活性检测</t>
  </si>
  <si>
    <t>等克分子前列腺特异抗原测定</t>
  </si>
  <si>
    <t>尿核基质蛋白（NMP22）测定</t>
  </si>
  <si>
    <t>甲胎蛋白异质体测定</t>
  </si>
  <si>
    <t>250404026①</t>
  </si>
  <si>
    <t>样本类型：血液、样本采集、签收、处理，定标和质控，检测样本，定量检测，审核结果，录入实验室信息系统或人工登记，发送报告；按规定处理废弃物；接受临床相关咨询。报告包含，甲胎蛋白异质体（指定量检测）。</t>
  </si>
  <si>
    <t>肿瘤相关抗原(TA-2)测定</t>
  </si>
  <si>
    <t>细胞周期分析</t>
  </si>
  <si>
    <t>样本类型：血液、骨髓、脑脊液。样本采集，抗凝，稀释，免疫荧光染色，计数，审核结果，录入实验室信息系统或人工登记，发送报告；按规定处理废弃物；接受临床相关咨询。</t>
  </si>
  <si>
    <t>热休克蛋白90α肿瘤标志物检测</t>
  </si>
  <si>
    <t>样本类型：血液。样本采集、签收、处理，定标和质控，检测样本，审核结果，录入、登记、发送报告，按规定处理废弃物，接受临床相关咨询。</t>
  </si>
  <si>
    <t>高尔基体蛋白73(GP73)测定</t>
  </si>
  <si>
    <t>人附睾分泌蛋白(HE4)测定</t>
  </si>
  <si>
    <t>前列腺特异性抗原同源异构体定量检测</t>
  </si>
  <si>
    <t>晋医保函【2020】46号</t>
  </si>
  <si>
    <t>循环肿瘤细胞检测</t>
  </si>
  <si>
    <t>样本类型：新鲜血液及其他体液如胸水、腹水等。样本采集、处理后自动分离染色，制片，封片，显微镜下诊断判读并计数。由技师看片判读并对异常细胞进行拍照标记，由医师复诊后签发诊断报告。含上述技术过程中所产生的废液、废物的处理。</t>
  </si>
  <si>
    <t>如不能明确诊断，进行荧光原位杂交（2-4色），加收2340元。</t>
  </si>
  <si>
    <t>变应原测定</t>
  </si>
  <si>
    <r>
      <rPr>
        <sz val="9"/>
        <rFont val="宋体"/>
        <charset val="134"/>
      </rPr>
      <t>总</t>
    </r>
    <r>
      <rPr>
        <sz val="9"/>
        <rFont val="Times New Roman"/>
        <charset val="134"/>
      </rPr>
      <t>IgE</t>
    </r>
    <r>
      <rPr>
        <sz val="9"/>
        <rFont val="宋体"/>
        <charset val="134"/>
      </rPr>
      <t>测定</t>
    </r>
  </si>
  <si>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</si>
  <si>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</si>
  <si>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</si>
  <si>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</si>
  <si>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</si>
  <si>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</si>
  <si>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</si>
  <si>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</si>
  <si>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</si>
  <si>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</si>
  <si>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</si>
  <si>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</si>
  <si>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</si>
  <si>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</si>
  <si>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</si>
  <si>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</si>
  <si>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</si>
  <si>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</si>
  <si>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</si>
  <si>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</si>
  <si>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</si>
  <si>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</si>
  <si>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</si>
  <si>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r>
      <rPr>
        <sz val="9"/>
        <rFont val="宋体"/>
        <charset val="134"/>
      </rPr>
      <t>耐甲氧西林葡萄球菌检测</t>
    </r>
    <r>
      <rPr>
        <sz val="9"/>
        <rFont val="Times New Roman"/>
        <charset val="134"/>
      </rPr>
      <t xml:space="preserve">          </t>
    </r>
    <r>
      <rPr>
        <sz val="9"/>
        <rFont val="宋体"/>
        <charset val="134"/>
      </rPr>
      <t>(MRSA、MRS)</t>
    </r>
  </si>
  <si>
    <t>一般细菌培养及鉴定</t>
  </si>
  <si>
    <r>
      <rPr>
        <sz val="9"/>
        <rFont val="宋体"/>
        <charset val="134"/>
      </rPr>
      <t>快速全自动化培养加收</t>
    </r>
    <r>
      <rPr>
        <sz val="9"/>
        <rFont val="Times New Roman"/>
        <charset val="134"/>
      </rPr>
      <t>70</t>
    </r>
    <r>
      <rPr>
        <sz val="9"/>
        <rFont val="宋体"/>
        <charset val="134"/>
      </rPr>
      <t>元，手工鉴定加收</t>
    </r>
    <r>
      <rPr>
        <sz val="9"/>
        <rFont val="Times New Roman"/>
        <charset val="134"/>
      </rPr>
      <t>15</t>
    </r>
    <r>
      <rPr>
        <sz val="9"/>
        <rFont val="宋体"/>
        <charset val="134"/>
      </rPr>
      <t>元，自动仪鉴定加收</t>
    </r>
    <r>
      <rPr>
        <sz val="9"/>
        <rFont val="Times New Roman"/>
        <charset val="134"/>
      </rPr>
      <t>50</t>
    </r>
    <r>
      <rPr>
        <sz val="9"/>
        <rFont val="宋体"/>
        <charset val="134"/>
      </rPr>
      <t>元</t>
    </r>
  </si>
  <si>
    <t>尿培养加菌落计数</t>
  </si>
  <si>
    <t>血培养及鉴定</t>
  </si>
  <si>
    <t>厌氧菌培养及鉴定</t>
  </si>
  <si>
    <r>
      <rPr>
        <sz val="9"/>
        <rFont val="宋体"/>
        <charset val="134"/>
      </rPr>
      <t>鉴定加收</t>
    </r>
    <r>
      <rPr>
        <sz val="9"/>
        <rFont val="Times New Roman"/>
        <charset val="134"/>
      </rPr>
      <t>20</t>
    </r>
    <r>
      <rPr>
        <sz val="9"/>
        <rFont val="宋体"/>
        <charset val="134"/>
      </rPr>
      <t>元，快速全自动化培养加收</t>
    </r>
    <r>
      <rPr>
        <sz val="9"/>
        <rFont val="Times New Roman"/>
        <charset val="134"/>
      </rPr>
      <t>70</t>
    </r>
    <r>
      <rPr>
        <sz val="9"/>
        <rFont val="宋体"/>
        <charset val="134"/>
      </rPr>
      <t>元</t>
    </r>
  </si>
  <si>
    <t>结核菌培养</t>
  </si>
  <si>
    <r>
      <rPr>
        <sz val="9"/>
        <rFont val="Times New Roman"/>
        <charset val="134"/>
      </rPr>
      <t>BACT</t>
    </r>
    <r>
      <rPr>
        <sz val="9"/>
        <rFont val="宋体"/>
        <charset val="134"/>
      </rPr>
      <t>全自动化培养加收</t>
    </r>
    <r>
      <rPr>
        <sz val="9"/>
        <rFont val="Times New Roman"/>
        <charset val="134"/>
      </rPr>
      <t>100</t>
    </r>
    <r>
      <rPr>
        <sz val="9"/>
        <rFont val="宋体"/>
        <charset val="134"/>
      </rPr>
      <t>元，手工鉴定加收</t>
    </r>
    <r>
      <rPr>
        <sz val="9"/>
        <rFont val="Times New Roman"/>
        <charset val="134"/>
      </rPr>
      <t>15</t>
    </r>
    <r>
      <rPr>
        <sz val="9"/>
        <rFont val="宋体"/>
        <charset val="134"/>
      </rPr>
      <t>元，自动仪鉴定加收</t>
    </r>
    <r>
      <rPr>
        <sz val="9"/>
        <rFont val="Times New Roman"/>
        <charset val="134"/>
      </rPr>
      <t>50</t>
    </r>
    <r>
      <rPr>
        <sz val="9"/>
        <rFont val="宋体"/>
        <charset val="134"/>
      </rPr>
      <t>元，噬菌体法快速检测加收</t>
    </r>
    <r>
      <rPr>
        <sz val="9"/>
        <rFont val="Times New Roman"/>
        <charset val="134"/>
      </rPr>
      <t>130</t>
    </r>
    <r>
      <rPr>
        <sz val="9"/>
        <rFont val="宋体"/>
        <charset val="134"/>
      </rPr>
      <t>元</t>
    </r>
  </si>
  <si>
    <t>淋球菌培养</t>
  </si>
  <si>
    <r>
      <rPr>
        <sz val="9"/>
        <rFont val="宋体"/>
        <charset val="134"/>
      </rPr>
      <t>鉴定加收</t>
    </r>
    <r>
      <rPr>
        <sz val="9"/>
        <rFont val="Times New Roman"/>
        <charset val="134"/>
      </rPr>
      <t>20</t>
    </r>
    <r>
      <rPr>
        <sz val="9"/>
        <rFont val="宋体"/>
        <charset val="134"/>
      </rPr>
      <t>元</t>
    </r>
  </si>
  <si>
    <t>白喉棒状杆菌培养及鉴定</t>
  </si>
  <si>
    <t>百日咳杆菌培养</t>
  </si>
  <si>
    <t>嗜血杆菌培养</t>
  </si>
  <si>
    <t>霍乱弧菌培养</t>
  </si>
  <si>
    <t>副溶血弧菌培养</t>
  </si>
  <si>
    <t>L型菌培养</t>
  </si>
  <si>
    <t>空肠弯曲菌培养</t>
  </si>
  <si>
    <t>幽门螺杆菌培养及鉴定</t>
  </si>
  <si>
    <t>军团菌培养</t>
  </si>
  <si>
    <r>
      <rPr>
        <sz val="9"/>
        <rFont val="Times New Roman"/>
        <charset val="134"/>
      </rPr>
      <t>O</t>
    </r>
    <r>
      <rPr>
        <sz val="9"/>
        <rFont val="宋体"/>
        <charset val="134"/>
      </rPr>
      <t>—157大肠埃希菌培养及鉴定</t>
    </r>
  </si>
  <si>
    <t>沙门菌、志贺菌培养及鉴定</t>
  </si>
  <si>
    <t>真菌涂片检查</t>
  </si>
  <si>
    <t>真菌培养及鉴定</t>
  </si>
  <si>
    <t>念珠菌镜检</t>
  </si>
  <si>
    <t>念珠菌培养</t>
  </si>
  <si>
    <t>念珠菌系统鉴定</t>
  </si>
  <si>
    <t>衣原体检查</t>
  </si>
  <si>
    <r>
      <rPr>
        <sz val="9"/>
        <rFont val="宋体"/>
        <charset val="134"/>
      </rPr>
      <t>免疫学法加收</t>
    </r>
    <r>
      <rPr>
        <sz val="9"/>
        <rFont val="Times New Roman"/>
        <charset val="134"/>
      </rPr>
      <t>20</t>
    </r>
    <r>
      <rPr>
        <sz val="9"/>
        <rFont val="宋体"/>
        <charset val="134"/>
      </rPr>
      <t>元</t>
    </r>
  </si>
  <si>
    <t>衣原体培养</t>
  </si>
  <si>
    <t>支原体检查</t>
  </si>
  <si>
    <r>
      <rPr>
        <sz val="9"/>
        <rFont val="宋体"/>
        <charset val="134"/>
      </rPr>
      <t>每种支原体检查计费一次，免疫学法加收</t>
    </r>
    <r>
      <rPr>
        <sz val="9"/>
        <rFont val="Times New Roman"/>
        <charset val="134"/>
      </rPr>
      <t>20</t>
    </r>
    <r>
      <rPr>
        <sz val="9"/>
        <rFont val="宋体"/>
        <charset val="134"/>
      </rPr>
      <t>元</t>
    </r>
  </si>
  <si>
    <t>支原体培养及药敏</t>
  </si>
  <si>
    <t>轮状病毒检测</t>
  </si>
  <si>
    <t>其它病毒的血清学诊断</t>
  </si>
  <si>
    <t>每种病毒</t>
  </si>
  <si>
    <t>病毒培养与鉴定</t>
  </si>
  <si>
    <t>滴虫培养</t>
  </si>
  <si>
    <t>细菌性阴道病唾液酸酶测定</t>
  </si>
  <si>
    <t>凝固酶加收15元，β-葡萄糖醛酸酶加收15元</t>
  </si>
  <si>
    <t>真菌D-葡聚糖检测</t>
  </si>
  <si>
    <t>包括真菌D-肽聚糖检测</t>
  </si>
  <si>
    <r>
      <rPr>
        <sz val="10"/>
        <rFont val="宋体"/>
        <charset val="134"/>
      </rPr>
      <t>酶免法</t>
    </r>
    <r>
      <rPr>
        <sz val="10"/>
        <rFont val="Times New Roman"/>
        <charset val="134"/>
      </rPr>
      <t>80</t>
    </r>
  </si>
  <si>
    <t>免疫比浊法130元</t>
  </si>
  <si>
    <t>乙型肝炎病毒基因YMDD变异测定</t>
  </si>
  <si>
    <t>包括YIDD变异测定</t>
  </si>
  <si>
    <t>B族链球菌检测</t>
  </si>
  <si>
    <t>样本类型：分离株。取标本或新鲜菌落分别与试剂盒内试剂作用，观察结果，人工判读结果。审核结果，录入实验室信息系统或人工登记，发送报告；实验室消毒，按规定处理废弃物；接受临床相关咨询。</t>
  </si>
  <si>
    <t>结核菌素试验群体性筛查</t>
  </si>
  <si>
    <t>药物敏感试验</t>
  </si>
  <si>
    <t>常规药敏定性试验</t>
  </si>
  <si>
    <t>常规药敏定量试验(MIC)</t>
  </si>
  <si>
    <t>真菌药敏试验</t>
  </si>
  <si>
    <r>
      <rPr>
        <sz val="9"/>
        <rFont val="宋体"/>
        <charset val="134"/>
      </rPr>
      <t>仪器法加收</t>
    </r>
    <r>
      <rPr>
        <sz val="9"/>
        <rFont val="Times New Roman"/>
        <charset val="134"/>
      </rPr>
      <t>30</t>
    </r>
    <r>
      <rPr>
        <sz val="9"/>
        <rFont val="宋体"/>
        <charset val="134"/>
      </rPr>
      <t>元</t>
    </r>
  </si>
  <si>
    <t>结核菌药敏试验</t>
  </si>
  <si>
    <t>厌氧菌药敏试验</t>
  </si>
  <si>
    <t>血清杀菌水平测定</t>
  </si>
  <si>
    <t>联合药物敏感试验</t>
  </si>
  <si>
    <t>抗生素最小抑／杀菌浓度测定</t>
  </si>
  <si>
    <t>体液抗生素浓度测定</t>
  </si>
  <si>
    <t>包括氨基糖甙类药物等</t>
  </si>
  <si>
    <t>肿瘤细胞化疗药物敏感试验</t>
  </si>
  <si>
    <r>
      <rPr>
        <sz val="9"/>
        <rFont val="宋体"/>
        <charset val="134"/>
      </rPr>
      <t>白血病体外化疗药物敏感试验加收</t>
    </r>
    <r>
      <rPr>
        <sz val="9"/>
        <rFont val="Times New Roman"/>
        <charset val="134"/>
      </rPr>
      <t>250</t>
    </r>
    <r>
      <rPr>
        <sz val="9"/>
        <rFont val="宋体"/>
        <charset val="134"/>
      </rPr>
      <t>元</t>
    </r>
    <r>
      <rPr>
        <sz val="9"/>
        <rFont val="Times New Roman"/>
        <charset val="134"/>
      </rPr>
      <t>/</t>
    </r>
    <r>
      <rPr>
        <sz val="9"/>
        <rFont val="宋体"/>
        <charset val="134"/>
      </rPr>
      <t>组</t>
    </r>
  </si>
  <si>
    <t>其它检验试验</t>
  </si>
  <si>
    <t>肠毒素检测</t>
  </si>
  <si>
    <t>细菌毒素测定</t>
  </si>
  <si>
    <t>病原体乳胶凝集试验快速检测</t>
  </si>
  <si>
    <t>细菌分型</t>
  </si>
  <si>
    <t>包括各种细菌</t>
  </si>
  <si>
    <t>内毒素鲎定性试验</t>
  </si>
  <si>
    <t>内毒素鲎定量测定</t>
  </si>
  <si>
    <r>
      <rPr>
        <sz val="9"/>
        <rFont val="Times New Roman"/>
        <charset val="134"/>
      </rPr>
      <t>O</t>
    </r>
    <r>
      <rPr>
        <sz val="9"/>
        <rFont val="宋体"/>
        <charset val="134"/>
      </rPr>
      <t>—129试验</t>
    </r>
  </si>
  <si>
    <r>
      <rPr>
        <sz val="9"/>
        <rFont val="宋体"/>
        <charset val="134"/>
      </rPr>
      <t>β</t>
    </r>
    <r>
      <rPr>
        <sz val="9"/>
        <rFont val="Times New Roman"/>
        <charset val="134"/>
      </rPr>
      <t>—</t>
    </r>
    <r>
      <rPr>
        <sz val="9"/>
        <rFont val="宋体"/>
        <charset val="134"/>
      </rPr>
      <t>内酰胺酶试验</t>
    </r>
  </si>
  <si>
    <t>超广谱β－内酰胺酶试验</t>
  </si>
  <si>
    <t>耐万古霉素基因试验</t>
  </si>
  <si>
    <r>
      <rPr>
        <sz val="9"/>
        <rFont val="宋体"/>
        <charset val="134"/>
      </rPr>
      <t>包括基因</t>
    </r>
    <r>
      <rPr>
        <sz val="9"/>
        <rFont val="Times New Roman"/>
        <charset val="134"/>
      </rPr>
      <t>A</t>
    </r>
    <r>
      <rPr>
        <sz val="9"/>
        <rFont val="宋体"/>
        <charset val="134"/>
      </rPr>
      <t>、</t>
    </r>
    <r>
      <rPr>
        <sz val="9"/>
        <rFont val="Times New Roman"/>
        <charset val="134"/>
      </rPr>
      <t>B</t>
    </r>
    <r>
      <rPr>
        <sz val="9"/>
        <rFont val="宋体"/>
        <charset val="134"/>
      </rPr>
      <t>、</t>
    </r>
    <r>
      <rPr>
        <sz val="9"/>
        <rFont val="Times New Roman"/>
        <charset val="134"/>
      </rPr>
      <t>C</t>
    </r>
  </si>
  <si>
    <t>每种基因</t>
  </si>
  <si>
    <t>DNA探针技术查meeA基因</t>
  </si>
  <si>
    <r>
      <rPr>
        <sz val="9"/>
        <rFont val="宋体"/>
        <charset val="134"/>
      </rPr>
      <t>梅毒荧光抗体</t>
    </r>
    <r>
      <rPr>
        <sz val="9"/>
        <rFont val="Times New Roman"/>
        <charset val="134"/>
      </rPr>
      <t>FTA—ABS</t>
    </r>
    <r>
      <rPr>
        <sz val="9"/>
        <rFont val="宋体"/>
        <charset val="134"/>
      </rPr>
      <t>测定</t>
    </r>
  </si>
  <si>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</si>
  <si>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</si>
  <si>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每个位点为一个计价单位</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</si>
  <si>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</si>
  <si>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</si>
  <si>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</si>
  <si>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</si>
  <si>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</si>
  <si>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</si>
  <si>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</si>
  <si>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</si>
  <si>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</si>
  <si>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</si>
  <si>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</si>
  <si>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</si>
  <si>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</si>
  <si>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</si>
  <si>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</si>
  <si>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t>7. 遗传疾病的分子生物学诊断</t>
  </si>
  <si>
    <t>外周血细胞染色体检查</t>
  </si>
  <si>
    <r>
      <rPr>
        <sz val="9"/>
        <rFont val="宋体"/>
        <charset val="134"/>
      </rPr>
      <t>脆性</t>
    </r>
    <r>
      <rPr>
        <sz val="9"/>
        <rFont val="Times New Roman"/>
        <charset val="134"/>
      </rPr>
      <t>X</t>
    </r>
    <r>
      <rPr>
        <sz val="9"/>
        <rFont val="宋体"/>
        <charset val="134"/>
      </rPr>
      <t>染色体检查</t>
    </r>
  </si>
  <si>
    <t>血高分辨染色体检查</t>
  </si>
  <si>
    <t>血姐妹染色体互换试验</t>
  </si>
  <si>
    <t>脐血染色体检查</t>
  </si>
  <si>
    <t>进行性肌营养不良基因分析</t>
  </si>
  <si>
    <t>肝豆状核变性基因分析</t>
  </si>
  <si>
    <t>血友病甲基因分析</t>
  </si>
  <si>
    <r>
      <rPr>
        <sz val="9"/>
        <rFont val="宋体"/>
        <charset val="134"/>
      </rPr>
      <t>脆</t>
    </r>
    <r>
      <rPr>
        <sz val="9"/>
        <rFont val="Times New Roman"/>
        <charset val="134"/>
      </rPr>
      <t>X</t>
    </r>
    <r>
      <rPr>
        <sz val="9"/>
        <rFont val="宋体"/>
        <charset val="134"/>
      </rPr>
      <t>综合症基因诊断</t>
    </r>
  </si>
  <si>
    <t>唐氏综合症筛查</t>
  </si>
  <si>
    <t>性别基因(SRY)检测</t>
  </si>
  <si>
    <t>脱氧核糖核酸(DNA)倍体分析</t>
  </si>
  <si>
    <t>含DNA周期分析、DNA异倍体测定、细胞凋亡测定</t>
  </si>
  <si>
    <t>染色体分析</t>
  </si>
  <si>
    <t>培养细胞的染色体分析</t>
  </si>
  <si>
    <t>包括各种标本；含细胞培养和染色体分析</t>
  </si>
  <si>
    <r>
      <rPr>
        <sz val="9"/>
        <rFont val="宋体"/>
        <charset val="134"/>
      </rPr>
      <t>苯丙氨酸测定（</t>
    </r>
    <r>
      <rPr>
        <sz val="9"/>
        <rFont val="Times New Roman"/>
        <charset val="134"/>
      </rPr>
      <t>PKU</t>
    </r>
    <r>
      <rPr>
        <sz val="9"/>
        <rFont val="宋体"/>
        <charset val="134"/>
      </rPr>
      <t>）</t>
    </r>
  </si>
  <si>
    <t>血苯丙酮酸定量</t>
  </si>
  <si>
    <t>白血病融合基因分型</t>
  </si>
  <si>
    <t>包括BCR-ABL、AML1-ETO/MTG8、PML-RARα、TEL-AML1、MLL-ENL、PBX-E2A等</t>
  </si>
  <si>
    <t>每种</t>
  </si>
  <si>
    <t>荧光原位杂交法加收200元</t>
  </si>
  <si>
    <t>高敏乙型肝炎病毒脱氧核糖核酸定量检测</t>
  </si>
  <si>
    <t>血液。样本采集、签收、处理，定标和质控，提取模板DNA，与阴、阳性对照及质控品同时扩增，分析扩增产物或杂交或测序等，判断并审核结果，录入实验室信息系统或人工登记，发送报告，按规定处理废弃物，接受临床相关咨询。</t>
  </si>
  <si>
    <t>高敏丙型肝炎病毒核糖核酸定量检测</t>
  </si>
  <si>
    <t>孕妇外周血胎儿游离DNA产前筛查与诊断</t>
  </si>
  <si>
    <t>样本类型：孕妇外周血血浆，检测孕周：12~22周。向受检者说明检测内容，签订知情同意书，进行胎儿染色体非整倍体（T13/T18/T21）检测；孕妇外周血采集，保障游离DNA不降解；进行游离DNA提取、建库和测序，并按照要求进行质控；进行数据分析与结果判断。</t>
  </si>
  <si>
    <t>1、开展孕妇外周血胎儿游离DNA产前筛查与诊断的医疗机构应当获得产前诊断技术类《母婴保健技术服务执业许可证》。标本应在本医疗机构内检测。2、开展孕妇外周血胎儿游离DNA产前筛查与诊断采血服务的医疗机构(以下简称采血机构)应当为有资质的产前筛查或产前诊断机构。开展采血服务的产前筛查机构须与产前诊断机构建立合作关系，并向省级卫生健康行政部门备案。3、开展孕妇外周血胎儿游离DNA实验室检测的医疗机构应当具备临床基因扩增检验实验室资质，严格遵守《医疗机构临床实验室管理办法》、《医疗机构临床基因扩增检验实验室管理办法》等相关规定，相应检验项目应当接受国家卫生健康委临床检验中心组织的室间质量评价。4、从事孕妇外周血胎儿游离DNA产前筛查与诊断的专业技术人员应当按照《产前诊断技术管理办法》要求取得相应资质。5、从事孕妇外周血胎儿游离DNA产前检测的实验室人员应当经过省级以上卫生健康行政部门组织的临床基因扩增检验技术培训，并获得培训合格证书。6、根据晋卫妇幼发[2019]3号文件规定，为怀孕妇女提供免费产前筛查和诊断服务的，如果产前筛查为高风险孕妇自愿选择孕妇外周血胎儿游离DNA产前筛查与诊断的，财政按1000元/人标准给予补助，收取费用200元/次。</t>
  </si>
  <si>
    <r>
      <rPr>
        <sz val="10"/>
        <rFont val="宋体"/>
        <charset val="134"/>
      </rPr>
      <t>人肠癌</t>
    </r>
    <r>
      <rPr>
        <sz val="10"/>
        <rFont val="Helvetica"/>
        <charset val="134"/>
      </rPr>
      <t>SDC2</t>
    </r>
    <r>
      <rPr>
        <sz val="10"/>
        <rFont val="宋体"/>
        <charset val="134"/>
      </rPr>
      <t>基因甲基化检测</t>
    </r>
  </si>
  <si>
    <t>样本类型：粪便样本。样本签收、预处理（离心取上清）、目标DNA和内标DNA的提取（捕获提取、孵育、转化、纯化、干燥、洗脱等）检测样本（核酸扩增及产物分析）、审核结果，录入实验室信息系统或人工登记，发送报告。按规定处理废液、废物；接受临床相关咨询。适用于便潜血阳性或有家族史的重点高危人群。</t>
  </si>
  <si>
    <t>(六)血型与配血</t>
  </si>
  <si>
    <t>ABO红细胞定型</t>
  </si>
  <si>
    <t>ABO血型鉴定</t>
  </si>
  <si>
    <t>指正定法与反定法联合使用</t>
  </si>
  <si>
    <t>微柱凝胶法加收10元</t>
  </si>
  <si>
    <r>
      <rPr>
        <sz val="9"/>
        <rFont val="Times New Roman"/>
        <charset val="134"/>
      </rPr>
      <t>ABO</t>
    </r>
    <r>
      <rPr>
        <sz val="9"/>
        <rFont val="宋体"/>
        <charset val="134"/>
      </rPr>
      <t>亚型鉴定</t>
    </r>
  </si>
  <si>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</si>
  <si>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</si>
  <si>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</si>
  <si>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</si>
  <si>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</si>
  <si>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</si>
  <si>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</si>
  <si>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</si>
  <si>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以常规鉴定的8种谱红细胞为基数，如需增加其他谱红细胞时加收10元</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</si>
  <si>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</si>
  <si>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</si>
  <si>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</si>
  <si>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</si>
  <si>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</si>
  <si>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</si>
  <si>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</si>
  <si>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</si>
  <si>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疑难交叉配血</t>
  </si>
  <si>
    <t>包括以下情况的交叉配血：ABO血型亚型不合、少见特殊血型、有血型特异性抗体者、冷球蛋白血症、自身免疫性溶血性贫血等</t>
  </si>
  <si>
    <r>
      <rPr>
        <sz val="9"/>
        <rFont val="宋体"/>
        <charset val="134"/>
      </rPr>
      <t>按实际情况加收相应特殊血型鉴定费用</t>
    </r>
    <r>
      <rPr>
        <sz val="9"/>
        <rFont val="Times New Roman"/>
        <charset val="134"/>
      </rPr>
      <t>10</t>
    </r>
    <r>
      <rPr>
        <sz val="9"/>
        <rFont val="宋体"/>
        <charset val="134"/>
      </rPr>
      <t>元；微柱凝胶法加收</t>
    </r>
    <r>
      <rPr>
        <sz val="9"/>
        <rFont val="Times New Roman"/>
        <charset val="134"/>
      </rPr>
      <t>10</t>
    </r>
    <r>
      <rPr>
        <sz val="9"/>
        <rFont val="宋体"/>
        <charset val="134"/>
      </rPr>
      <t>元</t>
    </r>
  </si>
  <si>
    <r>
      <rPr>
        <sz val="9"/>
        <rFont val="宋体"/>
        <charset val="134"/>
      </rPr>
      <t>唾液</t>
    </r>
    <r>
      <rPr>
        <sz val="9"/>
        <rFont val="Times New Roman"/>
        <charset val="134"/>
      </rPr>
      <t>ABH</t>
    </r>
    <r>
      <rPr>
        <sz val="9"/>
        <rFont val="宋体"/>
        <charset val="134"/>
      </rPr>
      <t>血型物质测定</t>
    </r>
  </si>
  <si>
    <r>
      <rPr>
        <sz val="9"/>
        <rFont val="Times New Roman"/>
        <charset val="134"/>
      </rPr>
      <t>Rh</t>
    </r>
    <r>
      <rPr>
        <sz val="9"/>
        <rFont val="宋体"/>
        <charset val="134"/>
      </rPr>
      <t>阴性确诊试验</t>
    </r>
  </si>
  <si>
    <t>白细胞特异性和组织相关融性(HLA)抗体检测</t>
  </si>
  <si>
    <t>血小板特异性和组织相关融性(HLA)抗体检测</t>
  </si>
  <si>
    <t>红细胞系统血型抗体致新生儿溶血病检测</t>
  </si>
  <si>
    <t>微柱凝胶法加收80元</t>
  </si>
  <si>
    <t>血小板交叉配合试验</t>
  </si>
  <si>
    <t>微柱凝胶法加收20元</t>
  </si>
  <si>
    <t>淋巴细胞毒试验</t>
  </si>
  <si>
    <t>包括一般试验和快速试验</t>
  </si>
  <si>
    <t>群体反应抗体检测</t>
  </si>
  <si>
    <r>
      <rPr>
        <sz val="9"/>
        <rFont val="宋体"/>
        <charset val="134"/>
      </rPr>
      <t>人组织相容性抗原I类</t>
    </r>
    <r>
      <rPr>
        <sz val="9"/>
        <rFont val="Times New Roman"/>
        <charset val="134"/>
      </rPr>
      <t>(HLA</t>
    </r>
    <r>
      <rPr>
        <sz val="9"/>
        <rFont val="宋体"/>
        <charset val="134"/>
      </rPr>
      <t>－I</t>
    </r>
    <r>
      <rPr>
        <sz val="9"/>
        <rFont val="Times New Roman"/>
        <charset val="134"/>
      </rPr>
      <t>)</t>
    </r>
    <r>
      <rPr>
        <sz val="9"/>
        <rFont val="宋体"/>
        <charset val="134"/>
      </rPr>
      <t>分型</t>
    </r>
  </si>
  <si>
    <t>包括可溶性HLA-I</t>
  </si>
  <si>
    <r>
      <rPr>
        <sz val="9"/>
        <rFont val="宋体"/>
        <charset val="134"/>
      </rPr>
      <t>基因配型加收</t>
    </r>
    <r>
      <rPr>
        <sz val="9"/>
        <rFont val="Times New Roman"/>
        <charset val="134"/>
      </rPr>
      <t>300</t>
    </r>
    <r>
      <rPr>
        <sz val="9"/>
        <rFont val="宋体"/>
        <charset val="134"/>
      </rPr>
      <t>元</t>
    </r>
  </si>
  <si>
    <r>
      <rPr>
        <sz val="9"/>
        <rFont val="宋体"/>
        <charset val="134"/>
      </rPr>
      <t>人组织相容性抗原</t>
    </r>
    <r>
      <rPr>
        <sz val="9"/>
        <rFont val="Times New Roman"/>
        <charset val="134"/>
      </rPr>
      <t>II</t>
    </r>
    <r>
      <rPr>
        <sz val="9"/>
        <rFont val="宋体"/>
        <charset val="134"/>
      </rPr>
      <t>类</t>
    </r>
    <r>
      <rPr>
        <sz val="9"/>
        <rFont val="Times New Roman"/>
        <charset val="134"/>
      </rPr>
      <t>(HLA</t>
    </r>
    <r>
      <rPr>
        <sz val="9"/>
        <rFont val="宋体"/>
        <charset val="134"/>
      </rPr>
      <t>－II</t>
    </r>
    <r>
      <rPr>
        <sz val="9"/>
        <rFont val="Times New Roman"/>
        <charset val="134"/>
      </rPr>
      <t>)</t>
    </r>
    <r>
      <rPr>
        <sz val="9"/>
        <rFont val="宋体"/>
        <charset val="134"/>
      </rPr>
      <t>分型</t>
    </r>
  </si>
  <si>
    <t>红细胞抗体筛查</t>
  </si>
  <si>
    <t>样本类型：血液。样本采集、签收、处理，室内质控，检测样本，双人核对，审核结果，录入实验室信息系统或人工登记，发送报告；按规定处理废弃物；接受临床相关咨询。</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</si>
  <si>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</si>
  <si>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</si>
  <si>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</si>
  <si>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</si>
  <si>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1．局部解剖诊断按全身解剖计费；2．传染病人和特异性感染病尸体加收260元</t>
  </si>
  <si>
    <t>儿童及胎儿尸检病理诊断</t>
  </si>
  <si>
    <t>指7岁以下儿童及胎儿尸解，其余同尸检病理诊断</t>
  </si>
  <si>
    <t>传染病人和特异性感染病尸体加收260元</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</si>
  <si>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</si>
  <si>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</si>
  <si>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</si>
  <si>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</si>
  <si>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</si>
  <si>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以两张涂(压)片为基价，超过两张每增加一张按20元收取；需塑料包埋的标本加收26元</t>
  </si>
  <si>
    <t>体液细胞学检查与诊断</t>
  </si>
  <si>
    <t>包括胸水、腹水、心包液、脑脊液、精液、各种囊肿穿刺液、唾液、龈沟液的细胞学检查与诊断</t>
  </si>
  <si>
    <t>例</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</si>
  <si>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</si>
  <si>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</si>
  <si>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</si>
  <si>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</si>
  <si>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</si>
  <si>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</si>
  <si>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</si>
  <si>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</si>
  <si>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</si>
  <si>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分子病理学检查等</t>
  </si>
  <si>
    <r>
      <rPr>
        <b/>
        <sz val="9"/>
        <rFont val="宋体"/>
        <charset val="134"/>
      </rPr>
      <t>以一个蜡块为基价，每增加一个蜡块按</t>
    </r>
    <r>
      <rPr>
        <b/>
        <sz val="9"/>
        <rFont val="Times New Roman"/>
        <charset val="134"/>
      </rPr>
      <t>39</t>
    </r>
    <r>
      <rPr>
        <b/>
        <sz val="9"/>
        <rFont val="宋体"/>
        <charset val="134"/>
      </rPr>
      <t>元收取。</t>
    </r>
  </si>
  <si>
    <t>穿刺组织活检检查与诊断</t>
  </si>
  <si>
    <t>包括肾、乳腺、体表肿块等穿刺组织活检及诊断</t>
  </si>
  <si>
    <t>内镜组织活检检查与诊断</t>
  </si>
  <si>
    <t>包括各种内镜采集的小组织标本的病理学检查与诊断</t>
  </si>
  <si>
    <t>局部切除组织活检检查与诊断</t>
  </si>
  <si>
    <t>包括切除组织、咬取组织、切除肿块部分组织的活检</t>
  </si>
  <si>
    <t>骨髓组织活检检查与诊断</t>
  </si>
  <si>
    <t>指骨髓组织标本常规染色检查</t>
  </si>
  <si>
    <t>手术标本检查与诊断</t>
  </si>
  <si>
    <r>
      <rPr>
        <sz val="9"/>
        <rFont val="宋体"/>
        <charset val="134"/>
      </rPr>
      <t>需塑料包埋的标本加收</t>
    </r>
    <r>
      <rPr>
        <sz val="9"/>
        <rFont val="Times New Roman"/>
        <charset val="134"/>
      </rPr>
      <t>26</t>
    </r>
    <r>
      <rPr>
        <sz val="9"/>
        <rFont val="宋体"/>
        <charset val="134"/>
      </rPr>
      <t>元。</t>
    </r>
  </si>
  <si>
    <t>截肢标本病理检查与诊断</t>
  </si>
  <si>
    <t>包括上下肢截肢标本等</t>
  </si>
  <si>
    <r>
      <rPr>
        <sz val="9"/>
        <rFont val="宋体"/>
        <charset val="134"/>
      </rPr>
      <t>不脱钙直接切片标本加收</t>
    </r>
    <r>
      <rPr>
        <sz val="9"/>
        <rFont val="Times New Roman"/>
        <charset val="134"/>
      </rPr>
      <t>26</t>
    </r>
    <r>
      <rPr>
        <sz val="9"/>
        <rFont val="宋体"/>
        <charset val="134"/>
      </rPr>
      <t>元。</t>
    </r>
  </si>
  <si>
    <t>牙齿及骨骼磨片诊断(不脱钙)</t>
  </si>
  <si>
    <t>牙齿及骨骼磨片诊断(脱钙)</t>
  </si>
  <si>
    <t>颌骨样本及牙体牙周样本诊断</t>
  </si>
  <si>
    <t>全器官大切片检查与诊断</t>
  </si>
  <si>
    <t>4．冰冻切片与快速石蜡切片检查与诊断</t>
  </si>
  <si>
    <t>不含非常规的特殊染色技术</t>
  </si>
  <si>
    <r>
      <rPr>
        <b/>
        <sz val="9"/>
        <rFont val="宋体"/>
        <charset val="134"/>
      </rPr>
      <t>特异性感染标本加收</t>
    </r>
    <r>
      <rPr>
        <b/>
        <sz val="9"/>
        <rFont val="Times New Roman"/>
        <charset val="134"/>
      </rPr>
      <t>65</t>
    </r>
    <r>
      <rPr>
        <b/>
        <sz val="9"/>
        <rFont val="宋体"/>
        <charset val="134"/>
      </rPr>
      <t>元</t>
    </r>
  </si>
  <si>
    <t>冰冻切片检查与诊断</t>
  </si>
  <si>
    <t>快速石蜡切片检查与诊断</t>
  </si>
  <si>
    <t>包括快速细胞病理诊断</t>
  </si>
  <si>
    <t>5．特殊染色诊断技术</t>
  </si>
  <si>
    <t>特殊染色及酶组织化学染色诊断</t>
  </si>
  <si>
    <t>每个标本</t>
  </si>
  <si>
    <t>免疫组织化学染色诊断</t>
  </si>
  <si>
    <t>快速液盖膜单独温控法加收65元</t>
  </si>
  <si>
    <r>
      <rPr>
        <sz val="9"/>
        <rFont val="宋体"/>
        <charset val="134"/>
      </rPr>
      <t>270500002</t>
    </r>
    <r>
      <rPr>
        <sz val="9"/>
        <rFont val="Calibri"/>
        <charset val="0"/>
      </rPr>
      <t>①</t>
    </r>
  </si>
  <si>
    <t>直接免疫组织化学测定</t>
  </si>
  <si>
    <t>术中新鲜组织于冰冻切片机后及石蜡制片组织，用免疫组化一步法试剂完成抗原抗体结合反应，DAB显色，快速判读结果。</t>
  </si>
  <si>
    <t>每蜡块/每冰冻块 /每种染色</t>
  </si>
  <si>
    <t>限山西白求恩医院（区域医疗中心）。</t>
  </si>
  <si>
    <t>免疫荧光染色诊断</t>
  </si>
  <si>
    <t>6．电镜病理诊断</t>
  </si>
  <si>
    <t>均含标本制备</t>
  </si>
  <si>
    <t>普通透射电镜检查与诊断</t>
  </si>
  <si>
    <t>免疫电镜检查与诊断</t>
  </si>
  <si>
    <t>扫描电镜检查与诊断</t>
  </si>
  <si>
    <r>
      <rPr>
        <b/>
        <sz val="9"/>
        <rFont val="Times New Roman"/>
        <charset val="134"/>
      </rPr>
      <t>7</t>
    </r>
    <r>
      <rPr>
        <b/>
        <sz val="9"/>
        <rFont val="宋体"/>
        <charset val="134"/>
      </rPr>
      <t>、分子病理学诊断技术</t>
    </r>
  </si>
  <si>
    <t>原位杂交技术</t>
  </si>
  <si>
    <r>
      <rPr>
        <sz val="10"/>
        <color indexed="8"/>
        <rFont val="宋体"/>
        <charset val="134"/>
      </rPr>
      <t>△</t>
    </r>
  </si>
  <si>
    <t>荧光原位杂交价格：单色1170元/次,2-4色2340元/次,5色2990元/次</t>
  </si>
  <si>
    <t>印迹杂交技术</t>
  </si>
  <si>
    <t>包括Southern 、Northern 、Western等杂交技术</t>
  </si>
  <si>
    <t>脱氧核糖核酸(DNA)测序</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</si>
  <si>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</si>
  <si>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</si>
  <si>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每位点</t>
  </si>
  <si>
    <t>以一个位点为基价，每增加一个位点加收200元，最高不超过3000元。</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</si>
  <si>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</si>
  <si>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</si>
  <si>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以一个位点为基价，每增加一个位点加收200元，最高不超过3000元</t>
  </si>
  <si>
    <t>精子核DNA碎片检测</t>
  </si>
  <si>
    <t>样本类型：精液。样本采集、签收、处理，将精子悬液与低熔点琼脂糖混合并铺于载玻片上，经过酸处理后用裂解液裂解精子，去除核蛋白，保留精子DNA部分，然后进行瑞-吉染色。通过显微镜观察判定，评估精子DNA完整性。审核结果，录入实验室信息系统或人工登记，发送报告；按规定处理废弃物；接受临床相关咨询。</t>
  </si>
  <si>
    <r>
      <rPr>
        <b/>
        <sz val="9"/>
        <rFont val="Times New Roman"/>
        <charset val="134"/>
      </rPr>
      <t>8</t>
    </r>
    <r>
      <rPr>
        <b/>
        <sz val="9"/>
        <rFont val="宋体"/>
        <charset val="134"/>
      </rPr>
      <t>．其他病理技术项目</t>
    </r>
  </si>
  <si>
    <t>病理体视学检查与图象分析</t>
  </si>
  <si>
    <t>包括流式细胞仪、显微分光光度技术等</t>
  </si>
  <si>
    <t>宫颈细胞学计算机辅助诊断</t>
  </si>
  <si>
    <t>膜式病变细胞采集术</t>
  </si>
  <si>
    <t>指细胞病理学检查中使用的特殊膜式细胞采集方法</t>
  </si>
  <si>
    <t>妇科液基薄层细胞学检查与诊断</t>
  </si>
  <si>
    <r>
      <rPr>
        <sz val="9"/>
        <rFont val="宋体"/>
        <charset val="134"/>
      </rPr>
      <t>将含有标本的保存液，经膜式液基制片机或沉淀离心液基制片机制片(血细胞及粘液较多的妇科标本需经两次离心后)，固定，F染色，脱水，透明，封片，显微镜下观察诊断(每个样本细胞数依病例而不同)技师筛选涂片后，有异常细胞的病例，医师复诊并签发报告。含上述技术过程中所产生的废液、废物的处理。</t>
    </r>
    <r>
      <rPr>
        <sz val="9"/>
        <color indexed="10"/>
        <rFont val="宋体"/>
        <charset val="134"/>
      </rPr>
      <t>包括非妇科液基薄层细胞学检查与诊断。</t>
    </r>
  </si>
  <si>
    <t/>
  </si>
  <si>
    <t>每标本</t>
  </si>
  <si>
    <t>病理大体标本摄影</t>
  </si>
  <si>
    <t>积累科研资料的摄影不得计费</t>
  </si>
  <si>
    <t>显微摄影术</t>
  </si>
  <si>
    <t>每个视野</t>
  </si>
  <si>
    <t>疑难病理会诊</t>
  </si>
  <si>
    <t>由高级职称病理医师主持的专家组会诊</t>
  </si>
  <si>
    <t>普通病理会诊</t>
  </si>
  <si>
    <t>不符合疑难病理学会诊条件的其他会诊</t>
  </si>
  <si>
    <r>
      <rPr>
        <b/>
        <sz val="16"/>
        <rFont val="Times New Roman"/>
        <charset val="134"/>
      </rPr>
      <t xml:space="preserve">        </t>
    </r>
    <r>
      <rPr>
        <b/>
        <sz val="16"/>
        <rFont val="宋体"/>
        <charset val="134"/>
      </rPr>
      <t>三、临床诊疗类</t>
    </r>
    <r>
      <rPr>
        <b/>
        <sz val="16"/>
        <rFont val="Times New Roman"/>
        <charset val="134"/>
      </rPr>
      <t xml:space="preserve"> </t>
    </r>
  </si>
  <si>
    <t>本类说明：</t>
  </si>
  <si>
    <t xml:space="preserve">  1.本类包括临床各系统诊疗、经血管介入性诊疗、手术治疗、物理治疗与康复4个亚类。本类编码为300000000。</t>
  </si>
  <si>
    <t xml:space="preserve">  2.在第二—第四级分类中已经注明的共性除外内容，在第五级诊疗项目中不再一一列出。</t>
  </si>
  <si>
    <t xml:space="preserve">  3.所有诊疗项目中的活检不含病理诊断的服务内容。</t>
  </si>
  <si>
    <t xml:space="preserve">  4.在诊疗项目服务中，不足一个计价单位的按一个计价单位计算。一个服务项目在同一时间经多次操作方能完成，也应按一个计价单位计算。</t>
  </si>
  <si>
    <t xml:space="preserve">  5.经血管介入诊疗项目单独分类立项，其它介入诊疗项目按国际疾病分类（ICD—9—CM)方式分列在各相关系统项目中。</t>
  </si>
  <si>
    <t xml:space="preserve">  6.除规定可另收的以外，所有经内窥镜诊疗的项目，均已包含内窥镜。</t>
  </si>
  <si>
    <r>
      <rPr>
        <sz val="10"/>
        <color theme="1"/>
        <rFont val="宋体"/>
        <charset val="134"/>
        <scheme val="minor"/>
      </rPr>
      <t xml:space="preserve">使用说明：
1.本项目价格以口腔种植为重点、按照主要环节的服务产出设立价格项目。
2.本项目价格所指植入体为种植体、基台等植入牙床、包裹在牙龈内的医用耗材，置入体是指种植牙冠、义齿等安置在口腔内、暴露在牙龈之外，不与人体组织直接结合的医用耗材。
3.本项目价格所称“价格构成”，指制定项目价格应涵盖的各类资源消耗，医疗机构实际提供服务时，“价格构成”的个别要素因患者个体差异可以不发生的，除另有政策规定外，应允许医疗机构收费适用相应的项目和价格政策。此外，“价格构成”用于确定计价单位的边界，不应作为临床技术标准理解，不是医疗服务实际操作方式、路径、步骤、程序的强制性要求。
</t>
    </r>
    <r>
      <rPr>
        <sz val="10"/>
        <rFont val="宋体"/>
        <charset val="134"/>
        <scheme val="minor"/>
      </rPr>
      <t>4.本项目价格所称“加收项”，指同一项目以不同方式提供或在不同场景应用时，确有必要制定差异化收费标准而细分的一类子项，包括在原项目价格基础上增加收费的情况。</t>
    </r>
    <r>
      <rPr>
        <sz val="10"/>
        <color theme="1"/>
        <rFont val="宋体"/>
        <charset val="134"/>
        <scheme val="minor"/>
      </rPr>
      <t xml:space="preserve">
5.本项目价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6.即刻种植是指拔牙或缺牙当日完成种植体植入的情况；即刻修复指种植体植入后1周以内完成牙冠置入的情形。
7.口腔简单植骨指通过骨替代材料引导骨再生或填充牙槽嵴骨量；口腔内复杂植骨包括上颌窦外提升植骨、牙槽嵴块状自体骨移植；口腔内一般植骨指简单植骨与复杂植骨以外各类形式的植骨技术。
8.医疗机构应对本院施治的口腔内牙齿缺失植入体、置入体进行保质保修，保修范围内出现损坏，医疗机构应免费进行修理、再制作，不得向患者收取费用。
9.本项目价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r>
  </si>
  <si>
    <t>(一)临床各系统诊疗</t>
  </si>
  <si>
    <r>
      <rPr>
        <sz val="10"/>
        <rFont val="宋体"/>
        <charset val="134"/>
      </rPr>
      <t>说明：
1.本类包括神经系统、内分泌系统、眼、耳鼻咽喉、口腔颌面、呼吸系统、心脏及血管系统、血液和淋巴系统、消化系统、泌尿系统、男、女性生殖系统、肌肉骨骼系统、体被系统、精神心理卫生15个第三级分类。
2.在临床各系统诊疗项目中的“XX术”是指以诊疗为主要目的非手术操作方式的服务项目。
3.临床各系统诊疗项目的收费价格均已含局麻、表麻费，如须由麻醉师实施麻醉按相应价格收取。
4.经内窥镜诊疗的项目，均已包含内窥镜检查费。
5.诊疗中所需的特殊医用消耗材料（如特殊穿刺针器、消融电极、特殊导丝、导管、支架、球囊、特殊缝线、特殊缝针、钛夹、扩张器、功能性敷料、</t>
    </r>
    <r>
      <rPr>
        <sz val="10"/>
        <color rgb="FFFF0000"/>
        <rFont val="宋体"/>
        <charset val="134"/>
      </rPr>
      <t>网篮</t>
    </r>
    <r>
      <rPr>
        <sz val="10"/>
        <rFont val="宋体"/>
        <charset val="134"/>
      </rPr>
      <t>）、药品、化学粒子均为除外内容。凡在项目内涵中已含的不再单独收费 。
6.在同一项目中使用臭氧加收150元、激光、射频、微波、冷冻、超声聚焦、离子、红外、电切、汽化、电灼、电凝、电化学等方法分别计价。
7.诊疗中采用各种内镜治疗的可在原价基础上酌情加收。     
8.6岁及以下儿童有创活检和探查项目加收30%。
9.使用显微镜加收每次40元。</t>
    </r>
  </si>
  <si>
    <t>1．神经系统</t>
  </si>
  <si>
    <t>床旁检查加收10元</t>
  </si>
  <si>
    <t>脑电图</t>
  </si>
  <si>
    <t>含深呼吸诱发，至少8导；包括睡眠脑电图、脑电图功率谱、脑血流图检测</t>
  </si>
  <si>
    <t>脑电发生源定位加收20元，术中监测每小时收取15元；16导以上脑电图加收20元</t>
  </si>
  <si>
    <t>特殊脑电图</t>
  </si>
  <si>
    <t>包括特殊电极(鼻咽或蝶骨)、特殊诱发</t>
  </si>
  <si>
    <t>皮层电极</t>
  </si>
  <si>
    <t>脑电地形图</t>
  </si>
  <si>
    <t>含二维脑电地形图(至少16导)</t>
  </si>
  <si>
    <t>动态脑电图</t>
  </si>
  <si>
    <t xml:space="preserve">包括24小时脑电视频监测或脑电Holtel              </t>
  </si>
  <si>
    <t>2小时脑电视频监测按每次80元收取</t>
  </si>
  <si>
    <t>脑电图录象监测</t>
  </si>
  <si>
    <t>含摄像观测患者行为及脑电图监测</t>
  </si>
  <si>
    <t>脑磁图</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</si>
  <si>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</si>
  <si>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</si>
  <si>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</si>
  <si>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</si>
  <si>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</si>
  <si>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</si>
  <si>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</si>
  <si>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每肢体</t>
  </si>
  <si>
    <t>诱发电位地形图分析加收20元，术中监测按每小时30元收取</t>
  </si>
  <si>
    <t>运动诱发电位</t>
  </si>
  <si>
    <t>含大脑皮层和周围神经刺激</t>
  </si>
  <si>
    <t>术中监测按每小时30元收取</t>
  </si>
  <si>
    <t>事件相关电位</t>
  </si>
  <si>
    <t>包括视觉、体感刺激P300与听觉刺激P300</t>
  </si>
  <si>
    <t>增加N400检查时加收20元</t>
  </si>
  <si>
    <t>脑干听觉诱发电位</t>
  </si>
  <si>
    <t>术中颅神经监测</t>
  </si>
  <si>
    <t>颅内压监测</t>
  </si>
  <si>
    <t>感觉阈值测量</t>
  </si>
  <si>
    <t>包括感觉障碍电生理诊断</t>
  </si>
  <si>
    <t xml:space="preserve">晋医保发[2020]7号（定价）
</t>
  </si>
  <si>
    <t>腰椎穿刺术</t>
  </si>
  <si>
    <t>含测压、注药</t>
  </si>
  <si>
    <t>一次性穿刺针</t>
  </si>
  <si>
    <t>脑脊液动力学检查加收28元</t>
  </si>
  <si>
    <t>侧脑室穿刺术</t>
  </si>
  <si>
    <r>
      <rPr>
        <sz val="9"/>
        <rFont val="宋体"/>
        <charset val="134"/>
      </rPr>
      <t>包括引流、</t>
    </r>
    <r>
      <rPr>
        <sz val="9"/>
        <rFont val="宋体"/>
        <charset val="134"/>
      </rPr>
      <t>注药</t>
    </r>
  </si>
  <si>
    <t>枕大池穿刺术</t>
  </si>
  <si>
    <t>硬脑膜下穿刺术</t>
  </si>
  <si>
    <t>周围神经活检术</t>
  </si>
  <si>
    <t>包括肌肉活检</t>
  </si>
  <si>
    <t>同一切口取肌肉和神经标本时以一项计价</t>
  </si>
  <si>
    <t>植物神经功能检查</t>
  </si>
  <si>
    <t>多功能神经肌肉功能监测</t>
  </si>
  <si>
    <t>包括表面肌电测定</t>
  </si>
  <si>
    <t>表面肌电测定25元/每条肌肉</t>
  </si>
  <si>
    <t>肌电图</t>
  </si>
  <si>
    <t>包括眼肌电图</t>
  </si>
  <si>
    <t>每条肌肉</t>
  </si>
  <si>
    <t>单纤维肌电图</t>
  </si>
  <si>
    <t>肌电图监测</t>
  </si>
  <si>
    <t>多轨迹断层肌电图</t>
  </si>
  <si>
    <t>神经阻滞治疗</t>
  </si>
  <si>
    <t>十三点以上每增加一点加收1元</t>
  </si>
  <si>
    <t>经皮穿刺三叉神经半月节注射治疗术</t>
  </si>
  <si>
    <t>含神经感觉定位、注射药物、测定疗效范围局部加压；不含术中影像学检查</t>
  </si>
  <si>
    <t>CT定位加收200元</t>
  </si>
  <si>
    <t>经皮穿刺三叉神经半月节及感觉根射频温控热凝术</t>
  </si>
  <si>
    <t>含神经感觉定位、射频温控治疗、测定疗效范围、局部加压；包括感觉根射频温控热凝，不含术中影像学检查、全麻</t>
  </si>
  <si>
    <t>经皮穿刺三叉神经干注射术</t>
  </si>
  <si>
    <t>含CT定位、神经感觉定位、注射药物、测定疗效范围、局部加压；不含术中影像学检查</t>
  </si>
  <si>
    <t>慢性小脑电刺激术</t>
  </si>
  <si>
    <t>肉毒素注射治疗</t>
  </si>
  <si>
    <t>含神经、肌肉各部位治疗</t>
  </si>
  <si>
    <r>
      <rPr>
        <sz val="9"/>
        <rFont val="宋体"/>
        <charset val="134"/>
      </rPr>
      <t>（5个点以上，不含第五个点）每增加一个</t>
    </r>
    <r>
      <rPr>
        <sz val="9"/>
        <rFont val="宋体"/>
        <charset val="134"/>
      </rPr>
      <t>点加收3元</t>
    </r>
  </si>
  <si>
    <t>周围神经毁损术</t>
  </si>
  <si>
    <t>含神经穿刺及注射</t>
  </si>
  <si>
    <t>三叉神经干加收560元，射频加收150元</t>
  </si>
  <si>
    <t>交感神经节毁损术</t>
  </si>
  <si>
    <t>指颈、胸、腰交感神经节穿刺及注射，含神经穿刺及注射</t>
  </si>
  <si>
    <t>胸交感神经加收280元，射频加收150元</t>
  </si>
  <si>
    <t>阿尔茨海默症辅助诊断</t>
  </si>
  <si>
    <t>将临床信息、神经心理学量表、脑电图、MRI影像等数据输入系统。通过综合采用数据分析技术，对量表进行患者的智力状态及认知功能缺损程度评估；分析脑电波形、脑室萎缩情况、海马回的萎缩情况、脑白质结构的完整性信息、静息态下各脑区的血流情况及各脑区的代谢情况。基于以上量化结果，对病人数据与疾病数据库进行比对分析，从而对病人病情状态进行分析，给出辅助临床诊断的报告。</t>
  </si>
  <si>
    <t>人体成分分析检测</t>
  </si>
  <si>
    <t>采用多频率生物电阻抗测试方法，利用人体成分分析仪测定体重、体脂肪率、脂肪量、去脂肪重、肌肉量、体水分率、BMI、细胞外液、细胞内液、内脏脂肪等，分析基础代谢量、进行肌肉和脂肪综合评价等，可根据人体内脂肪率和肌肉量可提供九种身体类型评价。为肥胖、脂肪肝、肾病、营养不良、代谢综合征等病人的营养状况的评价和合理营养支持提供依据。主要适用于肌少症的诊断、治疗指导、疗效评估。</t>
  </si>
  <si>
    <t>无创脑水肿监测</t>
  </si>
  <si>
    <t>通过无创电磁扰动技术监护得出的扰动系数、水肿系数等多参数，精准量化检测脑水肿（血肿），预警突发病变如再出血、水肿加重等；监测脑水肿（血肿）、脑梗塞、脑积水、脑肿瘤等颅脑占位病变病情的预后、转归与危象，及时预警，并可评价各种治疗效果。图文报告。</t>
  </si>
  <si>
    <t>一次性使用脑检测电极</t>
  </si>
  <si>
    <t>每天不超过两小时（限省人民医院“136”兴医工程项目建设单位执行）</t>
  </si>
  <si>
    <t>新开展（丙）</t>
  </si>
  <si>
    <t>2．内分泌系统</t>
  </si>
  <si>
    <t>检验费、真空采血管</t>
  </si>
  <si>
    <t>垂体兴奋试验</t>
  </si>
  <si>
    <t xml:space="preserve">含需取静脉血5次及结果分析 </t>
  </si>
  <si>
    <t>生长激素释放激素兴奋试验(GRH)</t>
  </si>
  <si>
    <t>每试验项目</t>
  </si>
  <si>
    <t>促甲状腺释放激素兴奋试验(TRH)</t>
  </si>
  <si>
    <t>促肾上腺释放激素兴奋试验(CRF)</t>
  </si>
  <si>
    <t>促性腺激素释放激素兴奋试验(GnRH)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</si>
  <si>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</si>
  <si>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</si>
  <si>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</si>
  <si>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</si>
  <si>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</si>
  <si>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</si>
  <si>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</si>
  <si>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</si>
  <si>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</si>
  <si>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</si>
  <si>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</si>
  <si>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</si>
  <si>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</si>
  <si>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</si>
  <si>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含血、尿渗透压、尿比重测定至少各5—6个标本；皮下注射去氨加压素(DDAVP)1—4μg；注射DDAVP后每15分钟记尿量，每小时测血压、脉搏、尿比重共8-10小时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</si>
  <si>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</si>
  <si>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</si>
  <si>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</si>
  <si>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</si>
  <si>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</si>
  <si>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</si>
  <si>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</si>
  <si>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</si>
  <si>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</si>
  <si>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</si>
  <si>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</si>
  <si>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</si>
  <si>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</si>
  <si>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</si>
  <si>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</si>
  <si>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</si>
  <si>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</si>
  <si>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</si>
  <si>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</si>
  <si>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</si>
  <si>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</si>
  <si>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</si>
  <si>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</si>
  <si>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</si>
  <si>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</si>
  <si>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</si>
  <si>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</si>
  <si>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含5次血糖和/或胰岛素、C肽测定，与口服葡萄糖耐量试验或馒头餐试验同时进行；包括C肽释放试验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</si>
  <si>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</si>
  <si>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</si>
  <si>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</si>
  <si>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</si>
  <si>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</si>
  <si>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</si>
  <si>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血糖监测</t>
  </si>
  <si>
    <t>规范名称和内涵</t>
  </si>
  <si>
    <t>连续动态血糖监测</t>
  </si>
  <si>
    <t>指持续监测72小时，每24小时测定不少于288个血糖值。</t>
  </si>
  <si>
    <t>动态血糖仪探头</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</si>
  <si>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</si>
  <si>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</si>
  <si>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</si>
  <si>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</si>
  <si>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</si>
  <si>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</si>
  <si>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</si>
  <si>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</si>
  <si>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</si>
  <si>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</si>
  <si>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</si>
  <si>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</si>
  <si>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</si>
  <si>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</si>
  <si>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</si>
  <si>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</si>
  <si>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</si>
  <si>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</si>
  <si>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</si>
  <si>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</si>
  <si>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</si>
  <si>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</si>
  <si>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</si>
  <si>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</si>
  <si>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</si>
  <si>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</si>
  <si>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</si>
  <si>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</si>
  <si>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含查血儿茶酚胺；血压监测每小时一次，连续10分钟；包括哌唑嗪试验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</si>
  <si>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</si>
  <si>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</si>
  <si>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</si>
  <si>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</si>
  <si>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</si>
  <si>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</si>
  <si>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</si>
  <si>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</si>
  <si>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</si>
  <si>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泵管</t>
  </si>
  <si>
    <t>一天最多不超过100元</t>
  </si>
  <si>
    <t>人绒毛膜促性腺激素兴奋试验</t>
  </si>
  <si>
    <t xml:space="preserve">含3次性腺激素测定 </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</si>
  <si>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</si>
  <si>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于别针固定。</t>
  </si>
  <si>
    <t>3．眼部诊疗</t>
  </si>
  <si>
    <t>普通视力检查</t>
  </si>
  <si>
    <t>含远视力、近视力、光机能（包括光感及光定位）</t>
  </si>
  <si>
    <t>伪盲检查加收3元/次</t>
  </si>
  <si>
    <t>特殊视力检查</t>
  </si>
  <si>
    <t>包括儿童图形视力表；点视力表，条栅视力卡，视动性眼震仪</t>
  </si>
  <si>
    <t>每增加一项按1元收取</t>
  </si>
  <si>
    <t>选择性观看检查</t>
  </si>
  <si>
    <t>视网膜视力检查</t>
  </si>
  <si>
    <t>视野检查</t>
  </si>
  <si>
    <t>指普通视野计</t>
  </si>
  <si>
    <t>单眼</t>
  </si>
  <si>
    <t>电脑视野计、动态(Goldmann)视野计加收30元；静态视野计加收50元；超微视野计加收150元</t>
  </si>
  <si>
    <t>阿姆斯勒(Amsler)表检查</t>
  </si>
  <si>
    <t>验光</t>
  </si>
  <si>
    <t>包括散瞳，检影，云雾试验，试镜,含散瞳药水</t>
  </si>
  <si>
    <t>每增加一项按3元收取</t>
  </si>
  <si>
    <t>镜片检测</t>
  </si>
  <si>
    <t>隐形眼镜配置</t>
  </si>
  <si>
    <t>含验光、角膜曲率测量、泪液分泌功能(Schirmer)测定</t>
  </si>
  <si>
    <t>主导眼检查</t>
  </si>
  <si>
    <t>代偿头位测定</t>
  </si>
  <si>
    <t>含使用头位检测仪</t>
  </si>
  <si>
    <t>复视检查</t>
  </si>
  <si>
    <t>使用同视机加收5元</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</si>
  <si>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</si>
  <si>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</si>
  <si>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</si>
  <si>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</si>
  <si>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</si>
  <si>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</si>
  <si>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</si>
  <si>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</si>
  <si>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</si>
  <si>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</si>
  <si>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</si>
  <si>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包括普通图谱法，FM-100Hve测试盒法，色觉仪</t>
  </si>
  <si>
    <t>每增加一项按2元收取</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</si>
  <si>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</si>
  <si>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</si>
  <si>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</si>
  <si>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</si>
  <si>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</si>
  <si>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</si>
  <si>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</si>
  <si>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</si>
  <si>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</si>
  <si>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眼压日曲线检查</t>
  </si>
  <si>
    <t>含一天内多次检查</t>
  </si>
  <si>
    <t>眼压描记</t>
  </si>
  <si>
    <t>眼球突出度测量</t>
  </si>
  <si>
    <t>包括米尺测量法、眼球突出计测量法</t>
  </si>
  <si>
    <t>青光眼视神经纤维层计算机图象分析</t>
  </si>
  <si>
    <t>含计算机图相分析；不含OCT、HRT及SLO</t>
  </si>
  <si>
    <t>增加定量分析时加收20元</t>
  </si>
  <si>
    <t>低视力助视器试验</t>
  </si>
  <si>
    <t>上睑下垂检查</t>
  </si>
  <si>
    <t>泪膜破裂时间测定</t>
  </si>
  <si>
    <t>泪液分泌功能测定</t>
  </si>
  <si>
    <t>指试纸测试</t>
  </si>
  <si>
    <t>使用干眼测试仪加收30元</t>
  </si>
  <si>
    <t>泪道冲洗</t>
  </si>
  <si>
    <t>青光眼诱导试验</t>
  </si>
  <si>
    <t>包括饮水、暗室、妥拉苏林等</t>
  </si>
  <si>
    <t>角膜荧光术染色检查</t>
  </si>
  <si>
    <t>角膜曲率测量</t>
  </si>
  <si>
    <t>角膜地形图检查</t>
  </si>
  <si>
    <t>角膜内皮镜检查</t>
  </si>
  <si>
    <t>录象记录加收20元</t>
  </si>
  <si>
    <t>角膜厚度检查</t>
  </si>
  <si>
    <t>包括裂隙灯法</t>
  </si>
  <si>
    <t>超声法加收20元</t>
  </si>
  <si>
    <t>角膜知觉检查</t>
  </si>
  <si>
    <t>巩膜透照检查</t>
  </si>
  <si>
    <t>含散瞳</t>
  </si>
  <si>
    <t>人工晶体度数测量</t>
  </si>
  <si>
    <t>前房深度测量</t>
  </si>
  <si>
    <t>包括裂隙灯法(测量周边前房及轴部前房)、前房深度测量仪法</t>
  </si>
  <si>
    <t>房水荧光测定</t>
  </si>
  <si>
    <t>裂隙灯检查</t>
  </si>
  <si>
    <t>裂隙灯下眼底检查</t>
  </si>
  <si>
    <t>包括前置镜、三面镜、视网膜镜</t>
  </si>
  <si>
    <t>三面镜加收8元</t>
  </si>
  <si>
    <t>裂隙灯下房角镜检查</t>
  </si>
  <si>
    <t>眼位照相</t>
  </si>
  <si>
    <t>眼前段照相</t>
  </si>
  <si>
    <t>眼底照相</t>
  </si>
  <si>
    <t>一次成像,含片子</t>
  </si>
  <si>
    <t>全成像加收30元</t>
  </si>
  <si>
    <t>眼底血管造影</t>
  </si>
  <si>
    <t>包括眼底荧光血管造影(FFA)</t>
  </si>
  <si>
    <t>靛青绿血管造影(ICGA)加收60元</t>
  </si>
  <si>
    <t>裂隙灯下眼底视神经立体照相</t>
  </si>
  <si>
    <t>眼底检查</t>
  </si>
  <si>
    <t>包括直接镜普通眼底镜法；不含散瞳</t>
  </si>
  <si>
    <t>间接镜普通眼底镜法加收3元</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</si>
  <si>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</si>
  <si>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</si>
  <si>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</si>
  <si>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</si>
  <si>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</si>
  <si>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</si>
  <si>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</si>
  <si>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</si>
  <si>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</si>
  <si>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</si>
  <si>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</si>
  <si>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</si>
  <si>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多焦视网膜电流图加收100元</t>
  </si>
  <si>
    <t>视网膜地形图</t>
  </si>
  <si>
    <t>眼电图(EOG)</t>
  </si>
  <si>
    <t>含运动或感觉</t>
  </si>
  <si>
    <t>视诱发电位(VEP)</t>
  </si>
  <si>
    <t>含单导、图形</t>
  </si>
  <si>
    <t>多焦视诱发电位加收80元</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</si>
  <si>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</si>
  <si>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</si>
  <si>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</si>
  <si>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</si>
  <si>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</si>
  <si>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</si>
  <si>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</si>
  <si>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</si>
  <si>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</si>
  <si>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</si>
  <si>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</si>
  <si>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</si>
  <si>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</si>
  <si>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</si>
  <si>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t>
  </si>
  <si>
    <t>视网膜激光光凝术</t>
  </si>
  <si>
    <t>多波长激光加收180元</t>
  </si>
  <si>
    <t>激光治疗眼前节病</t>
  </si>
  <si>
    <t>包括治疗青光眼、晶状体囊膜切开、虹膜囊肿切除</t>
  </si>
  <si>
    <t>铒激光眼科手术</t>
  </si>
  <si>
    <t>包括治疗白内障、晶体囊膜切开、晶体摘除</t>
  </si>
  <si>
    <t>钬激光巩膜切除手术</t>
  </si>
  <si>
    <t>低功率氦-氖激光治疗</t>
  </si>
  <si>
    <t>包括温热激光</t>
  </si>
  <si>
    <t>电解倒睫</t>
  </si>
  <si>
    <t>包括拔倒捷</t>
  </si>
  <si>
    <t>光动力疗法（PDT）</t>
  </si>
  <si>
    <t>含光敏剂配置、微泵注入药物，激光治疗</t>
  </si>
  <si>
    <t>光敏剂</t>
  </si>
  <si>
    <t>睑板腺按摩</t>
  </si>
  <si>
    <t>冲洗结膜囊</t>
  </si>
  <si>
    <t>睑结膜伪膜去除冲洗</t>
  </si>
  <si>
    <t>晶体囊截开术</t>
  </si>
  <si>
    <t>激光加收50元</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</si>
  <si>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</si>
  <si>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</si>
  <si>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</si>
  <si>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</si>
  <si>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</si>
  <si>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</si>
  <si>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</si>
  <si>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</si>
  <si>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</si>
  <si>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</si>
  <si>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</si>
  <si>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</si>
  <si>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</si>
  <si>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显微镜下手术加收20元</t>
  </si>
  <si>
    <t>前房注气术</t>
  </si>
  <si>
    <t>包括脉络膜上腔放液术</t>
  </si>
  <si>
    <t>角膜异物剔除术</t>
  </si>
  <si>
    <t>角膜溃疡灼烙术</t>
  </si>
  <si>
    <t>眼部冷冻治疗</t>
  </si>
  <si>
    <t>包括治疗炎性肉芽肿、血管瘤、青光眼、角膜溃疡</t>
  </si>
  <si>
    <t>泪小点扩张</t>
  </si>
  <si>
    <t>泪道探通术</t>
  </si>
  <si>
    <t>激光加收3元</t>
  </si>
  <si>
    <t>双眼单视功能训练</t>
  </si>
  <si>
    <t>含双眼同时视、辐辏外展、融合</t>
  </si>
  <si>
    <t>弱视训练</t>
  </si>
  <si>
    <t>飞秒激光-准分子激光原位角膜磨镶术</t>
  </si>
  <si>
    <t>一次性高值手术包</t>
  </si>
  <si>
    <t>实施双眼手术一次性高值手术包收取全部费用，单眼手术一次性高值手术包收取二分之一费用。</t>
  </si>
  <si>
    <t xml:space="preserve">E
</t>
  </si>
  <si>
    <t xml:space="preserve">310300109
</t>
  </si>
  <si>
    <t>眼底影像数据处理分析</t>
  </si>
  <si>
    <t>将眼底照片通过互联网上传到服务器，经过计算机分析后回传报告。自动标注微血管瘤、出血点以及渗出等，并自动统计数量和面积，适用眼底病变的筛查。医生出具诊断报告。</t>
  </si>
  <si>
    <t>4．耳鼻咽喉</t>
  </si>
  <si>
    <t>耳部诊疗</t>
  </si>
  <si>
    <t>听性脑干反应</t>
  </si>
  <si>
    <t>测潜伏期加收50元</t>
  </si>
  <si>
    <t>纯音听阈测定</t>
  </si>
  <si>
    <t>含气导、骨导和必要的掩蔽</t>
  </si>
  <si>
    <t>超高频测定或甘油试验加收20元</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</si>
  <si>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</si>
  <si>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</si>
  <si>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</si>
  <si>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</si>
  <si>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</si>
  <si>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</si>
  <si>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</si>
  <si>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</si>
  <si>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</si>
  <si>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声场测听加收30元</t>
  </si>
  <si>
    <t>声导抗测听</t>
  </si>
  <si>
    <t>包括鼓室图、镫骨肌反射试验</t>
  </si>
  <si>
    <t>多频率加收5元</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</si>
  <si>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</si>
  <si>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</si>
  <si>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</si>
  <si>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</si>
  <si>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</si>
  <si>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</si>
  <si>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</si>
  <si>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包括自发性、诱发性和畸变产物耳声发射、40HZ相关电位检查等</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</si>
  <si>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</si>
  <si>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</si>
  <si>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</si>
  <si>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</si>
  <si>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</si>
  <si>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</si>
  <si>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</si>
  <si>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</si>
  <si>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</si>
  <si>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</si>
  <si>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</si>
  <si>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</si>
  <si>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耳鸣检查</t>
  </si>
  <si>
    <t>含匹配、频率和响度；包括他觉耳鸣检查、耳鸣治疗</t>
  </si>
  <si>
    <t>定向条件反射测定</t>
  </si>
  <si>
    <t>含游戏测定和行为观察,包括小儿行为听力测试</t>
  </si>
  <si>
    <t>助听器选配试验</t>
  </si>
  <si>
    <t>含程控编程</t>
  </si>
  <si>
    <t>电子耳蜗编程</t>
  </si>
  <si>
    <t>真耳分析</t>
  </si>
  <si>
    <t>鼓膜贴补试验</t>
  </si>
  <si>
    <t>味觉试验</t>
  </si>
  <si>
    <t>包括电刺激法或直接法</t>
  </si>
  <si>
    <t>溢泪试验</t>
  </si>
  <si>
    <t>耳纤维内镜检查</t>
  </si>
  <si>
    <r>
      <rPr>
        <sz val="9"/>
        <rFont val="宋体"/>
        <charset val="134"/>
      </rPr>
      <t>含图象记录及输出系统；包括完壁式乳突术后、</t>
    </r>
    <r>
      <rPr>
        <u/>
        <sz val="9"/>
        <rFont val="宋体"/>
        <charset val="134"/>
      </rPr>
      <t>视频耳内镜检查</t>
    </r>
  </si>
  <si>
    <t>硬性耳内镜检查</t>
  </si>
  <si>
    <t xml:space="preserve">电耳镜检查                              </t>
  </si>
  <si>
    <t>电脑式加收10元</t>
  </si>
  <si>
    <t>耳显微镜检查</t>
  </si>
  <si>
    <t>西格氏耳镜检查</t>
  </si>
  <si>
    <t>包括瘘管试验、鼓膜按摩</t>
  </si>
  <si>
    <t>上鼓室冲洗术</t>
  </si>
  <si>
    <t>鼓膜穿刺术</t>
  </si>
  <si>
    <t>含抽液、注药</t>
  </si>
  <si>
    <t>耵聍冲洗</t>
  </si>
  <si>
    <r>
      <rPr>
        <sz val="9"/>
        <rFont val="宋体"/>
        <charset val="134"/>
      </rPr>
      <t>含盯聍取出术、</t>
    </r>
    <r>
      <rPr>
        <sz val="9"/>
        <rFont val="宋体"/>
        <charset val="134"/>
      </rPr>
      <t>包括耳道冲洗</t>
    </r>
  </si>
  <si>
    <t>单纯耵聍取出按14元/次收取</t>
  </si>
  <si>
    <t>耳正负压治疗</t>
  </si>
  <si>
    <t>波氏法咽鼓管吹张</t>
  </si>
  <si>
    <t>导管法咽鼓管吹张</t>
  </si>
  <si>
    <t>耳药物烧灼</t>
  </si>
  <si>
    <t>耳部上药按4元/人次收取</t>
  </si>
  <si>
    <t xml:space="preserve">鼓膜贴补治疗 </t>
  </si>
  <si>
    <t>包括烧灼法、针拨法</t>
  </si>
  <si>
    <t>耳神经阻滞</t>
  </si>
  <si>
    <t>耳廓假性囊肿穿刺压迫治疗</t>
  </si>
  <si>
    <t>含穿刺、抽吸和压迫、压迫材料；不含抽液检验</t>
  </si>
  <si>
    <t>耳部特殊治疗</t>
  </si>
  <si>
    <t>指冷冻法</t>
  </si>
  <si>
    <r>
      <rPr>
        <sz val="9"/>
        <rFont val="宋体"/>
        <charset val="134"/>
      </rPr>
      <t>射频、激光、微波法加收30元。</t>
    </r>
    <r>
      <rPr>
        <sz val="9"/>
        <rFont val="宋体"/>
        <charset val="134"/>
      </rPr>
      <t>等离子等法可分别计价</t>
    </r>
  </si>
  <si>
    <t>耳石复位治疗</t>
  </si>
  <si>
    <t>让受试者戴上红外摄像眼罩平卧于受试床上，不断变换体位，先行位置试验。依据位置试验的结果确定耳石症的诊断，明确受累半规管的位置和侧别，依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</si>
  <si>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鼻部诊疗</t>
  </si>
  <si>
    <t>鼻内镜检查</t>
  </si>
  <si>
    <t>指一般内窥镜</t>
  </si>
  <si>
    <r>
      <rPr>
        <sz val="9"/>
        <rFont val="宋体"/>
        <charset val="134"/>
      </rPr>
      <t>纤维镜加收10 元，电子镜加收40元，电子纤维镜加收60元，鼻窦内窥镜加收70元，</t>
    </r>
    <r>
      <rPr>
        <sz val="9"/>
        <rFont val="宋体"/>
        <charset val="134"/>
      </rPr>
      <t>视频镜加收</t>
    </r>
  </si>
  <si>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</si>
  <si>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</si>
  <si>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</si>
  <si>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</si>
  <si>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</si>
  <si>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</si>
  <si>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</si>
  <si>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</si>
  <si>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</si>
  <si>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</si>
  <si>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</si>
  <si>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</si>
  <si>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</si>
  <si>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</si>
  <si>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鼻腔上药按3元/次收取</t>
  </si>
  <si>
    <t>鼻腔取活检术</t>
  </si>
  <si>
    <t>上颌窦穿刺术</t>
  </si>
  <si>
    <t>鼻窦冲洗</t>
  </si>
  <si>
    <t>鼻咽部活检术</t>
  </si>
  <si>
    <t>下鼻甲封闭术</t>
  </si>
  <si>
    <t>包括鼻丘封闭及硬化剂注射</t>
  </si>
  <si>
    <t>鼻腔粘连分离术</t>
  </si>
  <si>
    <t>鼻负压置换治疗</t>
  </si>
  <si>
    <t>脱敏治疗</t>
  </si>
  <si>
    <t>快速脱敏治疗</t>
  </si>
  <si>
    <t>前鼻孔填塞</t>
  </si>
  <si>
    <t>包括电烙、药物止血</t>
  </si>
  <si>
    <t>藻酸盐敷料和膨胀止血海绵</t>
  </si>
  <si>
    <t>后鼻孔填塞</t>
  </si>
  <si>
    <t>鼻异物取出</t>
  </si>
  <si>
    <t>后鼻腔异物取出加收14元</t>
  </si>
  <si>
    <t>鼻部特殊治疗</t>
  </si>
  <si>
    <t>指冷冻法或电烙法</t>
  </si>
  <si>
    <t>射频、激光、微波法加收30元。等离子、聚焦超声、药物烧灼、电灼等法可分别计价。</t>
  </si>
  <si>
    <t>咽喉部诊疗</t>
  </si>
  <si>
    <t>喉声图</t>
  </si>
  <si>
    <t>含声门图</t>
  </si>
  <si>
    <t>喉频谱仪检查</t>
  </si>
  <si>
    <t>喉电图测试</t>
  </si>
  <si>
    <t>计算机嗓音疾病评估</t>
  </si>
  <si>
    <t>计算机言语疾病矫治</t>
  </si>
  <si>
    <t>纤维鼻咽镜检查</t>
  </si>
  <si>
    <t>电子镜加收40元</t>
  </si>
  <si>
    <t>间接鼻咽镜检查</t>
  </si>
  <si>
    <t>硬性鼻咽镜检查</t>
  </si>
  <si>
    <t>纤维喉镜检查</t>
  </si>
  <si>
    <t>喉动态镜检查</t>
  </si>
  <si>
    <t>直达喉镜检查</t>
  </si>
  <si>
    <t>包括前联合镜检查</t>
  </si>
  <si>
    <t>间接喉镜检查</t>
  </si>
  <si>
    <t>包括间接喉镜上药</t>
  </si>
  <si>
    <t>支撑喉镜检查</t>
  </si>
  <si>
    <t>咽封闭</t>
  </si>
  <si>
    <t>喉上神经封闭术</t>
  </si>
  <si>
    <t>咽部特殊治疗</t>
  </si>
  <si>
    <t>生物多糖抗菌含漱溶胶液</t>
  </si>
  <si>
    <r>
      <rPr>
        <sz val="9"/>
        <rFont val="宋体"/>
        <charset val="134"/>
      </rPr>
      <t>射频、激光、微波法加收30元，</t>
    </r>
    <r>
      <rPr>
        <sz val="9"/>
        <rFont val="宋体"/>
        <charset val="134"/>
      </rPr>
      <t>等离子法加收</t>
    </r>
  </si>
  <si>
    <t>喉返神经电生理监测</t>
  </si>
  <si>
    <t>神经监护专用气管插管经口，将表面电极紧密贴合声带，术中收集声带肌电信号。颈部逐层切开，游离患侧甲状腺，在其后方用探针探查显露喉返神经全程、确定有无损伤，止血，切口逐层缝合。</t>
  </si>
  <si>
    <t>神经监护气管插管</t>
  </si>
  <si>
    <t>5．口腔颌面</t>
  </si>
  <si>
    <t>口腔特殊一次性卫生材料及器械、口腔特殊用药、传染病人特殊消耗物品</t>
  </si>
  <si>
    <t>口腔综合检查</t>
  </si>
  <si>
    <t>全口牙病系统检查与治疗设计</t>
  </si>
  <si>
    <t>含各专业检查表；不含错■畸形诊断设计、种植治疗设计</t>
  </si>
  <si>
    <t>牙周专业检查加收3元</t>
  </si>
  <si>
    <t>咬合检查</t>
  </si>
  <si>
    <t>不含咀嚼肌肌电图检查</t>
  </si>
  <si>
    <t>■力测量检查</t>
  </si>
  <si>
    <t>咀嚼功能检查</t>
  </si>
  <si>
    <t>下颌运动检查</t>
  </si>
  <si>
    <t>包括髁状突运动轨迹描记</t>
  </si>
  <si>
    <t>唾液流量测定</t>
  </si>
  <si>
    <t>包括全唾液流量及单个腺体流量测定</t>
  </si>
  <si>
    <t>口腔模型制备</t>
  </si>
  <si>
    <t>含口腔印模制取、石膏模型灌制、普通藻酸盐印模材、普通石膏</t>
  </si>
  <si>
    <t>特殊印模材料、特殊模型材料、明胶海绵</t>
  </si>
  <si>
    <t>单颌</t>
  </si>
  <si>
    <t>记存模型制备</t>
  </si>
  <si>
    <t>含印模制取、模型灌制、修正及取蜡型</t>
  </si>
  <si>
    <t>特殊印模材料、特殊模型材料</t>
  </si>
  <si>
    <t>面部模型制备</t>
  </si>
  <si>
    <t>含印模制取、石膏模型灌制及修正</t>
  </si>
  <si>
    <t>常规面■像检查</t>
  </si>
  <si>
    <t>包括正侧位面像、微笑像、正侧位■像及上下颌■面像</t>
  </si>
  <si>
    <t>每片</t>
  </si>
  <si>
    <t>口腔内镜检查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</si>
  <si>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</si>
  <si>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</si>
  <si>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</si>
  <si>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</si>
  <si>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</si>
  <si>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</si>
  <si>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</si>
  <si>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</si>
  <si>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</si>
  <si>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</si>
  <si>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</si>
  <si>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</si>
  <si>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</si>
  <si>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</si>
  <si>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</si>
  <si>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</si>
  <si>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</si>
  <si>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</si>
  <si>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</si>
  <si>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</si>
  <si>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</si>
  <si>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</si>
  <si>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</si>
  <si>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</si>
  <si>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</si>
  <si>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</si>
  <si>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包括额、眼、上唇及下唇四个功能区</t>
  </si>
  <si>
    <t>每区</t>
  </si>
  <si>
    <t>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</si>
  <si>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</si>
  <si>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</si>
  <si>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</si>
  <si>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</si>
  <si>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</si>
  <si>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</si>
  <si>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放开</t>
  </si>
  <si>
    <t>云纹仪检查</t>
  </si>
  <si>
    <t>包括正位、侧位及斜位等各种位置的云纹照相及测量</t>
  </si>
  <si>
    <t>化妆品、照相底片及冲印</t>
  </si>
  <si>
    <t xml:space="preserve">模型外科设计 </t>
  </si>
  <si>
    <t>含面弓转移、上■架、模型测量及模拟手术拼对等</t>
  </si>
  <si>
    <t>石膏模型制备</t>
  </si>
  <si>
    <t xml:space="preserve">带环制备  </t>
  </si>
  <si>
    <t>含代型制作、带环的焊接、锤制、圆管焊接等技术</t>
  </si>
  <si>
    <t>石膏模型制备、分牙、牙体预备、粘接带环等</t>
  </si>
  <si>
    <t>每个</t>
  </si>
  <si>
    <t xml:space="preserve">唇弓制备  </t>
  </si>
  <si>
    <t>含唇弓弯制、焊接等技术，以及钢丝、焊媒等材料</t>
  </si>
  <si>
    <t>方弓丝、予成牵引弓、唇弓及其他特殊材料</t>
  </si>
  <si>
    <t>每根</t>
  </si>
  <si>
    <t>特殊要求唇弓费用加收30元</t>
  </si>
  <si>
    <t xml:space="preserve">■导板制备 </t>
  </si>
  <si>
    <t>含■导板制作、打磨、抛光，以及自凝牙托粉、单体、分离剂等</t>
  </si>
  <si>
    <t>特殊要求■导板费用加收40元</t>
  </si>
  <si>
    <t>晋医保函2023-1号</t>
  </si>
  <si>
    <t>取消</t>
  </si>
  <si>
    <t>口腔关节病检查</t>
  </si>
  <si>
    <t>颞颌关节系统检查设计</t>
  </si>
  <si>
    <t>含专业检查表；包括颞颌关节系统检查；不含关节镜等特殊检查</t>
  </si>
  <si>
    <t>每人次</t>
  </si>
  <si>
    <t>唾液量、流速、缓冲能力检查另收20元</t>
  </si>
  <si>
    <t>颞颌关节镜检查</t>
  </si>
  <si>
    <t>关节腔压力测定</t>
  </si>
  <si>
    <t>正畸检查</t>
  </si>
  <si>
    <t>错■畸形初检</t>
  </si>
  <si>
    <t>含咨询、检查、登记、正畸专业病历</t>
  </si>
  <si>
    <t>错■畸形治疗设计</t>
  </si>
  <si>
    <t>包括1．牙■模型测量：含手工模型测量牙弓长度、拥挤度或三维牙■模型计算机测量，2．模型诊断性排牙：含上下颌模型排牙，3．X线头影测量：含手工或计算机X线测量分析</t>
  </si>
  <si>
    <t>模型制备、X线检查</t>
  </si>
  <si>
    <t>使用计算机进行三维牙■模型测量和X线头影测量加收</t>
  </si>
  <si>
    <t>固定矫治器复诊处置</t>
  </si>
  <si>
    <t>含常规检查及矫治器调整</t>
  </si>
  <si>
    <t>更换弓丝及附件</t>
  </si>
  <si>
    <t>活动矫治器复诊处置</t>
  </si>
  <si>
    <t>含常规检查及弹簧加力</t>
  </si>
  <si>
    <t>各种弹簧、其他附件</t>
  </si>
  <si>
    <t>功能矫治器复诊处置</t>
  </si>
  <si>
    <t>含常规检查及调整</t>
  </si>
  <si>
    <t>其他材料及附件</t>
  </si>
  <si>
    <t>特殊矫治器复诊处置</t>
  </si>
  <si>
    <r>
      <rPr>
        <sz val="9"/>
        <rFont val="宋体"/>
        <charset val="134"/>
      </rPr>
      <t>含常规检查及调整；</t>
    </r>
    <r>
      <rPr>
        <sz val="9"/>
        <rFont val="宋体"/>
        <charset val="134"/>
      </rPr>
      <t>包括推杆式矫治</t>
    </r>
  </si>
  <si>
    <t>使用舌侧矫正器加收</t>
  </si>
  <si>
    <t>错■畸形正中■位检查</t>
  </si>
  <si>
    <t>含蜡堤制作塑料基托</t>
  </si>
  <si>
    <t>口腔修复检查</t>
  </si>
  <si>
    <t>光■仪检查</t>
  </si>
  <si>
    <t>包括1.光■仪■力测量，2.牙列■接触状态检查，3.咬合仪检查</t>
  </si>
  <si>
    <t>测色仪检查</t>
  </si>
  <si>
    <t>指固定修复中牙的比色</t>
  </si>
  <si>
    <t>义齿压痛定位仪检查</t>
  </si>
  <si>
    <t>触痛仪检查</t>
  </si>
  <si>
    <t>指颞下颌关节病人肌肉关节区压痛痛域大小的测量</t>
  </si>
  <si>
    <t>口腔种植检查</t>
  </si>
  <si>
    <t>种植治疗设计</t>
  </si>
  <si>
    <t>含专家会诊、X线影像分析、模型分析</t>
  </si>
  <si>
    <t>CT颌骨重建模拟种植设计加收</t>
  </si>
  <si>
    <t>口腔一般治疗</t>
  </si>
  <si>
    <t>调■</t>
  </si>
  <si>
    <t>氟防龋治疗</t>
  </si>
  <si>
    <t>包括局部涂氟、氟液含漱、氟打磨</t>
  </si>
  <si>
    <t>氟凝胶、氟含漱液、进口氟制剂、氟化泡沫、氟漆、进口氟涂料</t>
  </si>
  <si>
    <t>牙脱敏治疗</t>
  </si>
  <si>
    <t>包括氟化钠、酚制剂等药物</t>
  </si>
  <si>
    <t>高分子脱敏剂、进口光固化脱敏剂、生物性脱敏剂、进口氟保护剂</t>
  </si>
  <si>
    <t>使用激光脱敏仪加收10元</t>
  </si>
  <si>
    <t>口腔局部冲洗上药</t>
  </si>
  <si>
    <t>含冲洗、含漱；包括牙周袋内上药、粘膜病变部位上药</t>
  </si>
  <si>
    <t>不良修复体拆除</t>
  </si>
  <si>
    <t>包括不良修复体及不良充填体</t>
  </si>
  <si>
    <t>牙开窗助萌术</t>
  </si>
  <si>
    <t>包括各类阻生恒牙</t>
  </si>
  <si>
    <t>位置异常加收20元</t>
  </si>
  <si>
    <t>口腔局部止血</t>
  </si>
  <si>
    <t>包括拔牙后出血、各种口腔内局部出血的清理创面、填塞或缝合</t>
  </si>
  <si>
    <t>特殊填塞或止血材料</t>
  </si>
  <si>
    <t>激光口内治疗</t>
  </si>
  <si>
    <t>包括1.根管处置，2.牙周处置，3.各种斑、痣、小肿物、溃疡治疗</t>
  </si>
  <si>
    <r>
      <rPr>
        <sz val="10"/>
        <rFont val="Times New Roman"/>
        <charset val="134"/>
      </rPr>
      <t>310510008</t>
    </r>
    <r>
      <rPr>
        <sz val="10"/>
        <rFont val="宋体"/>
        <charset val="134"/>
      </rPr>
      <t>①</t>
    </r>
  </si>
  <si>
    <t>氦氖激光治疗</t>
  </si>
  <si>
    <r>
      <rPr>
        <sz val="10"/>
        <rFont val="Times New Roman"/>
        <charset val="134"/>
      </rPr>
      <t>310510008</t>
    </r>
    <r>
      <rPr>
        <sz val="10"/>
        <rFont val="宋体"/>
        <charset val="134"/>
      </rPr>
      <t>②</t>
    </r>
  </si>
  <si>
    <t>微波治疗</t>
  </si>
  <si>
    <r>
      <rPr>
        <sz val="10"/>
        <rFont val="Times New Roman"/>
        <charset val="134"/>
      </rPr>
      <t>310510008</t>
    </r>
    <r>
      <rPr>
        <sz val="10"/>
        <rFont val="宋体"/>
        <charset val="134"/>
      </rPr>
      <t>③</t>
    </r>
  </si>
  <si>
    <t>氩激光治疗</t>
  </si>
  <si>
    <t>口内脓肿切开引流术</t>
  </si>
  <si>
    <t>牙外伤结扎固定术</t>
  </si>
  <si>
    <t>含局麻、复位、结扎固定及调■；包括牙根折、挫伤、脱位；不含根管治疗</t>
  </si>
  <si>
    <t>特殊结扎固定材料</t>
  </si>
  <si>
    <t>拆除固定装置</t>
  </si>
  <si>
    <t>包括去除由各种原因使用的口腔固定材料</t>
  </si>
  <si>
    <t>口腔活检术</t>
  </si>
  <si>
    <t>含口腔软组织活检</t>
  </si>
  <si>
    <t>无回吸口腔治疗术</t>
  </si>
  <si>
    <t>结合精准、微创的口腔治疗技术使用新的动力工具在牙体预备、去腐、窝洞制备及口腔颌面外科局部手术过程中使用的无回吸治疗术。</t>
  </si>
  <si>
    <t>牙体牙髓治疗</t>
  </si>
  <si>
    <t>简单充填术</t>
  </si>
  <si>
    <t>含备洞、垫底、洞型设计、国产充填材料；包括I、V类洞的充填</t>
  </si>
  <si>
    <t>特殊材料</t>
  </si>
  <si>
    <t>每洞</t>
  </si>
  <si>
    <t>复杂充填术</t>
  </si>
  <si>
    <r>
      <rPr>
        <sz val="9"/>
        <rFont val="宋体"/>
        <charset val="134"/>
      </rPr>
      <t>含龋齿的特殊检查(如检知液、光纤透照仪等)、备洞、垫底、洞形设计和充填；包括II、III、IV类洞及大面积缺损的充填、</t>
    </r>
    <r>
      <rPr>
        <sz val="9"/>
        <rFont val="宋体"/>
        <charset val="134"/>
      </rPr>
      <t>化学微创祛龋术</t>
    </r>
  </si>
  <si>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</si>
  <si>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</si>
  <si>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</si>
  <si>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</si>
  <si>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</si>
  <si>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</si>
  <si>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</si>
  <si>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</si>
  <si>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</si>
  <si>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</si>
  <si>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</si>
  <si>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</si>
  <si>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高嵌体修复加收30元</t>
  </si>
  <si>
    <t>橡皮障隔湿法</t>
  </si>
  <si>
    <t>含一次性橡皮布</t>
  </si>
  <si>
    <t>牙脱色术</t>
  </si>
  <si>
    <t>包括氟斑牙、四环素牙、变色牙</t>
  </si>
  <si>
    <t>使用特殊仪器加收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</si>
  <si>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</si>
  <si>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</si>
  <si>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</si>
  <si>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</si>
  <si>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</si>
  <si>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</si>
  <si>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</si>
  <si>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</si>
  <si>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</si>
  <si>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</si>
  <si>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</si>
  <si>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</si>
  <si>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</si>
  <si>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</si>
  <si>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</si>
  <si>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使用特殊仪器或材料加收3元</t>
  </si>
  <si>
    <t>根管充填术</t>
  </si>
  <si>
    <t>特殊充填材料(如各种银尖、钛尖等)</t>
  </si>
  <si>
    <t>使用特殊仪器（螺旋充填器、热牙胶装置等）加收10元</t>
  </si>
  <si>
    <t>显微根管治疗术</t>
  </si>
  <si>
    <t>包括显微镜下复杂根管治疗、 根尖屏障制备等</t>
  </si>
  <si>
    <t>髓腔消毒术</t>
  </si>
  <si>
    <t>包括1．髓腔或根管消毒，2．瘘管治疗</t>
  </si>
  <si>
    <t>使用特殊仪器(微波仪等)加收10元</t>
  </si>
  <si>
    <t>牙髓塑化治疗术</t>
  </si>
  <si>
    <t>含根管预备及塑化</t>
  </si>
  <si>
    <t>根管再治疗术</t>
  </si>
  <si>
    <t>包括1．取根管内充物，2．疑难根管口的定位，3．不通根管的扩通，4.取根管内折断器械</t>
  </si>
  <si>
    <t>特殊仪器及器械</t>
  </si>
  <si>
    <t>使用显微镜、超声仪等特殊仪器加收30 元</t>
  </si>
  <si>
    <t>髓腔穿孔修补术</t>
  </si>
  <si>
    <t>包括髓腔或根管穿孔</t>
  </si>
  <si>
    <t>使用特殊仪器加收2 元</t>
  </si>
  <si>
    <t>根管壁穿孔外科修补术</t>
  </si>
  <si>
    <t>含翻瓣、穿孔修补</t>
  </si>
  <si>
    <t>根管充填及特殊材料</t>
  </si>
  <si>
    <t xml:space="preserve">使用特殊仪器加收  </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</si>
  <si>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</si>
  <si>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</si>
  <si>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</si>
  <si>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</si>
  <si>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</si>
  <si>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</si>
  <si>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</si>
  <si>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</si>
  <si>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</si>
  <si>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</si>
  <si>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 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</si>
  <si>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</si>
  <si>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</si>
  <si>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</si>
  <si>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</si>
  <si>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</si>
  <si>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</si>
  <si>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</si>
  <si>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</si>
  <si>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</si>
  <si>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</si>
  <si>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</si>
  <si>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</si>
  <si>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</si>
  <si>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</si>
  <si>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</si>
  <si>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</si>
  <si>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</si>
  <si>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</si>
  <si>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</si>
  <si>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印模、模型制备、特殊矫正装置</t>
  </si>
  <si>
    <t>前牙根折根牵引</t>
  </si>
  <si>
    <t>指根折位于龈下经龈切及冠延长术后不能进行修复治疗而必须进行牙根牵引；含外伤牙根管治疗,制作牵引装置</t>
  </si>
  <si>
    <t>矫正牵引装置材料、复诊更换牵引装置、印模、模型制备、活动牵引装置</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</si>
  <si>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</si>
  <si>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</si>
  <si>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</si>
  <si>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</si>
  <si>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</si>
  <si>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特殊材料、印模、模型制备</t>
  </si>
  <si>
    <t>活髓切断术</t>
  </si>
  <si>
    <t>牙周治疗</t>
  </si>
  <si>
    <t>洁治</t>
  </si>
  <si>
    <t>包括超声洁治或手工洁治；不含洁治后抛光</t>
  </si>
  <si>
    <t>龈下刮治</t>
  </si>
  <si>
    <t>包括龈下超声刮治或手工刮治</t>
  </si>
  <si>
    <t>后牙龈下刮治加收1元</t>
  </si>
  <si>
    <t>牙周固定</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</si>
  <si>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</si>
  <si>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</si>
  <si>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</si>
  <si>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</si>
  <si>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</si>
  <si>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</si>
  <si>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</si>
  <si>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</si>
  <si>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</si>
  <si>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</si>
  <si>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</si>
  <si>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</si>
  <si>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</si>
  <si>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超声根面平整加收5元</t>
  </si>
  <si>
    <t>粘膜治疗</t>
  </si>
  <si>
    <t>口腔粘膜病系统治疗设计</t>
  </si>
  <si>
    <t>口腔粘膜雾化治疗</t>
  </si>
  <si>
    <t>口腔粘膜病特殊治疗</t>
  </si>
  <si>
    <t>红外线、微波、频谱法分别加收6元</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</si>
  <si>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</si>
  <si>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</si>
  <si>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</si>
  <si>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</si>
  <si>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</si>
  <si>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</si>
  <si>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</si>
  <si>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</si>
  <si>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</si>
  <si>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特殊药品</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</si>
  <si>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</si>
  <si>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</si>
  <si>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</si>
  <si>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</si>
  <si>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</si>
  <si>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</si>
  <si>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</si>
  <si>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</si>
  <si>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</si>
  <si>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</si>
  <si>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调磨■垫</t>
  </si>
  <si>
    <t>每次</t>
  </si>
  <si>
    <t>关节镜手术治疗</t>
  </si>
  <si>
    <t>包括颞下颌关节活检术或颞下颌关节盘复位术或骨关节病刨削术</t>
  </si>
  <si>
    <t>关节下腔治疗加收40元</t>
  </si>
  <si>
    <t>固定修复</t>
  </si>
  <si>
    <t>各种特殊材料：冠、嵌体、桩核、根帽、贴面、桩冠、固定桥及特殊粘接材料和模型制备、特殊制作工艺</t>
  </si>
  <si>
    <t>种植牙冠修复置入费（单颗）</t>
  </si>
  <si>
    <t>实现种植体上部固定义齿的修复置入</t>
  </si>
  <si>
    <t>涵盖方案设计、印模制取、颌位确定、位置转移、模型制作、试排牙、戴入、调改、宣教等人力资源和基本物资消耗。</t>
  </si>
  <si>
    <t>牙位</t>
  </si>
  <si>
    <t>1.即刻修复置入加收10%；
2.临时冠修复置入按30%收费。</t>
  </si>
  <si>
    <t>种植牙冠修复置入费（连续冠桥修复）</t>
  </si>
  <si>
    <t>实现种植体上部不超过一个象限的连续固定义齿的修复置入</t>
  </si>
  <si>
    <t>1.即刻修复置入加收10%；
2.临时冠修复置入按30%收费；
3.修复置入超过4个牙位的，超出部分每牙位按30%收费。</t>
  </si>
  <si>
    <t>种植牙冠修复置入费（固定咬合重建）</t>
  </si>
  <si>
    <t>实现对咬合支持丧失、半口牙齿缺失或全口牙齿缺失的种植体上部固定义齿的修复置入</t>
  </si>
  <si>
    <t>1.上下颌分别修复置入的，分别计价收费（例：指上下颌各为1例）；
2.即刻修复置入加收10%。</t>
  </si>
  <si>
    <t>医学3D建模（口腔）</t>
  </si>
  <si>
    <t>利用医学影像检查等手段获得患者特定部位的真实信息。通过数字技术构建的虚拟3D模型、真实再现口腔及颌面特定部位的形态，能够满足疾病诊断。手术规划、治疗及导板设计的需要</t>
  </si>
  <si>
    <t>涵盖数字化扫描、建模、储存、传输，装置设计等步骤的人力资源和基本物耗</t>
  </si>
  <si>
    <t>单颗种植牙使用该项目，按25%收费。</t>
  </si>
  <si>
    <t>桩冠修复</t>
  </si>
  <si>
    <t>含牙体预备，■记录，制桩蜡型，技工室制作桩，试桩，制冠蜡型，技工室制作完成桩冠，试戴桩冠；包括简单桩冠，铸造桩冠</t>
  </si>
  <si>
    <t>固定桥</t>
  </si>
  <si>
    <t>含牙体预备和药线排龈，蜡■记录，测色，技工室制作固定桥支架，固定桥支架试戴修改、技工室制作完成固定桥，固定桥试戴修改，金属固位体电解蚀刻处理；包括双端、单端固定桥、粘结桥(马里兰桥)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</si>
  <si>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</si>
  <si>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</si>
  <si>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</si>
  <si>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含全牙列固定修复咬合重建，改变原■关系，升高垂直距离咬合分析， X线头影测量， 研究模型设计与修整， 牙体预备， 转移面弓与上颌架；包括复杂冠桥修复</t>
  </si>
  <si>
    <t>特殊设计费加收10元</t>
  </si>
  <si>
    <t>粘结</t>
  </si>
  <si>
    <t>包括嵌体、冠、桩核粘结(酸蚀、消毒、粘固)</t>
  </si>
  <si>
    <t>特殊粘接剂</t>
  </si>
  <si>
    <t>冠修复</t>
  </si>
  <si>
    <t>含牙体预备,药线排龈蜡■记录,测色,技工室制作全冠,试戴修改全冠；包括全冠、半冠、3/4冠</t>
  </si>
  <si>
    <t>种植体冠修复加收10元</t>
  </si>
  <si>
    <t>调整编码</t>
  </si>
  <si>
    <t>嵌体修复</t>
  </si>
  <si>
    <t>含牙体预备，药线排龈，制取印模、模型，蜡■记录，技工室制作嵌体，试戴修改嵌体；包括嵌体、高嵌体、嵌体冠</t>
  </si>
  <si>
    <t>桩核根帽修复</t>
  </si>
  <si>
    <t>含牙体预备，■记录，制作蜡型，技工室制作桩核、根帽，试戴修改桩核、根帽</t>
  </si>
  <si>
    <t>贴面修复</t>
  </si>
  <si>
    <t>含牙体预备，药线排龈，测色，技工室制作贴面，试戴贴面</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</si>
  <si>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</si>
  <si>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</si>
  <si>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</si>
  <si>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</si>
  <si>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</si>
  <si>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义齿设计，制作双重印模，模型，咬合关系记录，技工室制作义齿排牙蜡型，试排牙，技工室制作完成义齿，义齿试戴、修改，咬■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</si>
  <si>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</si>
  <si>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检查；包括覆盖义齿</t>
  </si>
  <si>
    <t>美容义齿</t>
  </si>
  <si>
    <t>含各类义齿的基础上特殊造型、设计制作；包括双牙列义齿，化妆义齿</t>
  </si>
  <si>
    <t>特殊设计加收30元</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</si>
  <si>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</si>
  <si>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</si>
  <si>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</si>
  <si>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</si>
  <si>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</si>
  <si>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</si>
  <si>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含义齿设计，制个别托盘 ，制作双重印模、模型、■托，正中■关系记录，面弓转移，试排牙，总义齿试戴、修改，咬检查，调整咬；包括覆盖义齿，无唇翼义齿</t>
  </si>
  <si>
    <t>铸造金属基托、金属加强网</t>
  </si>
  <si>
    <t>修复体整理</t>
  </si>
  <si>
    <t xml:space="preserve">种植牙冠修理费
</t>
  </si>
  <si>
    <t>对产品保质保修条件外，种植牙冠脱落、崩瓷、嵌食、断裂等机械性或器质性损坏进行修理，恢复正常使用</t>
  </si>
  <si>
    <t>涵盖种植修复置入体的检查、拆卸、修补、置入等人力资源和基本物耗。</t>
  </si>
  <si>
    <t>拆桩</t>
  </si>
  <si>
    <t>包括预成桩、各种材料的桩核</t>
  </si>
  <si>
    <t>加焊</t>
  </si>
  <si>
    <t>包括锡焊、金焊、银焊</t>
  </si>
  <si>
    <t>焊接材料</t>
  </si>
  <si>
    <t>每2mm缺隙</t>
  </si>
  <si>
    <t>＞2mm加收2元，激光焊接加收2元</t>
  </si>
  <si>
    <t>加装饰面</t>
  </si>
  <si>
    <t>包括桩冠、桥体</t>
  </si>
  <si>
    <t>烤瓷冠崩瓷修理</t>
  </si>
  <si>
    <t>包括粘结、树脂修补</t>
  </si>
  <si>
    <t>调改义齿</t>
  </si>
  <si>
    <t>含检查、调■、调改外形、缓冲基托、调整卡环</t>
  </si>
  <si>
    <t>取局部■关系记录</t>
  </si>
  <si>
    <t>指义齿组织面压痛衬印检查；含取印模、检查用衬印材料等</t>
  </si>
  <si>
    <t>特殊衬印材料</t>
  </si>
  <si>
    <t>取正中■关系记录</t>
  </si>
  <si>
    <t>加人工牙</t>
  </si>
  <si>
    <t>人工牙材料</t>
  </si>
  <si>
    <t>义齿接长基托</t>
  </si>
  <si>
    <t>包括边缘、游离端、义齿鞍基</t>
  </si>
  <si>
    <t>基托材料</t>
  </si>
  <si>
    <t>义齿裂纹及折裂修理</t>
  </si>
  <si>
    <t>含加固钢丝</t>
  </si>
  <si>
    <t>义齿组织面重衬</t>
  </si>
  <si>
    <t>包括硬衬、软衬</t>
  </si>
  <si>
    <t>特殊材料(自凝塑料、热凝塑料、光固化树脂、软塑料、橡胶)</t>
  </si>
  <si>
    <t>每厘米</t>
  </si>
  <si>
    <t>加卡环</t>
  </si>
  <si>
    <t>含单臂、双臂、三臂卡环；包括加钢丝或铸造卡环</t>
  </si>
  <si>
    <t>卡环材料(钢丝弯制卡环，铸造钴铬合金、贵金属合金卡环)</t>
  </si>
  <si>
    <t>每卡环</t>
  </si>
  <si>
    <t>增加铸造基托</t>
  </si>
  <si>
    <t>基托材料(钢、金合金)</t>
  </si>
  <si>
    <t>面积5＋5</t>
  </si>
  <si>
    <t>加■支托</t>
  </si>
  <si>
    <t>支托材料(钢丝支托、扁钢丝支托、铸造钴铬合金支托、铸造金合金支托)</t>
  </si>
  <si>
    <t>加铸■面</t>
  </si>
  <si>
    <t>增加加固装置</t>
  </si>
  <si>
    <t>包括加固钢丝、网</t>
  </si>
  <si>
    <t>加固装置材料(金属丝，扁钢丝，尼龙网、预成不锈钢网、铸造不锈钢网、金网)</t>
  </si>
  <si>
    <t>加连接杆</t>
  </si>
  <si>
    <t>特殊材料(预成杆、铸造不锈钢杆、铸造金杆)</t>
  </si>
  <si>
    <t>塑料■面加高咬合</t>
  </si>
  <si>
    <t>材料(自凝塑料、热凝塑料)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</si>
  <si>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</si>
  <si>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</si>
  <si>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</si>
  <si>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</si>
  <si>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</si>
  <si>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</si>
  <si>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</si>
  <si>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</si>
  <si>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</si>
  <si>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</si>
  <si>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</si>
  <si>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</si>
  <si>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</si>
  <si>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拆冠桥</t>
  </si>
  <si>
    <t>包括锤造冠、铸造冠</t>
  </si>
  <si>
    <t>疑难铸造冠拆除加收10元</t>
  </si>
  <si>
    <t>颞下颌关节病修复治疗</t>
  </si>
  <si>
    <t>■垫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</si>
  <si>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</si>
  <si>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</si>
  <si>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</si>
  <si>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</si>
  <si>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</si>
  <si>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</si>
  <si>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腭护板、导板材料、模型制备</t>
  </si>
  <si>
    <t>间接法制作收费加收40元，加放射治疗装置加收80元</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</si>
  <si>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</si>
  <si>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</si>
  <si>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义颌、义齿、义耳、义鼻、义眼等材料</t>
  </si>
  <si>
    <t>每区段</t>
  </si>
  <si>
    <t>1．上或下颌骨一侧全切加收100元；2．分段或分区双重印模加收150元</t>
  </si>
  <si>
    <t>软腭抬高器治疗</t>
  </si>
  <si>
    <t>含：1． 试戴上颌腭托、加制软腭部印模、灌制模型；2． 模型预备、制作抬高软腭部分；3． 临床戴入及调整抬高高度；包括制作上颌腭托；舌不良运动矫治器、咽阻塞器</t>
  </si>
  <si>
    <t>材料(铁钛合金丝、软塑胶、光敏树脂)、模型制备</t>
  </si>
  <si>
    <t>咽阻塞器费用加收10元</t>
  </si>
  <si>
    <t>骨折后义齿夹板固位及■板治疗</t>
  </si>
  <si>
    <t>包括上或下颌骨骨折</t>
  </si>
  <si>
    <t>义齿夹板材料</t>
  </si>
  <si>
    <t>正畸治疗</t>
  </si>
  <si>
    <t>特殊粘接材料</t>
  </si>
  <si>
    <t>乳牙期安氏I类错■正畸治疗</t>
  </si>
  <si>
    <t>包括：1．含乳牙早失、乳前牙反■的矫治；2.使用间隙保持器、活动矫治器</t>
  </si>
  <si>
    <t>功能矫治器</t>
  </si>
  <si>
    <t>前牙或后牙开■、严重深覆■加收20元</t>
  </si>
  <si>
    <t>替牙期安氏I类错■活动矫治器正畸治疗</t>
  </si>
  <si>
    <t>包括替牙障碍、不良口腔习惯的矫治</t>
  </si>
  <si>
    <t>活动矫治器增加的其他附件</t>
  </si>
  <si>
    <t>阻生齿开窗矫治加收20元</t>
  </si>
  <si>
    <t>替牙期安氏I类错■固定矫治器正畸治疗</t>
  </si>
  <si>
    <t>包括使用简单固定矫治器和常规固定矫治器治疗</t>
  </si>
  <si>
    <t>简单固定矫治器增加的其他弓丝或附件</t>
  </si>
  <si>
    <t>恒牙期安氏I类错■固定矫治器正畸治疗</t>
  </si>
  <si>
    <t>包括拥挤不拔牙病例、牙列间隙病例和简单拥挤双尖牙拔牙病例；不含间隙调整后修复</t>
  </si>
  <si>
    <t>口外弓、上下颌扩弓装置及其他附加装置、隐形固定器特殊材料</t>
  </si>
  <si>
    <t>1．伴开■、深覆■等疑难病例加收10元；2．阻生齿开窗矫治病例加收20元 3、拨牙病理加收10元</t>
  </si>
  <si>
    <t>乳牙期安氏II类错■正畸治疗</t>
  </si>
  <si>
    <t>包括：1.乳牙早失、上頦前突、乳前牙反■的矫治；2.使用间隙保持器、活动矫治器治疗</t>
  </si>
  <si>
    <t>替牙期安氏II类错■口腔不良习惯正畸治疗</t>
  </si>
  <si>
    <t>包括简单固定矫治器或活动矫治器</t>
  </si>
  <si>
    <t>口外弓、其他远中移动装置、活动矫治器增加的其他部件、腭杆</t>
  </si>
  <si>
    <t>替牙期牙性安氏II类错■活动矫治器正畸治疗</t>
  </si>
  <si>
    <t>包括替牙障碍、上颌前突；</t>
  </si>
  <si>
    <t>使用口外弓、使用Frankel 等功能矫治器、咬合诱导</t>
  </si>
  <si>
    <t>前牙反■、前牙或后牙开■、严重深覆■加收20元</t>
  </si>
  <si>
    <t>替牙期牙性安氏II类错■固定矫治器正畸治疗</t>
  </si>
  <si>
    <t>包括简单固定矫正器和常规固定矫正器</t>
  </si>
  <si>
    <t>口外弓、上下颌扩弓装置及其他附加装置</t>
  </si>
  <si>
    <t>前牙反■、前牙或后牙开、严重深覆■加收20元</t>
  </si>
  <si>
    <t>替牙期骨性安氏II类错■正畸治疗</t>
  </si>
  <si>
    <t>包括：1.严重上颌前突；2.活动矫治器治疗或简单固定矫治器</t>
  </si>
  <si>
    <t>口外弓、上下颌扩弓装置及其他附加装置、常规固定矫治器、功能矫治器等</t>
  </si>
  <si>
    <t>恒牙早期安氏II类错■功能矫治器治疗</t>
  </si>
  <si>
    <t>包括：1.严重牙性II类错和骨性II类错；2.使用Frankel功能矫治器II型或Activator功能矫治器；其他功能矫治器</t>
  </si>
  <si>
    <t>Activator增加扩弓装置、口外弓、腭杆</t>
  </si>
  <si>
    <t>前牙或后牙开■、严重深覆■加收</t>
  </si>
  <si>
    <t>恒牙期牙性安氏II类错■固定矫治器治疗</t>
  </si>
  <si>
    <t>含上下颌所需带环、弓丝、托槽；包括牙性安氏II类错拥挤不拔牙病例和简单拥挤拔牙病例</t>
  </si>
  <si>
    <t>口外弓、上下颌扩弓装置及其他辅助性矫治装置、腭杆</t>
  </si>
  <si>
    <t>1．伴前牙严重开■、深覆■加收20元；2．阻生齿开窗矫治、磨牙拔除矫治病例加收10元</t>
  </si>
  <si>
    <t>恒牙期骨性安氏II类错■固定矫治器拔牙治疗</t>
  </si>
  <si>
    <t>包括骨性安氏II类错■拔牙病例</t>
  </si>
  <si>
    <t>1．伴前牙严重开■、深覆■等复杂疑难病例加收；2．阻生齿开窗矫治病例、磨牙拔除矫治病例加收</t>
  </si>
  <si>
    <t>乳牙期安氏III类错■正畸治疗</t>
  </si>
  <si>
    <t>包括：1．乳前牙反■；2．使用活动矫治器或下颌连冠式斜面导板治疗</t>
  </si>
  <si>
    <t>功能矫治器、颏兜</t>
  </si>
  <si>
    <t>全牙弓乳牙反■加收15元</t>
  </si>
  <si>
    <t>替牙期安氏III类错■正畸治疗</t>
  </si>
  <si>
    <t>包括：1．前牙反■；2．使用活动矫治器</t>
  </si>
  <si>
    <t>上颌扩弓装置、功能矫治器、 颏兜</t>
  </si>
  <si>
    <t>全牙弓反■加收15元</t>
  </si>
  <si>
    <t>替牙期安氏III类错■功能矫治器治疗</t>
  </si>
  <si>
    <t>包括：1．严重牙性III类错■和骨性III类错■；2．使用rankel功能矫治器III型；其他功能矫治器</t>
  </si>
  <si>
    <t>颏兜</t>
  </si>
  <si>
    <t>伴开■、深覆■等疑难病例加收15元</t>
  </si>
  <si>
    <t>恒牙期安氏III类错■固定矫治器治疗</t>
  </si>
  <si>
    <t>包括牙性安氏III类错■拥挤不拔牙病例和简单拥挤拔牙病例</t>
  </si>
  <si>
    <t>上颌扩弓装置及其他附加装置</t>
  </si>
  <si>
    <t>1．全牙弓反■加收；2．伴开■、深覆■等复杂疑难病例加收；3．磨牙拔除矫治病例加收</t>
  </si>
  <si>
    <t>恒牙期骨性安氏III类错■固定矫治器拔牙治疗</t>
  </si>
  <si>
    <t>包括骨性安氏III类错■拔牙病例</t>
  </si>
  <si>
    <t>前方牵引器、头帽颏兜、上颌扩弓装置及其他附加装置特殊材料</t>
  </si>
  <si>
    <t>牙周病伴错■畸形活动矫治器正畸治疗</t>
  </si>
  <si>
    <t>包括局部牙周炎的正畸治疗</t>
  </si>
  <si>
    <t>重度牙周炎的正畸治疗加收</t>
  </si>
  <si>
    <t>牙周病伴错■畸形固定矫治器正畸治疗</t>
  </si>
  <si>
    <t>1．伴开■、深覆■等疑难病例加收；2．拔牙矫治病例加收</t>
  </si>
  <si>
    <t>■创伤正畸治疗</t>
  </si>
  <si>
    <t>包括：1．由咬合因素引起的■创伤；2．用活动矫治器或固定矫治器治疗</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</si>
  <si>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</si>
  <si>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</si>
  <si>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t>
  </si>
  <si>
    <t>双侧完全性唇腭裂加收</t>
  </si>
  <si>
    <t>早期颜面不对称正畸治疗</t>
  </si>
  <si>
    <t>包括：1．替牙期由错■引起或颜面不对称伴错■的病例；2．使用活动矫治器和固定矫治器</t>
  </si>
  <si>
    <t>恒牙期颜面不对称正畸治疗</t>
  </si>
  <si>
    <t>包括：1．恒牙期由错■引起或颜面不对称伴错■的早期正畸治疗；2．用活动矫治器或固定矫治器</t>
  </si>
  <si>
    <t>活动矫治器增加部件、其他附加装置</t>
  </si>
  <si>
    <t>颅面畸形正畸治疗</t>
  </si>
  <si>
    <t>包括：1．Crouzon综合征、Apert综合征、Treacher-Collins综合征；2．用活动矫治器或固定矫治器治疗</t>
  </si>
  <si>
    <t>活动矫治器增加其他部件、固定矫治器增加其他附加装置</t>
  </si>
  <si>
    <t>颞下颌关节病正畸治疗</t>
  </si>
  <si>
    <t>包括：1．颞下颌关节的弹响、疼痛、关节盘移位等的正畸治疗；2．用活动矫治器或固定矫治器治疗</t>
  </si>
  <si>
    <t>正颌外科术前术后正畸治疗</t>
  </si>
  <si>
    <t>包括：1．安氏II类、III类严重骨性错■、严重骨性开■、严重腭裂、面部偏斜及其他颅面畸形的正颌外科术前、术后正畸治疗；2．使用固定矫治器治疗</t>
  </si>
  <si>
    <t>睡眠呼吸暂停综合征(OSAS)正畸治疗</t>
  </si>
  <si>
    <t>包括各种表现的睡眠呼吸暂停及相应错■的正畸治疗</t>
  </si>
  <si>
    <t>常规OSAS矫治器以外的附件</t>
  </si>
  <si>
    <t>正畸保持器治疗</t>
  </si>
  <si>
    <t>含取模型、制作用材料</t>
  </si>
  <si>
    <t>特殊材料及 固定保持器、正位器、透明保持器</t>
  </si>
  <si>
    <t>口腔种植</t>
  </si>
  <si>
    <t>模型制备</t>
  </si>
  <si>
    <t>种植可摘修复置入费</t>
  </si>
  <si>
    <t>实现种植体上部可摘修复体的置入</t>
  </si>
  <si>
    <t>件</t>
  </si>
  <si>
    <t>即刻修复置入加收10%。</t>
  </si>
  <si>
    <t>医学3D模型打印（口腔）</t>
  </si>
  <si>
    <t>将虚拟3D模型打印或切削制作成仅用于口腔疾病诊断、手术规划、治疗及导板设计的实体模型</t>
  </si>
  <si>
    <t>涵盖3D打印或切削制作的人力资源和基本物耗</t>
  </si>
  <si>
    <t>医学3D导板打印（口腔）</t>
  </si>
  <si>
    <t>将虚拟3D模型打印或切削制作成用于治疗部位、确保植（置）入物精准到达和处理预定位置的实物模板或手术操作对治疗部位进行精确处理</t>
  </si>
  <si>
    <t>种植模型制备</t>
  </si>
  <si>
    <t>含取印模、灌模型、做蜡型、排牙、上■架</t>
  </si>
  <si>
    <t>唇侧Index材料</t>
  </si>
  <si>
    <t>外科引导■板</t>
  </si>
  <si>
    <t>含技工室制作、临床试戴</t>
  </si>
  <si>
    <t>唇侧Index材料、光固化基板、热压塑料板、自凝塑料、金属套管</t>
  </si>
  <si>
    <t>种植过渡义齿</t>
  </si>
  <si>
    <t>义齿修复材料、进口软衬材料</t>
  </si>
  <si>
    <t>种植体-真牙栓道式附着体</t>
  </si>
  <si>
    <t>含牙体预备、个别托盘制作、再取印模、灌模型、■记录、面弓转移上■架、技工室制作、切开、激光焊接、烤瓷配色和上色、临床试戴</t>
  </si>
  <si>
    <t>义齿修复材料、进口软衬材料、栓道材料</t>
  </si>
  <si>
    <t>种植覆盖义齿</t>
  </si>
  <si>
    <t>包括：1.全口杆卡式；2.磁附着式3.套筒冠</t>
  </si>
  <si>
    <t>全口固定种植义齿</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</si>
  <si>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</si>
  <si>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</si>
  <si>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</si>
  <si>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</si>
  <si>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6．呼吸系统</t>
  </si>
  <si>
    <t>肺功能检查</t>
  </si>
  <si>
    <t>指使用肺功能仪检查</t>
  </si>
  <si>
    <t>肺通气功能检查</t>
  </si>
  <si>
    <t>含潮气量、肺活量、每分通气量、补吸、呼气量、深吸气量、用力肺活量、一秒钟用力呼吸容积；不含最大通气量</t>
  </si>
  <si>
    <t>肺最大通气量测定每次按10元收取</t>
  </si>
  <si>
    <t>肺弥散功能检查</t>
  </si>
  <si>
    <t>包括一口气法、重复呼吸法</t>
  </si>
  <si>
    <t>运动心肺功能检查</t>
  </si>
  <si>
    <t>不含心电监测</t>
  </si>
  <si>
    <t>因病情变化未能完成本试验者，亦应按本标准收取费用</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</si>
  <si>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</si>
  <si>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</si>
  <si>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</si>
  <si>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</si>
  <si>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</si>
  <si>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</si>
  <si>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</si>
  <si>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</si>
  <si>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</si>
  <si>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</si>
  <si>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</si>
  <si>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</si>
  <si>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</si>
  <si>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</si>
  <si>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呼出气一氧化氮测定</t>
  </si>
  <si>
    <t>患者首先深呼气，然后口含一次性细菌过滤器及一氧化氮过滤器，在呼出气一氧化氮测定仪上深吸气后，以一定呼气流速匀速呼气持续10秒钟，人工报告。</t>
  </si>
  <si>
    <t>260</t>
  </si>
  <si>
    <t>其他呼吸功能检查</t>
  </si>
  <si>
    <t>床边简易肺功能测定</t>
  </si>
  <si>
    <t>即通气功能测定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</si>
  <si>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</si>
  <si>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</si>
  <si>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</si>
  <si>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</si>
  <si>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</si>
  <si>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</si>
  <si>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</si>
  <si>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</si>
  <si>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</si>
  <si>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</si>
  <si>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</si>
  <si>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r>
      <rPr>
        <sz val="9"/>
        <rFont val="宋体"/>
        <charset val="134"/>
      </rPr>
      <t>含氧气、高频喷射通气呼吸机；不含CO</t>
    </r>
    <r>
      <rPr>
        <vertAlign val="subscript"/>
        <sz val="9"/>
        <rFont val="宋体"/>
        <charset val="134"/>
      </rPr>
      <t>2</t>
    </r>
    <r>
      <rPr>
        <sz val="9"/>
        <rFont val="宋体"/>
        <charset val="134"/>
      </rPr>
      <t>监测、肺功能监测</t>
    </r>
  </si>
  <si>
    <t>无创二氧化碳监测按每小时3元收取</t>
  </si>
  <si>
    <t>无创辅助通气</t>
  </si>
  <si>
    <t>含氧气；包括持续气道正压(CPAP)、双水平气道正压(BIPAP)</t>
  </si>
  <si>
    <t xml:space="preserve">体外膈肌起搏治疗 </t>
  </si>
  <si>
    <t>确定双侧膈神经运动点和胸大肌位置，连接电极板，开启膈肌起搏器，选择合适的起搏方式，逐渐调节起搏强度，监测治疗效果。</t>
  </si>
  <si>
    <t>晋医保函【2020】46号定价</t>
  </si>
  <si>
    <t>新开展（甲）</t>
  </si>
  <si>
    <t>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</si>
  <si>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</si>
  <si>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</si>
  <si>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</si>
  <si>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</si>
  <si>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</si>
  <si>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</si>
  <si>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</si>
  <si>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</si>
  <si>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经皮穿刺肺活检术</t>
  </si>
  <si>
    <t>包括胸膜活检；不含CT、X线、B超引导</t>
  </si>
  <si>
    <t>每处</t>
  </si>
  <si>
    <t>小睡试验</t>
  </si>
  <si>
    <t>心电、4导脑电、肌电、眼电电极安装，记录多种生物信号，摄像观测患者行为，每两小时记录一次，当天连续记录5次，人工报告。</t>
  </si>
  <si>
    <t>呼出气二氧化碳监测</t>
  </si>
  <si>
    <t>连接并校正二氧化碳监测电极，将电极与人工气道或面罩相连，监测二氧化碳分压数值及波形。</t>
  </si>
  <si>
    <t>加强多导脑电睡眠监测</t>
  </si>
  <si>
    <t>含心电、32导脑电、肌电、眼电电极的安装，胸腹式呼吸监测、口鼻气流、鼾声、体位和血氧饱和度传感器的安装，整夜监测，同时摄像观测患者行为，人工报告。</t>
  </si>
  <si>
    <t>分段睡眠监测-智能压力滴定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</si>
  <si>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</si>
  <si>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</si>
  <si>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</si>
  <si>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呼吸系统窥镜诊疗</t>
  </si>
  <si>
    <t>电子纤维内镜加收60元</t>
  </si>
  <si>
    <t>硬性气管镜检查</t>
  </si>
  <si>
    <t>取异物加收100元</t>
  </si>
  <si>
    <t>纤维支气管镜检查</t>
  </si>
  <si>
    <t>包括针吸活检、支气管刷片</t>
  </si>
  <si>
    <t>经纤支镜治疗</t>
  </si>
  <si>
    <t>含经纤支镜痰吸引;包括滴药、止血、化疗</t>
  </si>
  <si>
    <t>取异物加收140元</t>
  </si>
  <si>
    <t>经纤支镜粘膜活检术</t>
  </si>
  <si>
    <t>每增加一个部位按28元收取</t>
  </si>
  <si>
    <t>经纤支镜透支气管壁肺活检术</t>
  </si>
  <si>
    <t>每增加一个部位按42元收取</t>
  </si>
  <si>
    <t>经纤支镜肺泡灌洗诊疗术</t>
  </si>
  <si>
    <t>含生理盐水</t>
  </si>
  <si>
    <t>每个肺段</t>
  </si>
  <si>
    <t>每增加一个肺段按42元收取</t>
  </si>
  <si>
    <t>经纤支镜防污染采样刷检查</t>
  </si>
  <si>
    <t>包括经气管切开防污染采样刷检查；不含微生物学检查</t>
  </si>
  <si>
    <t>经纤支镜特殊治疗</t>
  </si>
  <si>
    <t>微波、激光、高频等法分别计价</t>
  </si>
  <si>
    <t>经内镜气管扩张术</t>
  </si>
  <si>
    <t>经纤支镜下支架置入术</t>
  </si>
  <si>
    <t>导管、支架</t>
  </si>
  <si>
    <t>支气管内支架植入术按2100元收取</t>
  </si>
  <si>
    <t>经纤支镜引导支气管腔内放疗</t>
  </si>
  <si>
    <t>经内镜气管内肿瘤切除术</t>
  </si>
  <si>
    <t>胸腔镜检查</t>
  </si>
  <si>
    <t>不含经胸腔镜的特殊治疗</t>
  </si>
  <si>
    <t>管道、切割吻合器</t>
  </si>
  <si>
    <t>晋医保函[2020]40号（取消“含活检”）</t>
  </si>
  <si>
    <t>纵隔镜检查</t>
  </si>
  <si>
    <t>含纵隔淋巴结活检</t>
  </si>
  <si>
    <t>经电子支气管镜冷冻治疗</t>
  </si>
  <si>
    <t>局麻, 指入电子支气管镜, 观察气道变化, 对气道病变或新生物进行冷冻治疗。如有出血给于冰盐水,肾上腺素盐水或凝血酶局部治疗。切除组织送病理科检查。含电子支气管镜检查。不含监护、病理学检查。</t>
  </si>
  <si>
    <t>经电子支气管镜支气管热成形术</t>
  </si>
  <si>
    <t>局麻, 指入电子支气管镜, 观察气道变化, 选定气道，对气道平滑肌消融治疗。如有出血给于冰盐水,肾上腺素盐水或凝血酶局部治疗。含电子支气管镜检查术。不含监护。</t>
  </si>
  <si>
    <t>导引导丝，导管</t>
  </si>
  <si>
    <t>经电子支气管镜气道内肿瘤切除术</t>
  </si>
  <si>
    <t xml:space="preserve">局麻, 插入电子支气管镜, 观察气道变化, 对气道病变、新生物、气道肿瘤进行(含高频电刀、氩离子凝固、应用电套圈)切除。如有出血给予冰盐水、肾上腺素盐水或凝血酶局部治疗。电套圈治疗必要时照相。切除组织送病理科检查。含电子支气管镜检查术。不含监护、病理学检查。
</t>
  </si>
  <si>
    <t>圈套器、导管</t>
  </si>
  <si>
    <t>经电子支气管镜气管扩张术</t>
  </si>
  <si>
    <t>局麻, 插入电子支气管镜, 观察气道,确认狭窄部位, 球囊扩张。如有出血给予冰盐水、肾上腺素盐水或凝血酶局部治疗。含电子支气管镜检查术。不含监护。</t>
  </si>
  <si>
    <t>导引导丝，球囊，压力泵</t>
  </si>
  <si>
    <t>经电子支气管镜气管支气管腔内放疗</t>
  </si>
  <si>
    <t>剂量计算, 局麻, 插入电子支气管镜,观察测量气道肿瘤, 置入施源管,X线透视下调整位置。剂量计算, 机器操作及照射。不含监护、影像学引导。</t>
  </si>
  <si>
    <t>气管镜导航检查</t>
  </si>
  <si>
    <t>咽部麻醉，润滑，插入支气管镜，观察气道变化，将探头伸入气管镜，在内镜图像下定位病灶的位置，确认活检钳和毛刷长度后，再次显影病灶的图像，同时可以进行镜下可见的病灶大小测量，在实时监测下进行病灶活检及刷检。标本送细胞学和组织学等检查。含电子支气管镜检测。不含监护、病理学检查。</t>
  </si>
  <si>
    <t>一次性活检套装、定位导线</t>
  </si>
  <si>
    <t>限山西医科大学第一附属医院“136”兴医工程项目建设单位执行</t>
  </si>
  <si>
    <t>超声支气管镜检查</t>
  </si>
  <si>
    <t>咽部麻醉，润滑，插入超声支气管镜，观察气道变化，将超声水囊充满，观察支气管壁及壁外结构，图像可以结合传统可弯曲支气管镜图像，可以被固定测量大小，还能使用多普勒了解扫描部位的血运情况,定位后进行经支气管针吸活检。标本送细胞学和组织学等检查。含活检，不含监护、病理学检查。</t>
  </si>
  <si>
    <t>限山西医科大学第一医院“136”兴医工程项目建设单位执行。</t>
  </si>
  <si>
    <t>胸部肿瘤治疗</t>
  </si>
  <si>
    <t>经内镜胸部肿瘤特殊治疗</t>
  </si>
  <si>
    <t>指局部注药治疗；包括食管、气管、支气管、肺良性肿瘤或狭窄的治疗</t>
  </si>
  <si>
    <t>切割吻合器、生物蛋白胶</t>
  </si>
  <si>
    <t>激光、电凝法加收100元</t>
  </si>
  <si>
    <t>恶性肿瘤腔内灌注治疗</t>
  </si>
  <si>
    <t>包括结核病灌注治疗</t>
  </si>
  <si>
    <t>高压氧治疗</t>
  </si>
  <si>
    <t>含氧气</t>
  </si>
  <si>
    <t>高压氧舱治疗</t>
  </si>
  <si>
    <t>含治疗压力为2个大气压以上(超高压除外)、舱内吸氧用面罩、头罩和安全防护措施、舱内医护人员监护和指导；不含舱内心电、呼吸监护和药物雾化吸入等</t>
  </si>
  <si>
    <t>卧位加收28元</t>
  </si>
  <si>
    <t>单人舱治疗</t>
  </si>
  <si>
    <t>包括纯氧舱</t>
  </si>
  <si>
    <t>婴儿氧舱治疗</t>
  </si>
  <si>
    <t>急救单独开舱治疗</t>
  </si>
  <si>
    <t>舱内抢救</t>
  </si>
  <si>
    <t>抢救费</t>
  </si>
  <si>
    <t>舱外高流量吸氧</t>
  </si>
  <si>
    <t>7．心脏及血管系统</t>
  </si>
  <si>
    <t>心电生理和心功能检查</t>
  </si>
  <si>
    <t>常规心电图检查</t>
  </si>
  <si>
    <t>含单通道、常规导联</t>
  </si>
  <si>
    <r>
      <rPr>
        <sz val="9"/>
        <rFont val="宋体"/>
        <charset val="134"/>
      </rPr>
      <t>床旁加收5元；附加导联加收1元；三通道加收2元、十二通道加收5元、十八通道加收15元。</t>
    </r>
    <r>
      <rPr>
        <sz val="9"/>
        <rFont val="宋体"/>
        <charset val="134"/>
      </rPr>
      <t>十五导联、十八导联酌情加收。</t>
    </r>
  </si>
  <si>
    <t>食管内心电图</t>
  </si>
  <si>
    <t>动态心电图</t>
  </si>
  <si>
    <t>含磁带、电池、电极费用</t>
  </si>
  <si>
    <t>12通道动态心电图加收50元</t>
  </si>
  <si>
    <t>频谱心电图</t>
  </si>
  <si>
    <t>含电极费用</t>
  </si>
  <si>
    <t>高频心电图加收20元</t>
  </si>
  <si>
    <t>标测心电图</t>
  </si>
  <si>
    <t>体表窦房结心电图</t>
  </si>
  <si>
    <t>心电事件记录</t>
  </si>
  <si>
    <t>含磁带、电池费用</t>
  </si>
  <si>
    <t>遥测心电监护</t>
  </si>
  <si>
    <t>含电池、电极费用；包括心律失常捕捉监测</t>
  </si>
  <si>
    <t>心电监测电话传输</t>
  </si>
  <si>
    <t>含电池、电极费用</t>
  </si>
  <si>
    <t>心电图踏车负荷试验</t>
  </si>
  <si>
    <t>含电极费用、包括二阶梯、平板运动试验</t>
  </si>
  <si>
    <t>平板运动试验加收100元</t>
  </si>
  <si>
    <t>心电图药物负荷试验</t>
  </si>
  <si>
    <t>含电极费用；包括药物试验</t>
  </si>
  <si>
    <t>心电向量图</t>
  </si>
  <si>
    <t>心音图</t>
  </si>
  <si>
    <t>心阻抗图</t>
  </si>
  <si>
    <t>心导纳图酌情加收</t>
  </si>
  <si>
    <t>心室晚电位</t>
  </si>
  <si>
    <t>心房晚电位</t>
  </si>
  <si>
    <t>倾斜试验</t>
  </si>
  <si>
    <t>包括儿童直立试验</t>
  </si>
  <si>
    <t>心率变异性分析</t>
  </si>
  <si>
    <t>包括短程或24小时</t>
  </si>
  <si>
    <t>24小时加收50元</t>
  </si>
  <si>
    <t>无创阻抗法心搏出量测定</t>
  </si>
  <si>
    <t>无创心功能监测</t>
  </si>
  <si>
    <t>包括心血流图、心尖搏动图</t>
  </si>
  <si>
    <t>每监测项目</t>
  </si>
  <si>
    <t>无创动脉功能监测按60元/次收取</t>
  </si>
  <si>
    <t>动态血压监测</t>
  </si>
  <si>
    <r>
      <rPr>
        <sz val="9"/>
        <rFont val="宋体"/>
        <charset val="134"/>
      </rPr>
      <t>含电池费用；</t>
    </r>
    <r>
      <rPr>
        <sz val="9"/>
        <rFont val="宋体"/>
        <charset val="134"/>
      </rPr>
      <t>包括运动血压监测</t>
    </r>
  </si>
  <si>
    <t>心电监测</t>
  </si>
  <si>
    <t>含无创血压监测</t>
  </si>
  <si>
    <t>一次性电极</t>
  </si>
  <si>
    <t>晋医保函[2020]40号（说明删除“无论监测多少参数”）</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</si>
  <si>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</si>
  <si>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</si>
  <si>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</si>
  <si>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</si>
  <si>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</si>
  <si>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</si>
  <si>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</si>
  <si>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</si>
  <si>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</si>
  <si>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血氧饱和度探头</t>
  </si>
  <si>
    <t>下调价格</t>
  </si>
  <si>
    <t>经皮肢体氧分压测定</t>
  </si>
  <si>
    <t>患者仰卧，连接氧分压测定仪于肢体不同部位，开启氧分压测定仪，分别检测肢体不同部位的氧分压，记录并报告。</t>
  </si>
  <si>
    <t>肢体动脉节段性测压</t>
  </si>
  <si>
    <t>患者仰卧，连接测压仪于四肢不同部位，开启测压仪，分别检测上肢上臂、前臂、各手指、股、腘、足背、胫后和各足趾动脉的收缩压力。</t>
  </si>
  <si>
    <t>心脏电生理诊疗</t>
  </si>
  <si>
    <t>含介入操作、影像学监视、心电监测</t>
  </si>
  <si>
    <t>有创性血流动力学监测(床旁)</t>
  </si>
  <si>
    <t>含各房室腔内压力监测、心排血量测定</t>
  </si>
  <si>
    <t>漂浮导管、鞘管</t>
  </si>
  <si>
    <t>心电、压力连续示波每小时收取30元</t>
  </si>
  <si>
    <t>持续有创性血压监测</t>
  </si>
  <si>
    <t>含心电、压力连续示波</t>
  </si>
  <si>
    <t>动脉穿刺套针</t>
  </si>
  <si>
    <t>晋医保函【2021】34号定价</t>
  </si>
  <si>
    <t>有创性心内电生理检查</t>
  </si>
  <si>
    <t>心导管、鞘管、电极</t>
  </si>
  <si>
    <t>射频消融术</t>
  </si>
  <si>
    <t>含放射费用</t>
  </si>
  <si>
    <t>射频导管、鞘管、电极</t>
  </si>
  <si>
    <t>临时起搏器安置术</t>
  </si>
  <si>
    <t>心导管、电极、鞘管</t>
  </si>
  <si>
    <t>临时起搏器应用</t>
  </si>
  <si>
    <t>永久起搏器安置术</t>
  </si>
  <si>
    <t>指单腔</t>
  </si>
  <si>
    <t>起搏器、心导管、电极、鞘管</t>
  </si>
  <si>
    <t>双腔加收980元</t>
  </si>
  <si>
    <t>永久起搏器更换术</t>
  </si>
  <si>
    <t>包括取出术</t>
  </si>
  <si>
    <t>埋藏式心脏复律除颤器安置术</t>
  </si>
  <si>
    <t>除颤器、心导管、电极、鞘管</t>
  </si>
  <si>
    <t>起搏器功能分析和随访</t>
  </si>
  <si>
    <t>起搏器程控功能检查</t>
  </si>
  <si>
    <t>含起博器功能分析与编程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</si>
  <si>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</si>
  <si>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</si>
  <si>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</si>
  <si>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</si>
  <si>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</si>
  <si>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</si>
  <si>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</si>
  <si>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</si>
  <si>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</si>
  <si>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</si>
  <si>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</si>
  <si>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</si>
  <si>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导管、导丝、鞘管</t>
  </si>
  <si>
    <t>血氧测定加收21元</t>
  </si>
  <si>
    <t>左心导管检查术</t>
  </si>
  <si>
    <t>包括左室造影术</t>
  </si>
  <si>
    <t>心包穿刺术</t>
  </si>
  <si>
    <t>包括引流</t>
  </si>
  <si>
    <t>引流导管、一次性穿刺针</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</si>
  <si>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</si>
  <si>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</si>
  <si>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</si>
  <si>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冷冻消融术</t>
  </si>
  <si>
    <t xml:space="preserve">消毒铺巾，局部麻醉，监护仪监护下，血管造影机X线引导下穿刺动脉或静脉，放置鞘管，进行房间隔穿刺,放置冷冻消融导管及环形标测电极，对四根肺静脉逐个进行冷冻消融，以电生理刺激仪反复刺激诱发并采用多通道电生理记录仪记录，证实心动过速不能诱发。不含有创心内电生理检查、监护、DSA引导。   </t>
  </si>
  <si>
    <r>
      <rPr>
        <sz val="10"/>
        <rFont val="仿宋"/>
        <charset val="134"/>
      </rPr>
      <t>冷冻消融导管，球囊型冷冻消融导管</t>
    </r>
    <r>
      <rPr>
        <sz val="11"/>
        <rFont val="仿宋"/>
        <charset val="134"/>
      </rPr>
      <t xml:space="preserve">  </t>
    </r>
  </si>
  <si>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</si>
  <si>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含术中测试和术后程控随访及数据监测。适应症：有临床症状或状况（晕厥、卒中、心悸、心慌、胸闷、房颤等），处于心律失常风险增加状态的患者；经历过短暂性症状，可能提示有心律失常的患者；反复发作不明原因的晕厥，经评估不属于高危患者,并且估计在植入的检测装置电池耗竭前有 可能记录到晕厥发作。危险分层为高危的晕厥患者，虽经全面评估未能明确病因并给予特异性的治疗；同时又无ICD 或起搏器适应症。包括取出术。</t>
  </si>
  <si>
    <t>监测器（植入式心电记录器）</t>
  </si>
  <si>
    <t>取出术按700元/次收费。</t>
  </si>
  <si>
    <t>8．血液和淋巴系统</t>
  </si>
  <si>
    <t>骨髓穿刺术</t>
  </si>
  <si>
    <t>骨髓活检术</t>
  </si>
  <si>
    <t>混合淋巴细胞培养</t>
  </si>
  <si>
    <t>指液闪技术体外细胞培养</t>
  </si>
  <si>
    <t>每个人</t>
  </si>
  <si>
    <t>采自体血及保存</t>
  </si>
  <si>
    <t>含麻醉下手术采集和低温保存</t>
  </si>
  <si>
    <t>1．以采血次数为计价单位；2．长期低温保存以月计价</t>
  </si>
  <si>
    <t>规范定价（乙）</t>
  </si>
  <si>
    <t>血细胞分离单采</t>
  </si>
  <si>
    <t>指V50机型</t>
  </si>
  <si>
    <t>COBE机型加收1000元/次；每增加循环量1000ml加收300元</t>
  </si>
  <si>
    <t>白细胞除滤</t>
  </si>
  <si>
    <t>包括全血或悬浮红细胞、血小板过滤</t>
  </si>
  <si>
    <t>滤除白细胞输血器</t>
  </si>
  <si>
    <t>自体血回收</t>
  </si>
  <si>
    <t>包括术中自体血回输</t>
  </si>
  <si>
    <t>血浆置换术</t>
  </si>
  <si>
    <t>机采</t>
  </si>
  <si>
    <t>人工置换200ml/单位</t>
  </si>
  <si>
    <t>血液照射</t>
  </si>
  <si>
    <r>
      <rPr>
        <sz val="9"/>
        <rFont val="宋体"/>
        <charset val="134"/>
      </rPr>
      <t>包括加速器或</t>
    </r>
    <r>
      <rPr>
        <vertAlign val="superscript"/>
        <sz val="9"/>
        <rFont val="宋体"/>
        <charset val="134"/>
      </rPr>
      <t>60</t>
    </r>
    <r>
      <rPr>
        <sz val="9"/>
        <rFont val="宋体"/>
        <charset val="134"/>
      </rPr>
      <t>钴照射源，照射2000rad±，包括自体、异体</t>
    </r>
  </si>
  <si>
    <t>血液稀释疗法</t>
  </si>
  <si>
    <r>
      <rPr>
        <sz val="10"/>
        <rFont val="Times New Roman"/>
        <charset val="134"/>
      </rPr>
      <t>310800010</t>
    </r>
    <r>
      <rPr>
        <sz val="10"/>
        <rFont val="宋体"/>
        <charset val="134"/>
      </rPr>
      <t>①</t>
    </r>
  </si>
  <si>
    <r>
      <rPr>
        <sz val="10"/>
        <rFont val="Times New Roman"/>
        <charset val="134"/>
      </rPr>
      <t>310800010</t>
    </r>
    <r>
      <rPr>
        <sz val="10"/>
        <rFont val="宋体"/>
        <charset val="134"/>
      </rPr>
      <t>②</t>
    </r>
  </si>
  <si>
    <t>血液降血脂疗法</t>
  </si>
  <si>
    <t>管路</t>
  </si>
  <si>
    <t>血液光量子自体血回输治疗</t>
  </si>
  <si>
    <t>含采血、紫外线照射及回输</t>
  </si>
  <si>
    <t>三氧自体血疗法收取350元。</t>
  </si>
  <si>
    <t>晋医保函[2020]29号</t>
  </si>
  <si>
    <t>骨髓采集术</t>
  </si>
  <si>
    <t>含保存</t>
  </si>
  <si>
    <t>骨髓血回输</t>
  </si>
  <si>
    <t>含骨髓复苏</t>
  </si>
  <si>
    <t>外周血干细胞回输</t>
  </si>
  <si>
    <t>包括富含血小板血浆回输治疗</t>
  </si>
  <si>
    <t>专用离心管（富血小板血浆制备专用）</t>
  </si>
  <si>
    <t>骨髓或外周血干细胞体外净化</t>
  </si>
  <si>
    <t>指严格无菌下体外细胞培养法</t>
  </si>
  <si>
    <t>骨髓或外周血干细胞冷冻保存</t>
  </si>
  <si>
    <t>包括程控降温仪或超低温、液氮保存</t>
  </si>
  <si>
    <t>血细胞分化簇抗原（CD）34阳性造血干细胞分选</t>
  </si>
  <si>
    <t>一次性免疫磁珠</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</si>
  <si>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</si>
  <si>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</si>
  <si>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</si>
  <si>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</si>
  <si>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</si>
  <si>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</si>
  <si>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</si>
  <si>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</si>
  <si>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</si>
  <si>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</si>
  <si>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</si>
  <si>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</si>
  <si>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r>
      <rPr>
        <sz val="9"/>
        <rFont val="宋体"/>
        <charset val="134"/>
      </rPr>
      <t>含药物加无血清培养基、体外细胞培养;包括树突状细胞治疗</t>
    </r>
    <r>
      <rPr>
        <sz val="9"/>
        <rFont val="Times New Roman"/>
        <charset val="134"/>
      </rPr>
      <t>(DC)</t>
    </r>
  </si>
  <si>
    <t>LAK细胞治疗酌情加收</t>
  </si>
  <si>
    <t>淋巴造影术</t>
  </si>
  <si>
    <t>骨髓细胞彩色图象分析</t>
  </si>
  <si>
    <t>脾穿刺术</t>
  </si>
  <si>
    <t>9．消化系统</t>
  </si>
  <si>
    <t>使用电子镜加收60元</t>
  </si>
  <si>
    <t>食管诊疗</t>
  </si>
  <si>
    <t>食管测压</t>
  </si>
  <si>
    <t>含上、下食管括约肌压力测定、食管蠕动测定、食管及括约肌长度测定、药物激发试验、打印报告；不含动态压力监测</t>
  </si>
  <si>
    <t>以全部食管测压计价，部分测压减收50元</t>
  </si>
  <si>
    <t>食管拉网术</t>
  </si>
  <si>
    <t>硬性食管镜检查</t>
  </si>
  <si>
    <t>纤维食管镜检查</t>
  </si>
  <si>
    <t>晋医保函[2020]40号（内涵取消“含活检”）</t>
  </si>
  <si>
    <t>经食管镜取异物</t>
  </si>
  <si>
    <t>不含止血等治疗</t>
  </si>
  <si>
    <t>穿刺食道壁加收112元</t>
  </si>
  <si>
    <t>食管腔内支架置入术</t>
  </si>
  <si>
    <t>支架、导管、导丝</t>
  </si>
  <si>
    <r>
      <rPr>
        <sz val="10"/>
        <rFont val="Times New Roman"/>
        <charset val="134"/>
      </rPr>
      <t>310901006</t>
    </r>
    <r>
      <rPr>
        <sz val="10"/>
        <rFont val="宋体"/>
        <charset val="134"/>
      </rPr>
      <t>①</t>
    </r>
  </si>
  <si>
    <t>包括内镜下或透视下置入或取出支架</t>
  </si>
  <si>
    <r>
      <rPr>
        <sz val="10"/>
        <rFont val="Times New Roman"/>
        <charset val="134"/>
      </rPr>
      <t>310901006</t>
    </r>
    <r>
      <rPr>
        <sz val="10"/>
        <rFont val="宋体"/>
        <charset val="134"/>
      </rPr>
      <t>②</t>
    </r>
  </si>
  <si>
    <t>食道内支架置入术</t>
  </si>
  <si>
    <t>指介入治疗</t>
  </si>
  <si>
    <t>经胃镜食管静脉曲张治疗</t>
  </si>
  <si>
    <t>含胃镜检查；包括硬化、套扎、组织粘合</t>
  </si>
  <si>
    <t>硬化剂、一次性套扎器、组织粘合剂</t>
  </si>
  <si>
    <t>每个位点</t>
  </si>
  <si>
    <t>食管狭窄扩张术</t>
  </si>
  <si>
    <t>气囊或水囊扩张导管</t>
  </si>
  <si>
    <r>
      <rPr>
        <sz val="10"/>
        <rFont val="Times New Roman"/>
        <charset val="134"/>
      </rPr>
      <t>310901008</t>
    </r>
    <r>
      <rPr>
        <sz val="10"/>
        <rFont val="宋体"/>
        <charset val="134"/>
      </rPr>
      <t>①</t>
    </r>
  </si>
  <si>
    <r>
      <rPr>
        <sz val="9"/>
        <rFont val="宋体"/>
        <charset val="134"/>
      </rPr>
      <t>包括经内镜扩张、器械扩张、透视下气囊或水囊扩张及逆行扩张、</t>
    </r>
    <r>
      <rPr>
        <sz val="9"/>
        <rFont val="宋体"/>
        <charset val="134"/>
      </rPr>
      <t>贲门、幽门、十二指肠狭窄扩张术</t>
    </r>
  </si>
  <si>
    <r>
      <rPr>
        <sz val="10"/>
        <rFont val="Times New Roman"/>
        <charset val="134"/>
      </rPr>
      <t>310901008</t>
    </r>
    <r>
      <rPr>
        <sz val="10"/>
        <rFont val="仿宋_GB2312"/>
        <charset val="134"/>
      </rPr>
      <t>①</t>
    </r>
    <r>
      <rPr>
        <sz val="10"/>
        <rFont val="Times New Roman"/>
        <charset val="134"/>
      </rPr>
      <t>-1</t>
    </r>
  </si>
  <si>
    <t>贲门狭窄扩张术</t>
  </si>
  <si>
    <r>
      <rPr>
        <sz val="10"/>
        <rFont val="Times New Roman"/>
        <charset val="134"/>
      </rPr>
      <t>310901008</t>
    </r>
    <r>
      <rPr>
        <sz val="10"/>
        <rFont val="仿宋_GB2312"/>
        <charset val="134"/>
      </rPr>
      <t>①</t>
    </r>
    <r>
      <rPr>
        <sz val="10"/>
        <rFont val="Times New Roman"/>
        <charset val="134"/>
      </rPr>
      <t>-2</t>
    </r>
  </si>
  <si>
    <t>幽门狭窄扩张术</t>
  </si>
  <si>
    <r>
      <rPr>
        <sz val="10"/>
        <rFont val="Times New Roman"/>
        <charset val="134"/>
      </rPr>
      <t>310901008</t>
    </r>
    <r>
      <rPr>
        <sz val="10"/>
        <rFont val="仿宋_GB2312"/>
        <charset val="134"/>
      </rPr>
      <t>①</t>
    </r>
    <r>
      <rPr>
        <sz val="10"/>
        <rFont val="Times New Roman"/>
        <charset val="134"/>
      </rPr>
      <t>-3</t>
    </r>
  </si>
  <si>
    <t>十二指肠狭窄扩张术</t>
  </si>
  <si>
    <r>
      <rPr>
        <sz val="10"/>
        <rFont val="Times New Roman"/>
        <charset val="134"/>
      </rPr>
      <t>310901008</t>
    </r>
    <r>
      <rPr>
        <sz val="10"/>
        <rFont val="宋体"/>
        <charset val="134"/>
      </rPr>
      <t>②</t>
    </r>
  </si>
  <si>
    <t>食道球囊扩张术</t>
  </si>
  <si>
    <t>三腔管安置术</t>
  </si>
  <si>
    <t>包括四腔管、五腔管</t>
  </si>
  <si>
    <t>腔管</t>
  </si>
  <si>
    <t>经内镜食管瘘填堵术</t>
  </si>
  <si>
    <t>包括经内镜食管瘘造瘘术</t>
  </si>
  <si>
    <t>胃肠道诊疗</t>
  </si>
  <si>
    <t>胃肠电图</t>
  </si>
  <si>
    <r>
      <rPr>
        <sz val="9"/>
        <rFont val="宋体"/>
        <charset val="134"/>
      </rPr>
      <t>动态胃电图加收150元、</t>
    </r>
    <r>
      <rPr>
        <sz val="9"/>
        <rFont val="宋体"/>
        <charset val="134"/>
      </rPr>
      <t>导纳式胃动力检测加收</t>
    </r>
  </si>
  <si>
    <t>24小时动态胃酸监测</t>
  </si>
  <si>
    <t>指酸监测</t>
  </si>
  <si>
    <t>同时做碱监测加收100元</t>
  </si>
  <si>
    <t>胃幽门十二指肠压力测定</t>
  </si>
  <si>
    <t>24小时胃肠压力测定</t>
  </si>
  <si>
    <t>纤维胃十二指肠镜检查</t>
  </si>
  <si>
    <t>含刷检</t>
  </si>
  <si>
    <t>晋医保函[2020]40号（内涵取消“含活检”、取消说明、调价）</t>
  </si>
  <si>
    <t>经胃镜特殊治疗</t>
  </si>
  <si>
    <r>
      <rPr>
        <sz val="9"/>
        <rFont val="宋体"/>
        <charset val="134"/>
      </rPr>
      <t>指电凝法；包括取异物、粘膜切除、粘膜血流量测定、止血、息肉肿物切除等病变</t>
    </r>
    <r>
      <rPr>
        <sz val="9"/>
        <rFont val="宋体"/>
        <charset val="134"/>
      </rPr>
      <t>及内镜下胃食道返流治疗、药疗、化疗、硬化剂治疗</t>
    </r>
  </si>
  <si>
    <t>圈套器、钛夹</t>
  </si>
  <si>
    <t>激光 、微波加收100元，电切、射频加收200元；出血点、肿物每增加一个加收28元</t>
  </si>
  <si>
    <t>经胃镜胃内支架置入术</t>
  </si>
  <si>
    <t>包括食管、贲门、幽门、十二指肠支架置入术</t>
  </si>
  <si>
    <t>支架、导丝</t>
  </si>
  <si>
    <t>经胃镜碎石术</t>
  </si>
  <si>
    <t>包括机械碎石法、激光碎石法、爆破碎石法</t>
  </si>
  <si>
    <t>超声胃镜检查术</t>
  </si>
  <si>
    <t>含活检；包括超声肠镜检查术</t>
  </si>
  <si>
    <t>胶囊胃镜专用电极、电池、胶囊</t>
  </si>
  <si>
    <t>胶囊胃镜检查术加收200元</t>
  </si>
  <si>
    <t>胃肠传输时间检测</t>
  </si>
  <si>
    <t xml:space="preserve">向受检者说明检查注意事项，指导受检者完成吞服一颗或多颗胃肠动力标记物胶囊，同时记录吞服时间，受检者在规定时间进行X射线拍摄。通过观察标记物在食道、胃、十二指肠、各组小肠、各段结肠的分布及排出情况，观察、评估、计算后，进行病情分析做出诊断。不含X线摄影。 </t>
  </si>
  <si>
    <t>胃肠动力标记物胶囊</t>
  </si>
  <si>
    <t>十二指肠、小肠、结肠</t>
  </si>
  <si>
    <t>经胃镜胃肠置管术</t>
  </si>
  <si>
    <t>胃管</t>
  </si>
  <si>
    <t>奥迪氏括约肌压力测定</t>
  </si>
  <si>
    <t>含经十二指肠镜置管及括约肌压力胆总管压力测定</t>
  </si>
  <si>
    <t>经十二指肠镜胆道结石取出术</t>
  </si>
  <si>
    <t>包括取异物、取蛔虫</t>
  </si>
  <si>
    <t>导管、导丝、网篮、拖石球囊、气囊</t>
  </si>
  <si>
    <t>小肠镜检查</t>
  </si>
  <si>
    <t>含活检</t>
  </si>
  <si>
    <t>双气囊小肠镜外套管、气囊、双气囊小肠镜皮圈</t>
  </si>
  <si>
    <t>双气囊放大变焦电子小肠镜加收540元</t>
  </si>
  <si>
    <t>纤维结肠镜检查</t>
  </si>
  <si>
    <t>乙状结肠镜检查</t>
  </si>
  <si>
    <t>晋医保函[2020]40号（内涵取消“含活检”、调价）</t>
  </si>
  <si>
    <t>经内镜肠道球囊扩张术</t>
  </si>
  <si>
    <t>球囊</t>
  </si>
  <si>
    <t>经内镜肠道支架置入术</t>
  </si>
  <si>
    <t>不再收取电子镜加收费用</t>
  </si>
  <si>
    <t>经内镜结肠治疗</t>
  </si>
  <si>
    <t>包括液疗、药疗、取异物</t>
  </si>
  <si>
    <t>经肠镜特殊治疗</t>
  </si>
  <si>
    <t>指电凝法；包括取异物、粘膜切除、粘膜血流量测定、止血、息肉肿物切除等病变</t>
  </si>
  <si>
    <t>先天性巨结肠清洁洗肠术</t>
  </si>
  <si>
    <t>含乙状结肠镜置管，分次灌洗30-120分钟</t>
  </si>
  <si>
    <t>肠套叠手法复位</t>
  </si>
  <si>
    <t>包括疝气手法复位</t>
  </si>
  <si>
    <t>肠套叠充气造影及整复</t>
  </si>
  <si>
    <t>含临床操作及注气设备使用</t>
  </si>
  <si>
    <t xml:space="preserve">310903014
</t>
  </si>
  <si>
    <t>消化道内镜活检术</t>
  </si>
  <si>
    <t>经皮肤造口(或经口或经肛门插入内镜)，进行检查，使用活检钳于病变部位钳取活体组织，止血。图文报告。不含消化内镜检查、病理学检查。</t>
  </si>
  <si>
    <t>此项为辅加操作项目     不再收取电子镜加收费用</t>
  </si>
  <si>
    <t>直肠肛门诊疗</t>
  </si>
  <si>
    <t>直肠镜检查</t>
  </si>
  <si>
    <r>
      <rPr>
        <sz val="9"/>
        <rFont val="宋体"/>
        <charset val="134"/>
      </rPr>
      <t>含活检；</t>
    </r>
    <r>
      <rPr>
        <sz val="9"/>
        <rFont val="宋体"/>
        <charset val="134"/>
      </rPr>
      <t>包括直肠取活检术</t>
    </r>
  </si>
  <si>
    <t>肛门直肠测压</t>
  </si>
  <si>
    <t>含直肠5-10cm置气囊、肛门内括约肌置气囊、直肠气囊充气加压、扫描计录曲线、内括约肌松驰反射、肛门内括约肌长度、最大缩窄压、最大耐宽量、最小感应阈测定</t>
  </si>
  <si>
    <t>肛门镜检查</t>
  </si>
  <si>
    <r>
      <rPr>
        <sz val="9"/>
        <rFont val="宋体"/>
        <charset val="134"/>
      </rPr>
      <t>含活检、</t>
    </r>
    <r>
      <rPr>
        <sz val="9"/>
        <rFont val="宋体"/>
        <charset val="134"/>
      </rPr>
      <t>穿刺</t>
    </r>
  </si>
  <si>
    <t>肛门指检</t>
  </si>
  <si>
    <t>肛直肠肌电测量</t>
  </si>
  <si>
    <t>直肠肛门特殊治疗</t>
  </si>
  <si>
    <t>微波加收50元，激光加收100元，电凝、电切加收180元</t>
  </si>
  <si>
    <t>肛门皮下组织美兰注射神经阻滞术</t>
  </si>
  <si>
    <t>便秘及腹泻的生物反馈治疗</t>
  </si>
  <si>
    <t>消化系统其他诊疗</t>
  </si>
  <si>
    <t>腹腔穿刺术</t>
  </si>
  <si>
    <t>包括抽液、注药</t>
  </si>
  <si>
    <t>放腹水治疗加收42元</t>
  </si>
  <si>
    <t>腹水直接回输治疗</t>
  </si>
  <si>
    <t>超滤回输加收210元</t>
  </si>
  <si>
    <t>肝穿刺术</t>
  </si>
  <si>
    <t>晋医保函[2020]40号（内涵删除“含活检”）</t>
  </si>
  <si>
    <t>经皮肝穿刺门静脉插管术</t>
  </si>
  <si>
    <t>包括化疗、栓塞</t>
  </si>
  <si>
    <t>经皮穿刺肝肿物特殊治疗</t>
  </si>
  <si>
    <t>胆道镜检查</t>
  </si>
  <si>
    <t>超选择造影加收30元</t>
  </si>
  <si>
    <t>腹腔镜检查</t>
  </si>
  <si>
    <t>膈下脓肿穿刺引流术</t>
  </si>
  <si>
    <r>
      <rPr>
        <u/>
        <sz val="9"/>
        <rFont val="宋体"/>
        <charset val="134"/>
      </rPr>
      <t>包括腹腔脓肿、胆汁穿刺引流</t>
    </r>
    <r>
      <rPr>
        <sz val="9"/>
        <rFont val="宋体"/>
        <charset val="134"/>
      </rPr>
      <t>；不含超声定位引导</t>
    </r>
  </si>
  <si>
    <t>肝囊肿硬化剂注射治疗</t>
  </si>
  <si>
    <t>不含超声定位引导</t>
  </si>
  <si>
    <t>经皮肝穿胆道引流术(PTCD)</t>
  </si>
  <si>
    <t>不含超声定位引导或X线引导</t>
  </si>
  <si>
    <t>支架、导管</t>
  </si>
  <si>
    <t>经内镜胆管内引流术＋支架置入术</t>
  </si>
  <si>
    <t>不含X线监视</t>
  </si>
  <si>
    <t>支架、导管、导丝、球囊扩张器</t>
  </si>
  <si>
    <t>经内镜鼻胆管引流术（ENBD）</t>
  </si>
  <si>
    <t>导管、导丝、球囊扩张器、一次性鼻胆引流管</t>
  </si>
  <si>
    <t>经胆道镜瘘管取石术</t>
  </si>
  <si>
    <t>包括肝内、外胆道结石取出</t>
  </si>
  <si>
    <t>网篮、球囊扩张器</t>
  </si>
  <si>
    <t>经胆道镜胆道结石取出术</t>
  </si>
  <si>
    <t>含插管引流</t>
  </si>
  <si>
    <t>经皮胆囊超声碎石取石术</t>
  </si>
  <si>
    <t>含胆囊穿刺后超声碎石、取出结石；不含超声引导</t>
  </si>
  <si>
    <t>经皮经肝胆道镜取石术</t>
  </si>
  <si>
    <t>经皮经肝胆道镜胆管狭窄内瘘术</t>
  </si>
  <si>
    <t xml:space="preserve">经内镜十二指肠狭窄支架置入术    </t>
  </si>
  <si>
    <t>咽部麻醉，润滑，消泡，经口插入十二指肠镜，循腔进镜到达十二指肠狭窄部位，置入导丝，导引置入扩张球囊，在十二指肠肠镜直视下采用扩张球囊扩张狭窄部位，导引置入支架，在十二指镜直视下放置支架。X线透视确定位置。图文报告，不含监护、病理学检查、X线检查。</t>
  </si>
  <si>
    <t>支架</t>
  </si>
  <si>
    <t>晋医保发[2020]7号定价</t>
  </si>
  <si>
    <t>经内镜胰管内引流术</t>
  </si>
  <si>
    <t>包括胰腺囊肿内引流</t>
  </si>
  <si>
    <t>导管、导丝、支架、球囊扩张器</t>
  </si>
  <si>
    <t>经内镜胰胆管扩张术＋支架置入术</t>
  </si>
  <si>
    <t>咽部麻醉，润滑，消泡，经口插入内镜，循腔进镜到达十二指肠狭窄部位，置入导丝，导引置入扩张球囊，X线透视下采用扩张球囊扩张狭窄部位，导引置入支架，在X线透视下放置支架。X线透视确定位置。图文报告，不含监护、病理学检查、X线检查。</t>
  </si>
  <si>
    <t>胆道球囊扩张术</t>
  </si>
  <si>
    <t>胆道支架置入术</t>
  </si>
  <si>
    <r>
      <rPr>
        <sz val="10"/>
        <rFont val="Times New Roman"/>
        <charset val="134"/>
      </rPr>
      <t>310905022</t>
    </r>
    <r>
      <rPr>
        <sz val="10"/>
        <rFont val="宋体"/>
        <charset val="134"/>
      </rPr>
      <t>①</t>
    </r>
  </si>
  <si>
    <t>内镜治疗</t>
  </si>
  <si>
    <r>
      <rPr>
        <sz val="10"/>
        <rFont val="Times New Roman"/>
        <charset val="134"/>
      </rPr>
      <t>310905022</t>
    </r>
    <r>
      <rPr>
        <sz val="10"/>
        <rFont val="宋体"/>
        <charset val="134"/>
      </rPr>
      <t>②</t>
    </r>
  </si>
  <si>
    <t>介入治疗</t>
  </si>
  <si>
    <t>人工肝治疗</t>
  </si>
  <si>
    <t>经内镜胆管内超声检查术</t>
  </si>
  <si>
    <t>治疗加收200元</t>
  </si>
  <si>
    <t>内镜色素检查</t>
  </si>
  <si>
    <t>内镜下于病变部位喷洒染色药物或电子染色，以暴露病变部位黏膜及边界。图文报告。不含监护。</t>
  </si>
  <si>
    <t>粪菌移植体系</t>
  </si>
  <si>
    <t>将严格筛选的健康人粪便中的菌群，通过实验室分离后移植到患者肠道，重建患者肠道菌群微生态，进而治疗疾病。</t>
  </si>
  <si>
    <t>限“136”兴医工程项目医院领军临床专科覆盖科室执行</t>
  </si>
  <si>
    <t>经口电子胆管、胰管镜检查</t>
  </si>
  <si>
    <r>
      <rPr>
        <sz val="10"/>
        <rFont val="宋体"/>
        <charset val="134"/>
      </rPr>
      <t>咽部麻醉，镇静，润滑，消泡，电子十二指肠镜经口插至十二指肠乳头部位，胰胆造影，将胆、胰管镜自母镜活检通道插入，经乳头开口沿导管插入胆、胰管内，通过胆、胰管镜进行直视检查。图文报告。不含麻醉、监护、</t>
    </r>
    <r>
      <rPr>
        <sz val="10"/>
        <rFont val="Helvetica"/>
        <charset val="134"/>
      </rPr>
      <t>X</t>
    </r>
    <r>
      <rPr>
        <sz val="10"/>
        <rFont val="宋体"/>
        <charset val="134"/>
      </rPr>
      <t>线检查、活检、病理学检查。</t>
    </r>
  </si>
  <si>
    <t>切开刀</t>
  </si>
  <si>
    <t>10．泌尿系统</t>
  </si>
  <si>
    <t>腹膜透析置管术</t>
  </si>
  <si>
    <t>拔管术按100 元收取</t>
  </si>
  <si>
    <t>腹透机自动腹膜透析</t>
  </si>
  <si>
    <t>腹膜透析换液</t>
  </si>
  <si>
    <t>含腹透液加温、加药、腹透换液操作及培训</t>
  </si>
  <si>
    <t>腹膜透析换管</t>
  </si>
  <si>
    <t>连接管</t>
  </si>
  <si>
    <t>腹膜平衡试验</t>
  </si>
  <si>
    <t>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t>
  </si>
  <si>
    <t>血液透析</t>
  </si>
  <si>
    <t>含液体；包括碳酸液透析或醋酸液透析</t>
  </si>
  <si>
    <t>管路、透析器</t>
  </si>
  <si>
    <t>血液滤过</t>
  </si>
  <si>
    <t>含透析液、置换液</t>
  </si>
  <si>
    <t>管路、滤过器</t>
  </si>
  <si>
    <t>血液透析滤过</t>
  </si>
  <si>
    <r>
      <rPr>
        <sz val="10"/>
        <color rgb="FFFF0000"/>
        <rFont val="宋体"/>
        <charset val="134"/>
      </rPr>
      <t>指在线血液透析滤过</t>
    </r>
    <r>
      <rPr>
        <sz val="10"/>
        <rFont val="宋体"/>
        <charset val="134"/>
      </rPr>
      <t>，含透析液、置换液</t>
    </r>
  </si>
  <si>
    <t>管路、透析器、滤过器</t>
  </si>
  <si>
    <t>规范内涵，增加除外</t>
  </si>
  <si>
    <t>连续性血浆滤过吸附</t>
  </si>
  <si>
    <t>滤器</t>
  </si>
  <si>
    <t>血液灌流</t>
  </si>
  <si>
    <t>含透析、透析液</t>
  </si>
  <si>
    <t>血液灌流器、血管回路</t>
  </si>
  <si>
    <t>连续性血液净化</t>
  </si>
  <si>
    <t>含置换液、透析液；包括人工法、机器法</t>
  </si>
  <si>
    <t>管路、滤器</t>
  </si>
  <si>
    <t>机器法加收20元</t>
  </si>
  <si>
    <t>血透监测</t>
  </si>
  <si>
    <t>包括血温、血压、血容量、在线尿素监测</t>
  </si>
  <si>
    <t>结肠透析</t>
  </si>
  <si>
    <t>指人工法、机器法</t>
  </si>
  <si>
    <t>肾盂测压</t>
  </si>
  <si>
    <t>肾穿刺术</t>
  </si>
  <si>
    <t>含活检；包括造瘘、囊肿硬化治疗等；不含影像学引导</t>
  </si>
  <si>
    <t>肾封闭术</t>
  </si>
  <si>
    <t>肾周脓肿引流术</t>
  </si>
  <si>
    <r>
      <rPr>
        <sz val="9"/>
        <rFont val="宋体"/>
        <charset val="134"/>
      </rPr>
      <t>指穿刺引流。</t>
    </r>
    <r>
      <rPr>
        <sz val="9"/>
        <rFont val="宋体"/>
        <charset val="134"/>
      </rPr>
      <t>包括积液引流术</t>
    </r>
  </si>
  <si>
    <t>切开引流加收560元</t>
  </si>
  <si>
    <t>经皮肾盂镜检查</t>
  </si>
  <si>
    <t>含活检、肾上腺活检</t>
  </si>
  <si>
    <t>经皮肾盂镜取石术</t>
  </si>
  <si>
    <r>
      <rPr>
        <sz val="10"/>
        <rFont val="Times New Roman"/>
        <charset val="134"/>
      </rPr>
      <t>311000019</t>
    </r>
    <r>
      <rPr>
        <sz val="10"/>
        <rFont val="宋体"/>
        <charset val="134"/>
      </rPr>
      <t>①</t>
    </r>
  </si>
  <si>
    <t>包括肾上腺肿瘤切除、取异物</t>
  </si>
  <si>
    <r>
      <rPr>
        <sz val="10"/>
        <rFont val="Times New Roman"/>
        <charset val="134"/>
      </rPr>
      <t>311000019</t>
    </r>
    <r>
      <rPr>
        <sz val="10"/>
        <rFont val="宋体"/>
        <charset val="134"/>
      </rPr>
      <t>②</t>
    </r>
  </si>
  <si>
    <t>肾盂结石取石术</t>
  </si>
  <si>
    <t>经尿道输尿管镜检查</t>
  </si>
  <si>
    <t>含活检；包括取异物</t>
  </si>
  <si>
    <t xml:space="preserve">E </t>
  </si>
  <si>
    <t>经膀胱镜输尿管插管术</t>
  </si>
  <si>
    <t>经皮输尿管内管置入术</t>
  </si>
  <si>
    <t>经输尿管镜肿瘤切除术</t>
  </si>
  <si>
    <t>经膀胱镜输尿管扩张术</t>
  </si>
  <si>
    <t>经输尿管镜输尿管扩张术</t>
  </si>
  <si>
    <t>导管、扩张器</t>
  </si>
  <si>
    <t>经输尿管镜碎石取石术</t>
  </si>
  <si>
    <t>经膀胱镜输尿管支架置入术</t>
  </si>
  <si>
    <t>尿道支架置入术</t>
  </si>
  <si>
    <r>
      <rPr>
        <sz val="10"/>
        <rFont val="Times New Roman"/>
        <charset val="134"/>
      </rPr>
      <t>311000028</t>
    </r>
    <r>
      <rPr>
        <sz val="10"/>
        <rFont val="宋体"/>
        <charset val="134"/>
      </rPr>
      <t>①</t>
    </r>
  </si>
  <si>
    <t>经输尿管镜支架置入术</t>
  </si>
  <si>
    <r>
      <rPr>
        <sz val="10"/>
        <rFont val="Times New Roman"/>
        <charset val="134"/>
      </rPr>
      <t>311000028</t>
    </r>
    <r>
      <rPr>
        <sz val="10"/>
        <rFont val="宋体"/>
        <charset val="134"/>
      </rPr>
      <t>②</t>
    </r>
  </si>
  <si>
    <t>尿道内支架置入术</t>
  </si>
  <si>
    <t>输尿管支架管冲洗</t>
  </si>
  <si>
    <t>膀胱注射</t>
  </si>
  <si>
    <t>膀胱灌注</t>
  </si>
  <si>
    <t>包括尿道灌注、膀胱冲洗</t>
  </si>
  <si>
    <t>一次性导尿管</t>
  </si>
  <si>
    <t>持续膀胱灌注（冲洗）每天按56元收取</t>
  </si>
  <si>
    <t>膀胱区封闭</t>
  </si>
  <si>
    <t>膀胱穿刺造瘘术</t>
  </si>
  <si>
    <t>膀胱镜尿道镜检查</t>
  </si>
  <si>
    <t>电子镜加收60元</t>
  </si>
  <si>
    <t>经膀胱镜尿道镜特殊治疗</t>
  </si>
  <si>
    <t>尿道狭窄扩张术</t>
  </si>
  <si>
    <t>丝状探条</t>
  </si>
  <si>
    <t>经尿道治疗尿失禁</t>
  </si>
  <si>
    <t>含硬化剂局部注射</t>
  </si>
  <si>
    <t>尿流率检测</t>
  </si>
  <si>
    <t>尿流动力学检测</t>
  </si>
  <si>
    <t>不含摄片</t>
  </si>
  <si>
    <t>体外冲击波碎石</t>
  </si>
  <si>
    <t>含影像学监测；不含摄片</t>
  </si>
  <si>
    <t>4次以上（含4次）不得收费</t>
  </si>
  <si>
    <t>家庭腹膜透析治疗</t>
  </si>
  <si>
    <t xml:space="preserve">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及心理状态评估、透析处方和药物调整等。
</t>
  </si>
  <si>
    <t>碘伏小帽</t>
  </si>
  <si>
    <t>疗程/月</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</si>
  <si>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</si>
  <si>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</si>
  <si>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经皮骶神经电刺激测试</t>
  </si>
  <si>
    <t>用于治疗神经源性难治性急迫性尿失禁、严重尿急尿频和非梗阻性尿潴留、神经源性膀胱(不全性脊髓损伤、骶裂和多发性硬化)、间质性膀胱炎、盆底疼痛、大便失禁、便秘等疾病的治疗，在C臂或术中CT影像下，采用经皮穿刺方法将刺激电极置入骶神经根周围进行电刺激，刺激器模拟神经电信号，体外刺激观察肛门的运动应答、询问患者感觉，反复调整穿刺深度及角度直至达到满意应答。不含影像学引导。</t>
  </si>
  <si>
    <t>植入式骶神经刺激电极导线套件</t>
  </si>
  <si>
    <t>经皮穿刺骶神经刺激装置永久置入术</t>
  </si>
  <si>
    <t>根据测试效果满意进行刺激装置永久置入。于腰骶部左侧或右侧切开皮肤，皮下潜行，将测试电极与装置相连，反复调试，达到满意应答后，固定装置。</t>
  </si>
  <si>
    <t>植入式骶神经刺激器套件、患者程控仪</t>
  </si>
  <si>
    <t>11．男性生殖系统</t>
  </si>
  <si>
    <t>小儿包茎气囊导管扩张术</t>
  </si>
  <si>
    <t>气囊导管</t>
  </si>
  <si>
    <t>嵌顿包茎手法复位术</t>
  </si>
  <si>
    <t>包括小儿嵌顿疝手法复位</t>
  </si>
  <si>
    <t>夜间阴茎胀大试验</t>
  </si>
  <si>
    <t>含硬度计法</t>
  </si>
  <si>
    <t>阴茎超声血流图检查</t>
  </si>
  <si>
    <t>阴茎勃起神经检查</t>
  </si>
  <si>
    <t>含肌电图检查</t>
  </si>
  <si>
    <t>睾丸阴茎海绵体活检术</t>
  </si>
  <si>
    <r>
      <rPr>
        <sz val="9"/>
        <rFont val="宋体"/>
        <charset val="134"/>
      </rPr>
      <t>包括穿刺、切开、</t>
    </r>
    <r>
      <rPr>
        <u/>
        <sz val="9"/>
        <rFont val="宋体"/>
        <charset val="134"/>
      </rPr>
      <t>取精</t>
    </r>
  </si>
  <si>
    <t>附睾抽吸精子分离术</t>
  </si>
  <si>
    <t>促射精电动按摩</t>
  </si>
  <si>
    <t>不含精液检测</t>
  </si>
  <si>
    <t>阴茎海绵体内药物注射</t>
  </si>
  <si>
    <t>阴茎赘生物电灼术</t>
  </si>
  <si>
    <t>包括冷冻术</t>
  </si>
  <si>
    <t>多发性加收28元</t>
  </si>
  <si>
    <t>阴茎动脉测压术</t>
  </si>
  <si>
    <t>阴茎海绵体灌流治疗术</t>
  </si>
  <si>
    <t>B超引导下前列腺活检术</t>
  </si>
  <si>
    <t>前列腺针吸细胞学活检术</t>
  </si>
  <si>
    <t>前列腺按摩</t>
  </si>
  <si>
    <t>前列腺注射</t>
  </si>
  <si>
    <t>前列腺特殊治疗</t>
  </si>
  <si>
    <t>指微波法</t>
  </si>
  <si>
    <t>激光治疗加收50元，射频治疗加收120元</t>
  </si>
  <si>
    <t>鞘膜积液穿刺抽液术</t>
  </si>
  <si>
    <t>硬化剂</t>
  </si>
  <si>
    <t>精液优化处理</t>
  </si>
  <si>
    <t>含取精和优劣精子分离</t>
  </si>
  <si>
    <t>12．女性生殖系统及孕产(含新生儿诊疗)</t>
  </si>
  <si>
    <t>女性生殖系统及孕产诊疗</t>
  </si>
  <si>
    <t>使用笑气按每小时20元收取；妇科常规检查使用一次性扩阴器、治疗巾加收3元/人次</t>
  </si>
  <si>
    <t>荧光检查</t>
  </si>
  <si>
    <t>包括会阴、阴道、宫颈部位病变检查</t>
  </si>
  <si>
    <t>外阴活检术</t>
  </si>
  <si>
    <t>外阴病光照射治疗</t>
  </si>
  <si>
    <t>包括光谱治疗、远红外线治疗</t>
  </si>
  <si>
    <t>30分钟</t>
  </si>
  <si>
    <t>阴道镜检查</t>
  </si>
  <si>
    <t>阴道填塞</t>
  </si>
  <si>
    <t>取填塞物按14元收取</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</si>
  <si>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</si>
  <si>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</si>
  <si>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</si>
  <si>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</si>
  <si>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</si>
  <si>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</si>
  <si>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</si>
  <si>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</si>
  <si>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</si>
  <si>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</si>
  <si>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</si>
  <si>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</si>
  <si>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</si>
  <si>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</si>
  <si>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</si>
  <si>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r>
      <rPr>
        <sz val="10"/>
        <rFont val="Times New Roman"/>
        <charset val="134"/>
      </rPr>
      <t>311201015</t>
    </r>
    <r>
      <rPr>
        <sz val="10"/>
        <rFont val="宋体"/>
        <charset val="134"/>
      </rPr>
      <t>①</t>
    </r>
  </si>
  <si>
    <t>包括通气、注药</t>
  </si>
  <si>
    <r>
      <rPr>
        <sz val="10"/>
        <rFont val="Times New Roman"/>
        <charset val="134"/>
      </rPr>
      <t>311201015</t>
    </r>
    <r>
      <rPr>
        <sz val="10"/>
        <rFont val="宋体"/>
        <charset val="134"/>
      </rPr>
      <t>②</t>
    </r>
  </si>
  <si>
    <t>输卵管再通术</t>
  </si>
  <si>
    <t>子宫内翻复位术</t>
  </si>
  <si>
    <t>指手法复位</t>
  </si>
  <si>
    <t>宫腔吸片</t>
  </si>
  <si>
    <t>宫腔粘连分离术</t>
  </si>
  <si>
    <t>宫腔填塞</t>
  </si>
  <si>
    <t>取填塞物按56元收取</t>
  </si>
  <si>
    <t>妇科特殊治疗</t>
  </si>
  <si>
    <t>指冷冻法或电熨法；包括外阴、阴道、宫颈等疾患</t>
  </si>
  <si>
    <t>微波治疗加收10元，激光治疗加收30元，射频治疗加收180元</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</si>
  <si>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</si>
  <si>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</si>
  <si>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</si>
  <si>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</si>
  <si>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</si>
  <si>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</si>
  <si>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</si>
  <si>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r>
      <rPr>
        <sz val="9"/>
        <rFont val="宋体"/>
        <charset val="134"/>
      </rPr>
      <t>持续胎心监测（20分钟）收取25元，</t>
    </r>
    <r>
      <rPr>
        <sz val="9"/>
        <color indexed="10"/>
        <rFont val="宋体"/>
        <charset val="134"/>
      </rPr>
      <t>每超过10分钟加收10元。</t>
    </r>
  </si>
  <si>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</si>
  <si>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</si>
  <si>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</si>
  <si>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</si>
  <si>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</si>
  <si>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</si>
  <si>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</si>
  <si>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</si>
  <si>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</si>
  <si>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</si>
  <si>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</si>
  <si>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</si>
  <si>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</si>
  <si>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</si>
  <si>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</si>
  <si>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</si>
  <si>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</si>
  <si>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</si>
  <si>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精液处理加收</t>
  </si>
  <si>
    <t>胚胎移植术</t>
  </si>
  <si>
    <t>冻融胚胎加收；多胎减胎数加收</t>
  </si>
  <si>
    <t>单精子卵泡注射</t>
  </si>
  <si>
    <t>单精子显微镜下卵细胞内授精术</t>
  </si>
  <si>
    <t>输卵管内胚子移植术</t>
  </si>
  <si>
    <t>宫腔内人工授精术</t>
  </si>
  <si>
    <t>精子来源</t>
  </si>
  <si>
    <t>阴道内人工授精术</t>
  </si>
  <si>
    <t>输卵管绝育术</t>
  </si>
  <si>
    <t>包括药物粘堵法</t>
  </si>
  <si>
    <t>宫内节育器放置术</t>
  </si>
  <si>
    <t>一次性节育器</t>
  </si>
  <si>
    <t>双子宫上环加收21元</t>
  </si>
  <si>
    <t>避孕药皮下埋植术</t>
  </si>
  <si>
    <t>包括皮下避孕药取出术</t>
  </si>
  <si>
    <t>刮宫术</t>
  </si>
  <si>
    <t>含常规刮宫；包括分段诊断性刮宫</t>
  </si>
  <si>
    <t>产后刮宫术</t>
  </si>
  <si>
    <t>葡萄胎刮宫术</t>
  </si>
  <si>
    <t>包括绒毛采样术</t>
  </si>
  <si>
    <t>人工流产术</t>
  </si>
  <si>
    <t>含宫颈扩张</t>
  </si>
  <si>
    <r>
      <rPr>
        <sz val="9"/>
        <rFont val="宋体"/>
        <charset val="134"/>
      </rPr>
      <t>畸形子宫、疤痕子宫、哺乳期子宫加收28元，</t>
    </r>
    <r>
      <rPr>
        <sz val="9"/>
        <rFont val="宋体"/>
        <charset val="134"/>
      </rPr>
      <t>钳刮术酌情加收</t>
    </r>
  </si>
  <si>
    <t>子宫内水囊引产术</t>
  </si>
  <si>
    <t>催产素滴注引产术</t>
  </si>
  <si>
    <t>含观察宫缩、产程</t>
  </si>
  <si>
    <t>胎心检测</t>
  </si>
  <si>
    <t>药物性引产处置术</t>
  </si>
  <si>
    <t>含早孕</t>
  </si>
  <si>
    <t>中孕加收42元</t>
  </si>
  <si>
    <t>乳房按摩</t>
  </si>
  <si>
    <t>包括微波按摩、吸乳</t>
  </si>
  <si>
    <t>经皮盆腔脓肿穿刺引流术</t>
  </si>
  <si>
    <t>包括盆腔液性包块穿刺；不含影像引导</t>
  </si>
  <si>
    <t>未成熟卵体外成熟培养</t>
  </si>
  <si>
    <t>体外受精早期胚胎辅助孵化</t>
  </si>
  <si>
    <t>含透明带切割、打孔、削薄，胚胎显微操作</t>
  </si>
  <si>
    <t>囊胚培养</t>
  </si>
  <si>
    <t>胚胎冷冻</t>
  </si>
  <si>
    <t>含保存；包括精子冷冻</t>
  </si>
  <si>
    <t>月</t>
  </si>
  <si>
    <t>不足月按月收费</t>
  </si>
  <si>
    <t>冷冻胚胎复苏</t>
  </si>
  <si>
    <t>包括精液冷冻复苏</t>
  </si>
  <si>
    <t>乳管镜检查</t>
  </si>
  <si>
    <t>含活检；包括疏通、扩张、冲洗</t>
  </si>
  <si>
    <t>双侧加收120，如同时实施治疗单侧加收50</t>
  </si>
  <si>
    <t>早孕期经腹绒毛取材术</t>
  </si>
  <si>
    <t>未经省级卫生健康部门批准的单位不得使用</t>
  </si>
  <si>
    <t>复发性流产主动免疫治疗</t>
  </si>
  <si>
    <t>新生儿特殊诊疗</t>
  </si>
  <si>
    <t>新生儿暖箱</t>
  </si>
  <si>
    <t>新生儿测颅压</t>
  </si>
  <si>
    <t>新生儿复苏</t>
  </si>
  <si>
    <t>新生儿气管插管术</t>
  </si>
  <si>
    <t>气管导管</t>
  </si>
  <si>
    <t>新生儿人工呼吸(正压通气)</t>
  </si>
  <si>
    <t>新生儿洗胃</t>
  </si>
  <si>
    <t>以洗净为一次，电子洗胃加收10元</t>
  </si>
  <si>
    <t>新生儿监护</t>
  </si>
  <si>
    <t>指单独心电监护</t>
  </si>
  <si>
    <t>组、小时</t>
  </si>
  <si>
    <t>心电、呼吸、血压监护加收3元/组、次；心电、呼吸、血压、氧饱和度监护加收6元/组、次</t>
  </si>
  <si>
    <t>新生儿脐静脉穿刺和注射</t>
  </si>
  <si>
    <t>包括股静脉穿刺</t>
  </si>
  <si>
    <t>新生儿兰光治疗</t>
  </si>
  <si>
    <t>含兰光灯、眼罩</t>
  </si>
  <si>
    <t>冷光源婴儿兰光加收2元</t>
  </si>
  <si>
    <t>新生儿换血术</t>
  </si>
  <si>
    <t>含脐静脉插管术</t>
  </si>
  <si>
    <t>血液、脐静脉导管</t>
  </si>
  <si>
    <t>双管同步换血加收112元</t>
  </si>
  <si>
    <t>新生儿经皮胆红素测定</t>
  </si>
  <si>
    <t>微量胆红素测定加收10元</t>
  </si>
  <si>
    <t>新生儿辐射抢救治疗</t>
  </si>
  <si>
    <t>不含监护</t>
  </si>
  <si>
    <t>新生儿囟门穿刺术</t>
  </si>
  <si>
    <t>包括前后囟门</t>
  </si>
  <si>
    <t>新生儿量表检查</t>
  </si>
  <si>
    <t>新生儿行为测定</t>
  </si>
  <si>
    <t>包括神经反应测评</t>
  </si>
  <si>
    <t>新生儿脐血管置管术</t>
  </si>
  <si>
    <t>、选取合适型号的脐动/静脉导管，由2名熟悉掌握脐血管置管术的医师操作，计算置管深度：（静脉）体重×1.5+5.6 cm+脐残端长度；（动脉）体重×3+9cm；2、置管过程中，患儿置于辐射台上保暖，仰卧位，适当制动患儿四肢，予心电血压、血氧饱和度监测，密切观察患儿相关监测情况，发现问题及时处理；3、整个插管过程中严格遵守无菌操作，暴露消毒术野皮肤，以脐部为中心直径10-15m，常规消毒脐部和周围皮肤，穿戴无菌手术衣和手套，铺单；4、在脐根部上0.5 cm左右行荷包缝合，剪留脐残端约1 cm，再次消毒残端后，暴露2条脐动脉和1条脐静脉残端，去除血管内凝血块后，用肝素生理盐水清洗脐残端，充分暴露血管；5、用充满肝素盐水的脐静脉导管插入脐静脉，与水平面成60°向头侧推进，推进计算深度后，用注射器回抽可见回血后，连接通道，荷包缝合固定后，固定脐静脉导管位置，结扎脐动脉，无菌透明敷贴固定导管；6、覆盖无菌纱布，检查患儿生命体征，行腹部X片检查，了解导管位置。常规定位方法：前后位X片，可加侧位X片。</t>
  </si>
  <si>
    <t>特殊缝线、脐静脉导管</t>
  </si>
  <si>
    <t>143</t>
  </si>
  <si>
    <t>13．肌肉骨骼系统</t>
  </si>
  <si>
    <t>关节镜检查</t>
  </si>
  <si>
    <t>关节穿刺术</t>
  </si>
  <si>
    <r>
      <rPr>
        <sz val="9"/>
        <rFont val="宋体"/>
        <charset val="134"/>
      </rPr>
      <t>含加压包扎；</t>
    </r>
    <r>
      <rPr>
        <sz val="9"/>
        <rFont val="宋体"/>
        <charset val="134"/>
      </rPr>
      <t>包括关节腔减压术</t>
    </r>
  </si>
  <si>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</si>
  <si>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</si>
  <si>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</si>
  <si>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</si>
  <si>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</si>
  <si>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</si>
  <si>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</si>
  <si>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</si>
  <si>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</si>
  <si>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</si>
  <si>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</si>
  <si>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</si>
  <si>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</si>
  <si>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</si>
  <si>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14．体被系统</t>
  </si>
  <si>
    <t>变应原皮内试验</t>
  </si>
  <si>
    <t>包括吸入组、食物组、水果组、细菌组</t>
  </si>
  <si>
    <t>性病检查</t>
  </si>
  <si>
    <r>
      <rPr>
        <sz val="10"/>
        <rFont val="Times New Roman"/>
        <charset val="134"/>
      </rPr>
      <t>311400002</t>
    </r>
    <r>
      <rPr>
        <sz val="10"/>
        <rFont val="宋体"/>
        <charset val="134"/>
      </rPr>
      <t>①</t>
    </r>
  </si>
  <si>
    <t>男性</t>
  </si>
  <si>
    <r>
      <rPr>
        <sz val="10"/>
        <rFont val="Times New Roman"/>
        <charset val="134"/>
      </rPr>
      <t>311400002</t>
    </r>
    <r>
      <rPr>
        <sz val="10"/>
        <rFont val="宋体"/>
        <charset val="134"/>
      </rPr>
      <t>②</t>
    </r>
  </si>
  <si>
    <t>女性</t>
  </si>
  <si>
    <t>皮肤活检术</t>
  </si>
  <si>
    <t>指钻孔法</t>
  </si>
  <si>
    <t>切口法加收40元</t>
  </si>
  <si>
    <t>皮肤直接免疫荧光检查</t>
  </si>
  <si>
    <t>皮肤生理指标系统分析</t>
  </si>
  <si>
    <t>含色素、皮脂、水份、PH测定及局部色彩图象</t>
  </si>
  <si>
    <t>皮损取材检查</t>
  </si>
  <si>
    <t>包括阴虱、疥虫、利杜体、真菌、零虫形螨虫</t>
  </si>
  <si>
    <t>毛雍症检查</t>
  </si>
  <si>
    <t>含镜检</t>
  </si>
  <si>
    <t>天疱疮细胞检查</t>
  </si>
  <si>
    <t>伍德氏灯检查</t>
  </si>
  <si>
    <t>斑贴试验</t>
  </si>
  <si>
    <t>每个斑贴</t>
  </si>
  <si>
    <t>光敏试验</t>
  </si>
  <si>
    <t>醋酸白试验</t>
  </si>
  <si>
    <t>电解脱毛治疗</t>
  </si>
  <si>
    <t>每根毛囊</t>
  </si>
  <si>
    <t>皮肤赘生物电烧治疗</t>
  </si>
  <si>
    <t>包括皮赘去除术</t>
  </si>
  <si>
    <t>微波治疗加收5元；激光治疗加收10元；手术法加收100元</t>
  </si>
  <si>
    <t>黑光治疗(PUVA治疗)</t>
  </si>
  <si>
    <t>红光治疗</t>
  </si>
  <si>
    <t>白癜风皮肤移植术</t>
  </si>
  <si>
    <t>含取材、移植</t>
  </si>
  <si>
    <r>
      <rPr>
        <sz val="9"/>
        <rFont val="宋体"/>
        <charset val="134"/>
      </rPr>
      <t>1cm</t>
    </r>
    <r>
      <rPr>
        <vertAlign val="superscript"/>
        <sz val="9"/>
        <rFont val="宋体"/>
        <charset val="134"/>
      </rPr>
      <t>2</t>
    </r>
  </si>
  <si>
    <t>面部磨削术</t>
  </si>
  <si>
    <t>刮疣治疗</t>
  </si>
  <si>
    <t>丘疹挤粟治疗</t>
  </si>
  <si>
    <t>甲癣封包治疗</t>
  </si>
  <si>
    <t>每个指(趾)甲</t>
  </si>
  <si>
    <t>上、下肢、胸、背、头部、大、小腿（含足）每部位按15元收取</t>
  </si>
  <si>
    <t>拔甲治疗</t>
  </si>
  <si>
    <t>酒渣鼻切割术</t>
  </si>
  <si>
    <t>药物面膜综合治疗</t>
  </si>
  <si>
    <t>疱病清疮术</t>
  </si>
  <si>
    <t>疱液抽取术</t>
  </si>
  <si>
    <t>皮肤溃疡清创术</t>
  </si>
  <si>
    <t>5cm2/每创面</t>
  </si>
  <si>
    <t>皮损内注射</t>
  </si>
  <si>
    <t>每个皮损</t>
  </si>
  <si>
    <t>粉刺去除术</t>
  </si>
  <si>
    <t>鸡眼刮除术</t>
  </si>
  <si>
    <t>包括切除</t>
  </si>
  <si>
    <t>血管瘤硬化剂注射治疗</t>
  </si>
  <si>
    <t>包括下肢血管曲张注射</t>
  </si>
  <si>
    <t>脉冲激光治疗</t>
  </si>
  <si>
    <t>包括鲜红斑痣等血管性皮肤病和太田痣等色素性皮肤病</t>
  </si>
  <si>
    <t>每个光斑</t>
  </si>
  <si>
    <r>
      <rPr>
        <sz val="9"/>
        <rFont val="宋体"/>
        <charset val="134"/>
      </rPr>
      <t>二氧化碳(CO</t>
    </r>
    <r>
      <rPr>
        <vertAlign val="subscript"/>
        <sz val="9"/>
        <rFont val="宋体"/>
        <charset val="134"/>
      </rPr>
      <t>2</t>
    </r>
    <r>
      <rPr>
        <sz val="9"/>
        <rFont val="宋体"/>
        <charset val="134"/>
      </rPr>
      <t>)激光治疗</t>
    </r>
  </si>
  <si>
    <t>包括体表良性增生物，如寻常疣、化脓性肉芽肿、脂溢性角化等</t>
  </si>
  <si>
    <t>激光脱毛术</t>
  </si>
  <si>
    <t>激光除皱术</t>
  </si>
  <si>
    <t>氦氖(He-Ne)激光照射治疗</t>
  </si>
  <si>
    <t>包括过敏性疾患,疖肿等</t>
  </si>
  <si>
    <t>血管内照射加收20元</t>
  </si>
  <si>
    <t>包括小肿物</t>
  </si>
  <si>
    <t>激光治疗腋臭</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</si>
  <si>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</si>
  <si>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</si>
  <si>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</si>
  <si>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</si>
  <si>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</si>
  <si>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</si>
  <si>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</si>
  <si>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</si>
  <si>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</si>
  <si>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</si>
  <si>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</si>
  <si>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异体皮</t>
  </si>
  <si>
    <t>烧伤冲洗清创术(中)</t>
  </si>
  <si>
    <t>烧伤面积＞30%</t>
  </si>
  <si>
    <t>烧伤冲洗清创术(小)</t>
  </si>
  <si>
    <t>烧伤面积＞10%</t>
  </si>
  <si>
    <t>护架烤灯</t>
  </si>
  <si>
    <t>烧伤大型远红外线治疗机治疗</t>
  </si>
  <si>
    <t>烧伤浸浴扩创术(大)</t>
  </si>
  <si>
    <t>烧伤面积＞70%</t>
  </si>
  <si>
    <t>烧伤浸浴扩创术(中)</t>
  </si>
  <si>
    <t>烧伤浸浴扩创术(小)</t>
  </si>
  <si>
    <t>悬浮床治疗</t>
  </si>
  <si>
    <t xml:space="preserve">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
</t>
  </si>
  <si>
    <t>收取此项费用，不得再收取床位费</t>
  </si>
  <si>
    <t>翻身床治疗</t>
  </si>
  <si>
    <t>烧伤功能训练床治疗</t>
  </si>
  <si>
    <t>烧伤后功能训练</t>
  </si>
  <si>
    <t>烧伤换药</t>
  </si>
  <si>
    <r>
      <rPr>
        <sz val="10"/>
        <rFont val="Times New Roman"/>
        <charset val="134"/>
      </rPr>
      <t>311400056</t>
    </r>
    <r>
      <rPr>
        <sz val="10"/>
        <rFont val="宋体"/>
        <charset val="134"/>
      </rPr>
      <t>①</t>
    </r>
  </si>
  <si>
    <t>烧伤换药(大)</t>
  </si>
  <si>
    <t>一个上肢和一个下肢或整个躯干</t>
  </si>
  <si>
    <r>
      <rPr>
        <sz val="10"/>
        <rFont val="Times New Roman"/>
        <charset val="134"/>
      </rPr>
      <t>311400056</t>
    </r>
    <r>
      <rPr>
        <sz val="10"/>
        <rFont val="宋体"/>
        <charset val="134"/>
      </rPr>
      <t>②</t>
    </r>
  </si>
  <si>
    <t>烧伤换药(中)</t>
  </si>
  <si>
    <t>一个下肢</t>
  </si>
  <si>
    <r>
      <rPr>
        <sz val="10"/>
        <rFont val="Times New Roman"/>
        <charset val="134"/>
      </rPr>
      <t>311400056</t>
    </r>
    <r>
      <rPr>
        <sz val="10"/>
        <rFont val="宋体"/>
        <charset val="134"/>
      </rPr>
      <t>③</t>
    </r>
  </si>
  <si>
    <t>烧伤换药(小)</t>
  </si>
  <si>
    <t>头面部或一个上肢或胸腹部或腰背或臀部</t>
  </si>
  <si>
    <t>皮下组织穿刺术</t>
  </si>
  <si>
    <t>含活检；包括浅表脓肿、血肿穿刺</t>
  </si>
  <si>
    <t>窄谱紫外线治疗</t>
  </si>
  <si>
    <t>含UVA、UVB</t>
  </si>
  <si>
    <t>全身照射加收50</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</si>
  <si>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</si>
  <si>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</si>
  <si>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</si>
  <si>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克行为量表，常识注意测验，简明心理状况测验(MMSE)，瞬时记忆测查，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测验，智力成就责任问卷 ，丹佛小儿智能发育筛查表，比奈智力测定(10岁以下)，绘人智力测定，思维型、艺术型测定，催眠感受性的测定</t>
  </si>
  <si>
    <t>测查时间30分钟以内，电脑自测的量表加收3元</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</si>
  <si>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</si>
  <si>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表，艾森克人格测定(少年版)，简明智能测查(SM能力测查 )，图片词汇测验，瑞文智力测定，格式塔测验，本顿视觉保持测定，各种个别能力测验</t>
  </si>
  <si>
    <t>测查时间30－60分钟，使用电脑自测的量表加收4元</t>
  </si>
  <si>
    <t>精神科C类量表测查</t>
  </si>
  <si>
    <t>包括：阳性症状评定量表(SAPS)，阴性症状评定量表(SANS)，复合性国际诊断问卷(CIDI)，现状精神病症状检查(PSE) ，症状自评量表，成人孤独症诊断量表(ADI)，成人韦氏记忆测验，临床记忆测验，韦氏智力测验，神经心理测验，科赫(Kohs)立方体组合测验，明尼苏达多相个性测验，艾森克个性测验，卡特尔16项人格测验 ，十六种人格问卷，专家系统行为观察诊断量表，808神经类型测验 ，比奈智力测定(10岁以上)，韦氏智力测定(学前、学龄)，儿童发育量表(PEP)</t>
  </si>
  <si>
    <t>测查时间60分钟以上，使用电脑自测的量表加收5元</t>
  </si>
  <si>
    <t>精神科特殊检查</t>
  </si>
  <si>
    <t>套瓦(TOVA)注意力竞量测试</t>
  </si>
  <si>
    <t>眼动检查</t>
  </si>
  <si>
    <t>尿MHPG测定</t>
  </si>
  <si>
    <t>首诊精神病检查</t>
  </si>
  <si>
    <t>含体格检查和精神检查</t>
  </si>
  <si>
    <t>临床鉴定</t>
  </si>
  <si>
    <t>精神病司法鉴定</t>
  </si>
  <si>
    <r>
      <rPr>
        <sz val="10"/>
        <rFont val="Times New Roman"/>
        <charset val="134"/>
      </rPr>
      <t>311502006</t>
    </r>
    <r>
      <rPr>
        <sz val="10"/>
        <rFont val="宋体"/>
        <charset val="134"/>
      </rPr>
      <t>①</t>
    </r>
  </si>
  <si>
    <t>精神病司法鉴定重大疑难案例</t>
  </si>
  <si>
    <r>
      <rPr>
        <sz val="10"/>
        <rFont val="Times New Roman"/>
        <charset val="134"/>
      </rPr>
      <t>311502006</t>
    </r>
    <r>
      <rPr>
        <sz val="10"/>
        <rFont val="宋体"/>
        <charset val="134"/>
      </rPr>
      <t>②</t>
    </r>
  </si>
  <si>
    <t>精神病司法鉴定普通案例</t>
  </si>
  <si>
    <r>
      <rPr>
        <sz val="10"/>
        <rFont val="Times New Roman"/>
        <charset val="134"/>
      </rPr>
      <t>311502006</t>
    </r>
    <r>
      <rPr>
        <sz val="10"/>
        <rFont val="宋体"/>
        <charset val="134"/>
      </rPr>
      <t>③</t>
    </r>
  </si>
  <si>
    <t>精神病司法鉴定缺席案例</t>
  </si>
  <si>
    <t>脑功能检查</t>
  </si>
  <si>
    <t>近红外脑功能成像</t>
  </si>
  <si>
    <t>采用近红外光对大脑中的氧合血红蛋白(oxygenate Hemoglobin, O2Hb)、脱氧血红蛋白(deoxygenate Hemoglobin, HHb)及总血红蛋白（total hemoglobin, t-Hb）的变化进行测量，从而达到辅助诊断精神疾病的目的。 规范操作流程，具备精神科技师资格证人员发送报告。</t>
  </si>
  <si>
    <t>按前额叶、左颞叶、右颞叶部位计价。限山西医科大学第一医院136兴医工程领军科室</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</si>
  <si>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</si>
  <si>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</si>
  <si>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</si>
  <si>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</si>
  <si>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</si>
  <si>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</si>
  <si>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</si>
  <si>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</si>
  <si>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</si>
  <si>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</si>
  <si>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</si>
  <si>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</si>
  <si>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</si>
  <si>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</si>
  <si>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</si>
  <si>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</si>
  <si>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</si>
  <si>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</si>
  <si>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</si>
  <si>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</si>
  <si>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</si>
  <si>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</si>
  <si>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</si>
  <si>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指45分钟以内</t>
  </si>
  <si>
    <t>每次不少于30分钟，超过45分钟每10分钟加收21元</t>
  </si>
  <si>
    <t>心理咨询</t>
  </si>
  <si>
    <t>每次40分钟</t>
  </si>
  <si>
    <t>心理治疗</t>
  </si>
  <si>
    <t>包括小组心理治疗</t>
  </si>
  <si>
    <t>311503024①</t>
  </si>
  <si>
    <t>家庭心理治疗</t>
  </si>
  <si>
    <t>家庭心理治疗是指将家庭作为整体，从系统、动态的视角看待家庭成员的心理问题，主要通过改变家庭成员（以围绕症状所展现出来）的交往方式，从而达到治疗效果的一种治疗理论和治疗方式。</t>
  </si>
  <si>
    <t>80分钟</t>
  </si>
  <si>
    <t>麻醉分析</t>
  </si>
  <si>
    <t>催眠治疗</t>
  </si>
  <si>
    <t>森田疗法</t>
  </si>
  <si>
    <t>不再另收护理费</t>
  </si>
  <si>
    <t>行为矫正治疗</t>
  </si>
  <si>
    <t>厌恶治疗</t>
  </si>
  <si>
    <t>脱瘾治疗</t>
  </si>
  <si>
    <t>自愿或强迫治疗</t>
  </si>
  <si>
    <t>经颅直流电治疗</t>
  </si>
  <si>
    <t>在头皮上特定区域放置电极，通过刺激器向大脑输送低强度的直流电来引起颅内产生电流。此特定区域的颅内电流则会基于不同类型的刺激而提高或降低神经元的兴奋性，神经元兴奋性改变则会引起大脑功能性转变达到治疗疾病的目的。</t>
  </si>
  <si>
    <t>限山西医科大学第一医院136兴医工程领军科室。</t>
  </si>
  <si>
    <t>计算机化认知矫正治疗（CCRT）</t>
  </si>
  <si>
    <t xml:space="preserve">根据神经可塑性原理与计算机技术，通过一系列高度结构化、特异性的认知矫治任务训练来提高患者认知功能和社会功能的康复治疗技术， 明确存在认知功能损害的患者。
</t>
  </si>
  <si>
    <t>(二)经血管介入诊疗</t>
  </si>
  <si>
    <r>
      <rPr>
        <sz val="11"/>
        <rFont val="宋体"/>
        <charset val="134"/>
      </rPr>
      <t xml:space="preserve"> </t>
    </r>
    <r>
      <rPr>
        <b/>
        <sz val="11"/>
        <rFont val="宋体"/>
        <charset val="134"/>
      </rPr>
      <t>说明：</t>
    </r>
  </si>
  <si>
    <t>1.本类包括静脉、动脉、门脉、心脏、冠脉、脑血管介入、非血管内介入治疗7个第三级分类。</t>
  </si>
  <si>
    <t>2.以诊断为目的的第一次介入检查完成之后立即进行介入治疗时，检查按相应价格80%收费，如不立即进行介入治疗时，检查按相应价格收费，治疗后的复查(立即进行)时，检查按50%收费。</t>
  </si>
  <si>
    <t>原2、3条合并</t>
  </si>
  <si>
    <t>4.介入治疗原则上以经一根血管的介入治疗为起点，每增加一根血管的治疗按相应价格的20%收费。</t>
  </si>
  <si>
    <t>5.造影剂、导丝、导管、球囊、一次性穿刺针、栓塞材料、鞘管、支架、滤网、三环注射器、三通接头、泵、关闭器等特殊材料均为除外内容。</t>
  </si>
  <si>
    <t>6.普通胃肠机及二手血管造影机按其价格的60%收费。</t>
  </si>
  <si>
    <t>7.以下介入治疗均已含局麻、监护费用。</t>
  </si>
  <si>
    <t>8.6岁及以下儿童加收30%</t>
  </si>
  <si>
    <t>1．静脉介入治疗</t>
  </si>
  <si>
    <t>经皮选择性静脉造影术</t>
  </si>
  <si>
    <t>包括腔静脉、肢体静脉等</t>
  </si>
  <si>
    <t>经皮静脉内激光成形术</t>
  </si>
  <si>
    <t>经皮腔静脉内滤网置入术</t>
  </si>
  <si>
    <t>包括经皮静脉内滤网取出术</t>
  </si>
  <si>
    <t>经皮静脉球囊扩张术</t>
  </si>
  <si>
    <r>
      <rPr>
        <sz val="9"/>
        <rFont val="宋体"/>
        <charset val="134"/>
      </rPr>
      <t>包括各种药物治疗、栓塞、</t>
    </r>
    <r>
      <rPr>
        <sz val="9"/>
        <rFont val="宋体"/>
        <charset val="134"/>
      </rPr>
      <t>热灌注、动脉留置鞘管拔出术</t>
    </r>
  </si>
  <si>
    <t>删除名称中“腔”</t>
  </si>
  <si>
    <t>经皮静脉内支架置入术</t>
  </si>
  <si>
    <t>经皮静脉内球囊扩张+支架置入术</t>
  </si>
  <si>
    <t>经皮静脉内旋切术</t>
  </si>
  <si>
    <t>经皮静脉内溶栓术</t>
  </si>
  <si>
    <t>溶栓导线</t>
  </si>
  <si>
    <t>经皮静脉内超声血栓消融术</t>
  </si>
  <si>
    <t>经皮选择性静脉置管术</t>
  </si>
  <si>
    <t>包括拔管术</t>
  </si>
  <si>
    <t>拔管术收费70</t>
  </si>
  <si>
    <t>经颈静脉长期透析管植入术</t>
  </si>
  <si>
    <t>经皮血管异物取出术</t>
  </si>
  <si>
    <t>删除名称中“静脉内”</t>
  </si>
  <si>
    <t>急性缺血性脑卒中超早期静脉溶栓</t>
  </si>
  <si>
    <t>建立急诊静脉溶栓绿色通道；多学科通力协作（包括急诊科、神经内科、神经外科、放射线科、检验科、住院处、收费处、后勤、病人服务中心、急救中心等）；成立专门溶栓小组，溶栓医生24小时值班，全程陪同患者走绿色通道流程（包括神经系统检查、头部CT检查、TCD及颈动脉超声检查、心电图、急诊血液化验）；急诊收入院实施静脉溶栓治疗，24小时溶栓医生严密观察病情变化，监测各项指标，随时处理和干预；溶栓护士实施溶栓特殊监测及护理，急诊给药；溶栓前后急诊床旁行TCD及颈动脉超声检查。</t>
  </si>
  <si>
    <t>经卫生健康部门审批同意，具有相关资质的公立医疗机构可以收取。要求医院具备完善的脑卒中溶栓绿色通道，溶栓前需进行完善检查（具体见项目内涵），要求入院到溶栓给药时间严格控制在1小时以内</t>
  </si>
  <si>
    <t>2．动脉介入治疗</t>
  </si>
  <si>
    <t>经股动脉置管腹主动脉带簿网支架置入术</t>
  </si>
  <si>
    <t>取消内涵“包括腹主动脉瘤、假性动脉瘤”</t>
  </si>
  <si>
    <t>经皮选择性动脉造影术</t>
  </si>
  <si>
    <t>不含脑血管及冠状动脉</t>
  </si>
  <si>
    <t>经皮超选择性动脉造影术</t>
  </si>
  <si>
    <t>经皮选择性动脉置管术</t>
  </si>
  <si>
    <r>
      <rPr>
        <sz val="9"/>
        <rFont val="宋体"/>
        <charset val="134"/>
      </rPr>
      <t>包括各种药物治疗、栓塞、</t>
    </r>
    <r>
      <rPr>
        <u/>
        <sz val="9"/>
        <rFont val="宋体"/>
        <charset val="134"/>
      </rPr>
      <t>热灌注</t>
    </r>
  </si>
  <si>
    <t>经皮动脉斑块旋切术</t>
  </si>
  <si>
    <t>经皮动脉闭塞激光再通术</t>
  </si>
  <si>
    <t>经皮动脉栓塞术</t>
  </si>
  <si>
    <t>包括动脉瘤、肿瘤等</t>
  </si>
  <si>
    <t>经皮动脉内超声血栓消融术</t>
  </si>
  <si>
    <t>经皮动脉内球囊扩张术</t>
  </si>
  <si>
    <t>经皮动脉支架置入术</t>
  </si>
  <si>
    <t>取消内涵</t>
  </si>
  <si>
    <t>经皮动脉激光成形+球囊扩张术</t>
  </si>
  <si>
    <t>经皮肢体动脉旋切＋球囊扩张术</t>
  </si>
  <si>
    <t>包括旋磨</t>
  </si>
  <si>
    <t>经皮血管瘤腔内药物灌注术</t>
  </si>
  <si>
    <t>3．门脉系统介入治疗</t>
  </si>
  <si>
    <t>经皮肝穿刺肝静脉扩张术</t>
  </si>
  <si>
    <t>肝动脉插管灌注术</t>
  </si>
  <si>
    <t>经颈内静脉肝内门腔静脉分流术(TIPS)</t>
  </si>
  <si>
    <t>不含X线监控及摄片</t>
  </si>
  <si>
    <t>4．心脏介入治疗</t>
  </si>
  <si>
    <t>经皮瓣膜球囊成形术</t>
  </si>
  <si>
    <t>包括二尖瓣、三尖瓣、主动脉瓣、肺动脉瓣球囊成形术、房间隔穿刺术</t>
  </si>
  <si>
    <t>每个瓣膜</t>
  </si>
  <si>
    <t>每增加一个瓣膜按560元收取</t>
  </si>
  <si>
    <t>经皮心内膜心肌活检术</t>
  </si>
  <si>
    <t>不含病理诊断及其它特殊检查</t>
  </si>
  <si>
    <t>先心病介入治疗</t>
  </si>
  <si>
    <t>包括动脉导管未闭、房室间隔缺损等</t>
  </si>
  <si>
    <t>左心耳封堵术</t>
  </si>
  <si>
    <t>食道超声检查左心耳形态。穿刺股静脉，行房间隔穿刺，进入左房。左房内完成封堵器的导引系统交换。在食道超声和X光造影提示下，沿导引系统递送封堵器，不含房间隔穿刺、监护、食道超声。</t>
  </si>
  <si>
    <t>左心耳封堵器、导引系统</t>
  </si>
  <si>
    <t>经导管主动脉瓣膜置换术（TAVR)</t>
  </si>
  <si>
    <t>经导管主动脉瓣植入术，通常通过外周动脉路径(股动脉为主，少数通过颈动脉、锁骨下动脉和升主动脉等)将人工瓣膜植入到主动脉根部，代替病变的主动脉瓣发挥功能。以右侧股动脉途径为例，在静脉麻醉下，首先进行左侧股动脉穿刺，置入动脉鞘，放置猪尾导管至主动脉根部，供测压与造影。经静脉途径放置临时起搏器导管于右心室心尖部备用。穿刺石侧股动脉，置入大鞘，直头导丝跨瓣，交换猪尾巴导管到左心室，测量主动脉和左心的压差。通过猪尾导管交换超硬导丝至左心室内，快速起搏辅助下进行球囊扩张，测量瓣环大小，后倒入装载好的人工瓣膜，逐步释放瓣膜，复查主动脉根部造影确定瓣膜位置、主动脉瓣反流和冠脉血流等情况，并再次评估主动脉和左心室的压差，必要时经胸/经食道超声心动图辅助。最后退出输送系统，闭合双侧股动脉，手术结束。</t>
  </si>
  <si>
    <t>导引导管，导引导丝，血管鞘，人工瓣膜，环柄注射器等</t>
  </si>
  <si>
    <r>
      <rPr>
        <sz val="10"/>
        <rFont val="仿宋"/>
        <charset val="134"/>
      </rPr>
      <t>限“136”兴医工程项目医院领军临床专科覆盖科室</t>
    </r>
    <r>
      <rPr>
        <sz val="10"/>
        <color rgb="FFFF0000"/>
        <rFont val="仿宋"/>
        <charset val="134"/>
      </rPr>
      <t>和区域医疗中心执行</t>
    </r>
  </si>
  <si>
    <t>规范（丙）</t>
  </si>
  <si>
    <t>5．冠脉介入诊疗</t>
  </si>
  <si>
    <t>冠状动脉造影术</t>
  </si>
  <si>
    <t>同时做左心室造影加收700元</t>
  </si>
  <si>
    <t>经皮冠状动脉腔内成形术(PTCA)</t>
  </si>
  <si>
    <t>含PTCA前的靶血管造影</t>
  </si>
  <si>
    <t>1．以扩张一支冠脉血管为基价；2．若冠状动脉造影术后立即进行PTCA术，应视作二次手术另计费2100元</t>
  </si>
  <si>
    <t>经皮冠状动脉内支架置入术(STENT)</t>
  </si>
  <si>
    <t>含为放置冠脉内支架而进行的球囊预扩张和支架打开后的支架内球囊高压扩张及术前的靶血管造影</t>
  </si>
  <si>
    <r>
      <rPr>
        <sz val="9"/>
        <rFont val="宋体"/>
        <charset val="134"/>
      </rPr>
      <t>1．以扩张一支冠脉血管为基价；2．若冠状动脉造影术后立即进行</t>
    </r>
    <r>
      <rPr>
        <sz val="9"/>
        <rFont val="宋体"/>
        <charset val="134"/>
      </rPr>
      <t>STENT术，应视作二次手术另计费2100元</t>
    </r>
  </si>
  <si>
    <t>经皮冠状动脉腔内激光成形术(ELCA)</t>
  </si>
  <si>
    <t>含激光消融后球囊扩张和/或支架置入及术前的靶血管造影</t>
  </si>
  <si>
    <t>1．以一支冠脉血管为基价；2．若冠状动脉造影术后立即进行激光成形术，应视作二次手术另计费2240元</t>
  </si>
  <si>
    <t>高速冠状动脉内膜旋磨术</t>
  </si>
  <si>
    <t>含旋磨后球囊扩张和/或支架置入及术前的靶血管造影</t>
  </si>
  <si>
    <r>
      <rPr>
        <sz val="9"/>
        <rFont val="宋体"/>
        <charset val="134"/>
      </rPr>
      <t>1．以</t>
    </r>
    <r>
      <rPr>
        <sz val="9"/>
        <rFont val="宋体"/>
        <charset val="134"/>
      </rPr>
      <t>旋磨一支冠脉血管为基价；2．若冠状动脉造影术后立即进行旋磨术，应视作二次手术另计费2240元</t>
    </r>
  </si>
  <si>
    <t>定向冠脉内膜旋切术</t>
  </si>
  <si>
    <t>含术前的靶血管造影</t>
  </si>
  <si>
    <r>
      <rPr>
        <sz val="9"/>
        <rFont val="宋体"/>
        <charset val="134"/>
      </rPr>
      <t>1．以</t>
    </r>
    <r>
      <rPr>
        <sz val="9"/>
        <rFont val="宋体"/>
        <charset val="134"/>
      </rPr>
      <t>旋切一支冠脉血管为基价；2．若冠状动脉造影术后立即进行旋切术，应视作二次手术另计费2240元</t>
    </r>
  </si>
  <si>
    <t>冠脉血管内超声检查术(IVUS)</t>
  </si>
  <si>
    <t>冠状血管内多普勒血流测量术</t>
  </si>
  <si>
    <t>经皮主动脉气囊反搏动术(IABP)</t>
  </si>
  <si>
    <t>含主动脉气囊植入、反搏动治疗、气囊取出；不含心电、压力连续示波监护</t>
  </si>
  <si>
    <t>术后应用50元/小时，建议每天不超过20小时。</t>
  </si>
  <si>
    <t>冠脉血管内窥镜检查术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</si>
  <si>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</si>
  <si>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</si>
  <si>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</si>
  <si>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</si>
  <si>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</si>
  <si>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</si>
  <si>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</si>
  <si>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</si>
  <si>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冠脉光学相干断层扫描(OCT)检查</t>
  </si>
  <si>
    <t xml:space="preserve"> 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t>
  </si>
  <si>
    <t>环柄注射器，测压管</t>
  </si>
  <si>
    <t>冠状动脉内血栓抽吸术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</si>
  <si>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t>
  </si>
  <si>
    <t>以1支血管为基价，每增加1支血管加收不超过20%</t>
  </si>
  <si>
    <t>冠状动脉血流储备分数诊断</t>
  </si>
  <si>
    <t>冠状动脉血流储备分数诊断是根据冠状动脉造影结果决定需要检查的血管病变，通过对数据的分析计算所得结果判断是否对病变进行干预。主要应用于稳定性缺血性心脏病患者冠状动脉造影血管临界病变(直径狭窄30％一70％)甚或直径狭窄90％以下的无心肌缺血证据病变的功能学评价诊断，亦可应用于急性冠状动脉综合征、急性ST段抬高型心肌梗死发病6天后血管、非ST段抬高型急性冠状动脉综合征血管，不明确患者的病变功能学诊断，指导治疗决策制定。有明确心肌缺血客观证据的病变或治疗策略不依照结果而改变时，不应常规进行测量。不含监护、DSA引导。</t>
  </si>
  <si>
    <t>传感器</t>
  </si>
  <si>
    <t>以1支血管为基价，每增加1支加收不超过10%</t>
  </si>
  <si>
    <t>6．脑和脊髓血管介入诊疗</t>
  </si>
  <si>
    <t>经股动脉插管全脑动脉造影术</t>
  </si>
  <si>
    <t>含颈动脉、椎动脉；包括经颈动脉插管</t>
  </si>
  <si>
    <t>单纯脑动静脉瘘栓塞术</t>
  </si>
  <si>
    <t>经皮穿刺脑血管腔内球囊成形术</t>
  </si>
  <si>
    <t>经皮穿刺脑血管腔内支架植入术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</si>
  <si>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</si>
  <si>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</si>
  <si>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</si>
  <si>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</si>
  <si>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</si>
  <si>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</si>
  <si>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</si>
  <si>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脑血管腔内血栓取出术</t>
  </si>
  <si>
    <t>消毒铺巾，麻醉，穿刺置管，造影摄片，取栓，造影复查，穿刺点压迫包扎。人工报告。不含监护。</t>
  </si>
  <si>
    <t>(三)手术治疗</t>
  </si>
  <si>
    <r>
      <rPr>
        <b/>
        <sz val="11"/>
        <rFont val="宋体"/>
        <charset val="134"/>
      </rPr>
      <t>说明：</t>
    </r>
    <r>
      <rPr>
        <sz val="9"/>
        <rFont val="宋体"/>
        <charset val="134"/>
      </rPr>
      <t xml:space="preserve">
1.本类包括麻醉、神经系统、内分泌系统、眼部、耳部、鼻口咽部、呼吸系统、心脏及血管系统、造血及淋巴系统、消化系统、泌尿系统、男、女性生殖系统、产科、肌肉、骨骼系统、体被系统16个第三级分类。
2.1）经同一切口进行的两种不同疾病的手术，其中主要手术按全价收取，次要手术按项目规定收费价格的50%收取；                                                                                              2）除项目说明中另有规定外， 同一手术时间进行两个切口的手术，其中另一手术按70%收取； 3）经两个切口的两种不同疾病的手术，按手术标准分别计价；  4）双侧器官同时实行的手术，在相应单侧手术收费的基础上加收</t>
    </r>
    <r>
      <rPr>
        <sz val="9"/>
        <color rgb="FF00B0F0"/>
        <rFont val="宋体"/>
        <charset val="134"/>
      </rPr>
      <t>70%</t>
    </r>
    <r>
      <rPr>
        <sz val="9"/>
        <rFont val="宋体"/>
        <charset val="134"/>
      </rPr>
      <t>。 以上四种情况，麻醉费不得加收。                                                      
3.手术中所需的常规器械和低值医用消耗品(如一次性无菌巾、口罩、手套、注射器、手术衣帽、手术包、 消毒药品、冲冼盐水、一般缝线、敷料等)在定价时已包括在手术费中，均不另行计价。
4.手术中所需的特殊医用消耗材料（如特殊穿刺针器、特殊导丝、导管、支架、球囊、特殊缝针、钛夹、钛钉、钛板、扩张器、缝合器、固定器、吻合器、医用生物胶、特殊缝线、功能性敷料、特殊植入材料、多功能手术解剖器、</t>
    </r>
    <r>
      <rPr>
        <sz val="9"/>
        <color rgb="FFFF0000"/>
        <rFont val="宋体"/>
        <charset val="134"/>
      </rPr>
      <t>止血材料（第三类注册证）、一次性超声刀头</t>
    </r>
    <r>
      <rPr>
        <sz val="9"/>
        <rFont val="宋体"/>
        <charset val="134"/>
      </rPr>
      <t>等）、特殊药品  （麻醉药品和治疗药品）、输氧、血液、组织器官移植供体、人工植入体、器官移植保存液等等，均为除外内容。凡在项目内涵中已含的不再单独收费。
5.同一病情需要再次手术，在该项目价格基础上加收30%（另有说明的项目除外）。
6.因病情需要确需同时进行两种麻醉时，主要麻醉按全价收取，辅助麻醉按该项目规定收费价格的50%收取，椎管内麻醉和全身麻醉前所做的表、局麻不得另收费。
7.镇痛项目属病人自愿项目，未经病人同意不得收费。
8.手术中使用氩气刀每例手术费加收300元，手术中使用高频电刀每例手术费加收150元，手术中使用</t>
    </r>
    <r>
      <rPr>
        <sz val="9"/>
        <color rgb="FFFF0000"/>
        <rFont val="宋体"/>
        <charset val="134"/>
      </rPr>
      <t>可复用</t>
    </r>
    <r>
      <rPr>
        <sz val="9"/>
        <rFont val="宋体"/>
        <charset val="134"/>
      </rPr>
      <t>超声刀</t>
    </r>
    <r>
      <rPr>
        <sz val="9"/>
        <color rgb="FFFF0000"/>
        <rFont val="宋体"/>
        <charset val="134"/>
      </rPr>
      <t>（含超声刀头）</t>
    </r>
    <r>
      <rPr>
        <sz val="9"/>
        <rFont val="宋体"/>
        <charset val="134"/>
      </rPr>
      <t>每例手术费加收1000元，</t>
    </r>
    <r>
      <rPr>
        <sz val="9"/>
        <color rgb="FFFF0000"/>
        <rFont val="宋体"/>
        <charset val="134"/>
      </rPr>
      <t>超声刀辅助操作费800元（限于一次性使用超声刀）</t>
    </r>
    <r>
      <rPr>
        <sz val="9"/>
        <rFont val="宋体"/>
        <charset val="134"/>
      </rPr>
      <t>，手术中使用2微米激光刀每例手术费加收2000元，手术中使用结扎速闭合系统每例手术费加收1000元，手术中使用超吸刀每例手术费加收500元。手术中使用低温等离子刀每例手术加收350元（手术中所需的一次性射频等离子体手术电极为除外内容）。在同一项目中使用各种特殊刀（手术中使用激光刀、氩氦刀、射频刀、微波刀、等离子刀）每例手术费分别加收。</t>
    </r>
    <r>
      <rPr>
        <sz val="9"/>
        <color rgb="FF00B0F0"/>
        <rFont val="宋体"/>
        <charset val="134"/>
      </rPr>
      <t>使用显微镜加收每次40元。</t>
    </r>
    <r>
      <rPr>
        <sz val="9"/>
        <rFont val="宋体"/>
        <charset val="134"/>
      </rPr>
      <t xml:space="preserve">
9.中医传统手术项目如肛肠、中医骨伤，需在中医相应的诊疗项目中查找，不在此重复列项。
10.各类手术间，不得收取净化费、消毒费和空调费。急诊手术、传染病患者手术加收100元特殊消毒费。 特异性感染疾病（破伤风、绿脓杆菌、气性坏疽）患者手术加收800元特殊消毒费。                                                                                                                                                                 11.使用各种内镜、手术显微镜在原价基础上可酌情加收。                                                                                                                   12.6岁及以下儿童加收30%。
</t>
    </r>
    <r>
      <rPr>
        <sz val="9"/>
        <color rgb="FFFF0000"/>
        <rFont val="宋体"/>
        <charset val="134"/>
      </rPr>
      <t xml:space="preserve">13、精准手术三维可视化诊疗、分析、计划、评估系统及模拟手术每部位收取（自主定价），使用门诊三维可视化诊疗、评估系统每部位收取（自主定价）。每部位是指脏器部位、与脏器病变相关的血供系统及神经系统等。
14.凡是手术项目中涉及到的独立的服务项目，可以独立收费。如在该项目中已经涵盖的内容不得单独收费。  
</t>
    </r>
  </si>
  <si>
    <t xml:space="preserve">晋医保发[2020]7号（增加13）
晋医保函[2020]40号（增加14）
</t>
  </si>
  <si>
    <t>晋医保函【2021】1号
晋医保函【2021】52号</t>
  </si>
  <si>
    <r>
      <rPr>
        <sz val="9"/>
        <rFont val="宋体"/>
        <charset val="134"/>
      </rPr>
      <t xml:space="preserve">甲类。超声刀头及辅助操作费纳入医保支付金额不超过1000元。
</t>
    </r>
    <r>
      <rPr>
        <sz val="9"/>
        <color rgb="FF00B0F0"/>
        <rFont val="宋体"/>
        <charset val="134"/>
      </rPr>
      <t>蓝字为【2121】52号增加内容</t>
    </r>
  </si>
  <si>
    <t>1．麻醉</t>
  </si>
  <si>
    <t>麻醉药品</t>
  </si>
  <si>
    <t>使用笑气每小时收取20元</t>
  </si>
  <si>
    <t>G</t>
  </si>
  <si>
    <t>局部浸润麻醉</t>
  </si>
  <si>
    <t>含表面麻醉</t>
  </si>
  <si>
    <t>神经阻滞麻醉</t>
  </si>
  <si>
    <r>
      <rPr>
        <sz val="10"/>
        <rFont val="Times New Roman"/>
        <charset val="134"/>
      </rPr>
      <t>330100002</t>
    </r>
    <r>
      <rPr>
        <sz val="10"/>
        <rFont val="宋体"/>
        <charset val="134"/>
      </rPr>
      <t>①</t>
    </r>
  </si>
  <si>
    <r>
      <rPr>
        <sz val="9"/>
        <color indexed="10"/>
        <rFont val="宋体"/>
        <charset val="134"/>
      </rPr>
      <t>指用于手术麻醉或疼痛治疗。</t>
    </r>
    <r>
      <rPr>
        <sz val="9"/>
        <rFont val="宋体"/>
        <charset val="134"/>
      </rPr>
      <t>包括颈丛、臂丛、</t>
    </r>
    <r>
      <rPr>
        <sz val="9"/>
        <color indexed="10"/>
        <rFont val="宋体"/>
        <charset val="134"/>
      </rPr>
      <t>腰丛、骶丛及各丛分支、</t>
    </r>
    <r>
      <rPr>
        <sz val="9"/>
        <rFont val="宋体"/>
        <charset val="134"/>
      </rPr>
      <t>星状神经等各种神经阻滞</t>
    </r>
    <r>
      <rPr>
        <sz val="9"/>
        <rFont val="宋体"/>
        <charset val="134"/>
      </rPr>
      <t>及侧隐窝阻滞术、侧隐窝臭氧注射等</t>
    </r>
  </si>
  <si>
    <t>神经刺激器</t>
  </si>
  <si>
    <t>2小时</t>
  </si>
  <si>
    <r>
      <rPr>
        <sz val="9"/>
        <rFont val="Times New Roman"/>
        <charset val="134"/>
      </rPr>
      <t>2</t>
    </r>
    <r>
      <rPr>
        <sz val="9"/>
        <rFont val="宋体"/>
        <charset val="134"/>
      </rPr>
      <t>小时以上每增加</t>
    </r>
    <r>
      <rPr>
        <sz val="9"/>
        <rFont val="Times New Roman"/>
        <charset val="134"/>
      </rPr>
      <t>1</t>
    </r>
    <r>
      <rPr>
        <sz val="9"/>
        <rFont val="宋体"/>
        <charset val="134"/>
      </rPr>
      <t>小时按</t>
    </r>
    <r>
      <rPr>
        <sz val="9"/>
        <rFont val="Times New Roman"/>
        <charset val="134"/>
      </rPr>
      <t>112</t>
    </r>
    <r>
      <rPr>
        <sz val="9"/>
        <rFont val="宋体"/>
        <charset val="134"/>
      </rPr>
      <t>元收取</t>
    </r>
  </si>
  <si>
    <r>
      <rPr>
        <sz val="10"/>
        <rFont val="Times New Roman"/>
        <charset val="134"/>
      </rPr>
      <t>330100002</t>
    </r>
    <r>
      <rPr>
        <sz val="10"/>
        <rFont val="宋体"/>
        <charset val="134"/>
      </rPr>
      <t>②</t>
    </r>
  </si>
  <si>
    <t>会阴神经阻滞麻醉</t>
  </si>
  <si>
    <t>椎管内麻醉</t>
  </si>
  <si>
    <r>
      <rPr>
        <sz val="9"/>
        <color indexed="10"/>
        <rFont val="宋体"/>
        <charset val="134"/>
      </rPr>
      <t>指用于手术麻醉或镇痛药物治疗。</t>
    </r>
    <r>
      <rPr>
        <sz val="9"/>
        <rFont val="宋体"/>
        <charset val="134"/>
      </rPr>
      <t>包括腰麻、硬膜外阻滞及腰麻硬膜外联合</t>
    </r>
    <r>
      <rPr>
        <sz val="9"/>
        <color indexed="10"/>
        <rFont val="宋体"/>
        <charset val="134"/>
      </rPr>
      <t>麻醉及疼痛治疗</t>
    </r>
  </si>
  <si>
    <t>腰麻硬膜外联合套件、硬膜外套件</t>
  </si>
  <si>
    <t>腰麻硬膜外联合阻滞加收42元；2小时以上，每增加1小时按140元收取;双穿刺点加收70元</t>
  </si>
  <si>
    <t>基础麻醉</t>
  </si>
  <si>
    <t>含强化麻醉</t>
  </si>
  <si>
    <t>全身麻醉</t>
  </si>
  <si>
    <t>含气管插管；包括吸入、静脉或吸静复合以及靶控输入</t>
  </si>
  <si>
    <t>加固气管 、导管、异形管、双腔管、防激光导管、空气过滤器</t>
  </si>
  <si>
    <t>2小时以上，每增加1小时按140元收取</t>
  </si>
  <si>
    <t>血液加温治疗</t>
  </si>
  <si>
    <t>包括术中加温和体外加温</t>
  </si>
  <si>
    <t>血液加温套件</t>
  </si>
  <si>
    <t>支气管内麻醉</t>
  </si>
  <si>
    <t>包括各种施行单肺通气的麻醉方法、肺灌洗等治疗</t>
  </si>
  <si>
    <t>术后镇痛</t>
  </si>
  <si>
    <r>
      <rPr>
        <sz val="9"/>
        <rFont val="宋体"/>
        <charset val="134"/>
      </rPr>
      <t>包括静脉硬膜外及腰麻硬膜外联合给药,包括分娩</t>
    </r>
    <r>
      <rPr>
        <sz val="9"/>
        <color indexed="10"/>
        <rFont val="宋体"/>
        <charset val="134"/>
      </rPr>
      <t>,包括癌痛镇痛、中重度神经痛镇痛</t>
    </r>
  </si>
  <si>
    <t>腰麻硬膜外联合套件、镇痛装置</t>
  </si>
  <si>
    <t>侧脑室连续镇痛</t>
  </si>
  <si>
    <t>包括经椎管内连续镇痛</t>
  </si>
  <si>
    <t>镇痛装置</t>
  </si>
  <si>
    <t>硬膜外连续镇痛</t>
  </si>
  <si>
    <t>包括经静脉、经皮下连续镇痛</t>
  </si>
  <si>
    <t>椎管内置管术</t>
  </si>
  <si>
    <t>包括神经根脱髓鞘等治疗</t>
  </si>
  <si>
    <t>心肺复苏术</t>
  </si>
  <si>
    <t>不含开胸复苏和特殊气管插管术</t>
  </si>
  <si>
    <t>气管插管术</t>
  </si>
  <si>
    <t>指经口插管</t>
  </si>
  <si>
    <t>非麻醉项目，用于非术中病人</t>
  </si>
  <si>
    <t>特殊方法气管插管术</t>
  </si>
  <si>
    <t>包括经鼻腔、经口盲探置管等</t>
  </si>
  <si>
    <t>逆行法、纤维喉镜、气管镜置管分别加收80元</t>
  </si>
  <si>
    <t>麻醉中监测</t>
  </si>
  <si>
    <t>含心电图、脉搏氧饱和度、无创血压、呼吸频率、潮气量、气道压、分钟通气量、尿量</t>
  </si>
  <si>
    <t>传感器（探头）</t>
  </si>
  <si>
    <r>
      <rPr>
        <sz val="9"/>
        <rFont val="宋体"/>
        <charset val="134"/>
      </rPr>
      <t xml:space="preserve">心率变异分析、ST段分析每增加一项加收2元/小时；有创血压、中心静脉压每增加一项加收3元/小时；呼气末二氧化碳、氧浓度、肺顺应性、呼气末麻醉药浓度、肌松、脑电双谱指数每增加一项加收5元/小时
</t>
    </r>
    <r>
      <rPr>
        <sz val="9"/>
        <color indexed="10"/>
        <rFont val="宋体"/>
        <charset val="134"/>
      </rPr>
      <t>增加：脑氧饱和度监测加收200元/2小时，每增加1小时加收100元；术中脊髓监测加收400元/次；经外周动脉连续心排出量监测加收110元/2小时，超过2小时每小时加收50元</t>
    </r>
  </si>
  <si>
    <t>晋医保发[2020]7号
晋医保函[2020]40号</t>
  </si>
  <si>
    <t>控制性降压</t>
  </si>
  <si>
    <t>体外循环</t>
  </si>
  <si>
    <r>
      <rPr>
        <sz val="9"/>
        <rFont val="Times New Roman"/>
        <charset val="134"/>
      </rPr>
      <t>2</t>
    </r>
    <r>
      <rPr>
        <sz val="9"/>
        <rFont val="宋体"/>
        <charset val="134"/>
      </rPr>
      <t>小时以上每增加</t>
    </r>
    <r>
      <rPr>
        <sz val="9"/>
        <rFont val="Times New Roman"/>
        <charset val="134"/>
      </rPr>
      <t>1</t>
    </r>
    <r>
      <rPr>
        <sz val="9"/>
        <rFont val="宋体"/>
        <charset val="134"/>
      </rPr>
      <t>小时按</t>
    </r>
    <r>
      <rPr>
        <sz val="9"/>
        <rFont val="Times New Roman"/>
        <charset val="134"/>
      </rPr>
      <t>560</t>
    </r>
    <r>
      <rPr>
        <sz val="9"/>
        <rFont val="宋体"/>
        <charset val="134"/>
      </rPr>
      <t>元收取，最多加收</t>
    </r>
    <r>
      <rPr>
        <sz val="9"/>
        <rFont val="Times New Roman"/>
        <charset val="134"/>
      </rPr>
      <t>2</t>
    </r>
    <r>
      <rPr>
        <sz val="9"/>
        <rFont val="宋体"/>
        <charset val="134"/>
      </rPr>
      <t>小时</t>
    </r>
  </si>
  <si>
    <t>体表加温治疗</t>
  </si>
  <si>
    <t>手术时间在90分钟以上，使用体表加温装置维持手术患者体温正常。</t>
  </si>
  <si>
    <t>加温装置</t>
  </si>
  <si>
    <t>凝血功能和血小板功能动态监测</t>
  </si>
  <si>
    <t>消毒，采血，放置到特殊血样管中，使用专用凝血功能监测仪，根据图形和数值分析凝血功能的变化和血小板功能的变化。</t>
  </si>
  <si>
    <t>术中体温监测</t>
  </si>
  <si>
    <t>将无线体温传感器放置动脉处，连接无线体温监测仪，动态记录体温变化。</t>
  </si>
  <si>
    <t>无线体温传感器</t>
  </si>
  <si>
    <t>可视喉镜辅助下气管插管术</t>
  </si>
  <si>
    <t>在可视喉镜引导下行气管插管术。静脉给药，清理口腔分泌物，咽喉表面麻醉，经口置入喉镜，暴露声门后插管，听诊判断气管导管位置，固定气管导管，连接呼吸回路，麻醉机或呼吸机行机械通气。</t>
  </si>
  <si>
    <t>无线可视内窥镜、异型气管导管</t>
  </si>
  <si>
    <t>晋医保函[2020]40号（内涵删除“手术室内”）</t>
  </si>
  <si>
    <t>麻醉恢复室监护</t>
  </si>
  <si>
    <t>在麻醉恢复室内，监测仪连续无创血压、心电图、脉搏血氧饱和度监测，经气管内导管或面罩吸氧，吸痰，拔除气管导管等呼吸道管理或呼吸机支持，静脉输液，麻醉作用拮抗等。</t>
  </si>
  <si>
    <t>麻醉监护下镇静术</t>
  </si>
  <si>
    <t>在麻醉监护下注射镇静药物和麻醉性镇痛药物，使病人处于清醒镇静状态，为有创操作创造条件。不含基本生命体征监测。</t>
  </si>
  <si>
    <t>麻醉2小时后加收不超过50%</t>
  </si>
  <si>
    <t xml:space="preserve">椎管内阻滞分娩镇痛             </t>
  </si>
  <si>
    <t>指用于分娩镇痛治疗，置入导管持续阻滞镇痛。消毒铺巾，经穿刺完成蛛网膜下腔麻醉和硬膜外腔置管，经导管向硬膜外腔注射局麻药物、阿片药物等。包含麻醉前评估及观察随访，不含特殊检查及生命体征监护费用。</t>
  </si>
  <si>
    <t>椎管内麻醉、镇痛穿刺套件</t>
  </si>
  <si>
    <t>仅限于我省第一批国家分娩镇痛试点医院</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</si>
  <si>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</si>
  <si>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限高危人群）</t>
  </si>
  <si>
    <t>无创血流动力学监测</t>
  </si>
  <si>
    <t>连接专用传感器，使用专用监测仪连续测定心输出量、外周血管阻力肺水等</t>
  </si>
  <si>
    <t>一次性无创实时动脉血压及血流动力学检测系统用压力传感器</t>
  </si>
  <si>
    <t>新增（甲）</t>
  </si>
  <si>
    <r>
      <rPr>
        <b/>
        <sz val="9"/>
        <rFont val="宋体"/>
        <charset val="134"/>
      </rPr>
      <t>2</t>
    </r>
    <r>
      <rPr>
        <b/>
        <sz val="9"/>
        <rFont val="宋体"/>
        <charset val="134"/>
      </rPr>
      <t>、神经系统手术</t>
    </r>
  </si>
  <si>
    <t>3D打印模型</t>
  </si>
  <si>
    <t>手术中使用脑内窥镜加收700元，显微镜加收400元，气钻加收300元，接触式激光刀加收500元。神经系统手术中应用神经导航系统加收3000元.</t>
  </si>
  <si>
    <t>颅骨和脑手术</t>
  </si>
  <si>
    <t>一次性钻头、一次性铣刀</t>
  </si>
  <si>
    <t>头皮肿物切除术</t>
  </si>
  <si>
    <t>不含植皮</t>
  </si>
  <si>
    <t>颅骨骨瘤切除术</t>
  </si>
  <si>
    <t>假体</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</si>
  <si>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</si>
  <si>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</si>
  <si>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</si>
  <si>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</si>
  <si>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</si>
  <si>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</si>
  <si>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</si>
  <si>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</si>
  <si>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</si>
  <si>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静脉窦破裂手术加收1372元</t>
  </si>
  <si>
    <t>颅骨凹陷骨折复位术</t>
  </si>
  <si>
    <t>含碎骨片清除</t>
  </si>
  <si>
    <t>去颅骨骨瓣减压术</t>
  </si>
  <si>
    <t>颅骨修补术</t>
  </si>
  <si>
    <t>包括假体植入</t>
  </si>
  <si>
    <t>修补材料</t>
  </si>
  <si>
    <t>颅骨钻孔探查术</t>
  </si>
  <si>
    <t>两孔以上加收420元</t>
  </si>
  <si>
    <t>经颅眶肿瘤切除术</t>
  </si>
  <si>
    <t>经颅内镜活检术</t>
  </si>
  <si>
    <t>慢性硬膜下血肿钻孔术</t>
  </si>
  <si>
    <t>包括高血压脑出血碎吸术</t>
  </si>
  <si>
    <t>颅内多发血肿清除术</t>
  </si>
  <si>
    <t>含同一部位硬膜外、硬膜下、脑内血肿清除术</t>
  </si>
  <si>
    <t>非同一部位血肿加收1568元</t>
  </si>
  <si>
    <t>颅内血肿清除术</t>
  </si>
  <si>
    <t>包括单纯硬膜外、硬膜下、脑内血肿清除术</t>
  </si>
  <si>
    <t>经颅内镜加收420元</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</si>
  <si>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</si>
  <si>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</si>
  <si>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</si>
  <si>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</si>
  <si>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</si>
  <si>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</si>
  <si>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</si>
  <si>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</si>
  <si>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分流管、吸引器</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</si>
  <si>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</si>
  <si>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</si>
  <si>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</si>
  <si>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</si>
  <si>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</si>
  <si>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r>
      <rPr>
        <sz val="9"/>
        <rFont val="宋体"/>
        <charset val="134"/>
      </rPr>
      <t>大静脉窦旁脑膜瘤切除</t>
    </r>
    <r>
      <rPr>
        <sz val="9"/>
        <rFont val="宋体"/>
        <charset val="134"/>
      </rPr>
      <t>+血管窦重建术</t>
    </r>
  </si>
  <si>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</si>
  <si>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</si>
  <si>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</si>
  <si>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</si>
  <si>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</si>
  <si>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</si>
  <si>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</si>
  <si>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</si>
  <si>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</si>
  <si>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</si>
  <si>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</si>
  <si>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</si>
  <si>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</si>
  <si>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</si>
  <si>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</si>
  <si>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</si>
  <si>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</si>
  <si>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</si>
  <si>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</si>
  <si>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</si>
  <si>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r>
      <rPr>
        <sz val="9"/>
        <rFont val="宋体"/>
        <charset val="134"/>
      </rPr>
      <t>含手术计划系统、</t>
    </r>
    <r>
      <rPr>
        <sz val="9"/>
        <rFont val="宋体"/>
        <charset val="134"/>
      </rPr>
      <t>CT定位、24小时脑电图动态监测、皮层电极</t>
    </r>
  </si>
  <si>
    <t>治疗难治性癫痫</t>
  </si>
  <si>
    <t>脑深部电极置入术</t>
  </si>
  <si>
    <t>多电极测试电缆，刺激电极，延长导线，刺激器，植入式脊髓神经电极修补套件，患者程控仪。限用于经皮穿刺脊髓电刺激镇痛术使用。</t>
  </si>
  <si>
    <t>经皮穿刺脊髓电刺激镇痛术每次收取3160元，双侧加收不超过50%。</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</si>
  <si>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</si>
  <si>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</si>
  <si>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</si>
  <si>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</si>
  <si>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</si>
  <si>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</si>
  <si>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</si>
  <si>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</si>
  <si>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经口腔入路颅底斜坡肿瘤切除术</t>
  </si>
  <si>
    <t>包括上颌入路颅底海绵窦侵入肿瘤切除术</t>
  </si>
  <si>
    <t>颅底肿瘤切除术</t>
  </si>
  <si>
    <r>
      <rPr>
        <sz val="9"/>
        <rFont val="宋体"/>
        <charset val="134"/>
      </rPr>
      <t>包括前、中颅窝颅内外沟通性肿瘤、前、中、后颅窝底肿瘤(鞍结节脑膜瘤、侵袭性垂体瘤、脊索瘤、神经鞘瘤)、颈静脉孔区肿瘤、</t>
    </r>
    <r>
      <rPr>
        <sz val="9"/>
        <rFont val="宋体"/>
        <charset val="134"/>
      </rPr>
      <t>上颌外旋颅底手术；不含胆脂瘤、囊肿</t>
    </r>
  </si>
  <si>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</si>
  <si>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</si>
  <si>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</si>
  <si>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</si>
  <si>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</si>
  <si>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</si>
  <si>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</si>
  <si>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</si>
  <si>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</si>
  <si>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</si>
  <si>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</si>
  <si>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</si>
  <si>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</si>
  <si>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包括额窦修补、前颅窝、中颅窝底修补</t>
  </si>
  <si>
    <t>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</si>
  <si>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</si>
  <si>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</si>
  <si>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</si>
  <si>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</si>
  <si>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</si>
  <si>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</si>
  <si>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</si>
  <si>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</si>
  <si>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</si>
  <si>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</si>
  <si>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</si>
  <si>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</si>
  <si>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r>
      <rPr>
        <sz val="9"/>
        <rFont val="宋体"/>
        <charset val="134"/>
      </rPr>
      <t>包括血肿、脓肿、肿瘤</t>
    </r>
    <r>
      <rPr>
        <sz val="9"/>
        <rFont val="宋体"/>
        <charset val="134"/>
      </rPr>
      <t>,包括取活检、取异物</t>
    </r>
  </si>
  <si>
    <t>引流管</t>
  </si>
  <si>
    <t>立体定向脑深部核团毁损术</t>
  </si>
  <si>
    <t>包括治疗帕金森氏病、舞蹈病、扭转痉挛、癫痫等，包括射频、细胞刀治疗</t>
  </si>
  <si>
    <t>靶点</t>
  </si>
  <si>
    <t>每增一个靶点按3150元收取</t>
  </si>
  <si>
    <t>立体定向脑深部电刺激系统植入术</t>
  </si>
  <si>
    <t>消毒铺巾，切皮，双极止血，打通头部至锁骨下隧道，锁骨下放置刺激器，延伸导线连接头部脑深部电极和刺激器，缝合，包扎。</t>
  </si>
  <si>
    <t>刺激器电极、刺激器延长线导线、刺激器</t>
  </si>
  <si>
    <t>脑深部电刺激器置换术</t>
  </si>
  <si>
    <t>消毒铺巾，切皮，双极止血，取出锁骨下刺激器，更换刺激器重新置入并与延伸导线连接，缝合，包扎。</t>
  </si>
  <si>
    <t>刺激器</t>
  </si>
  <si>
    <t>颅内皮层电极置入术</t>
  </si>
  <si>
    <t>局麻及镇痛，消毒铺巾，切皮，双极止血，气钻或电钻颅骨钻孔，铣刀取下骨瓣，切开硬脑膜，皮层电极置入（拔出），止血，缝合硬脑膜，骨瓣复位，缝合，包扎。不含神经电生理监测。</t>
  </si>
  <si>
    <t>置入超过两个电极加收不超过50%；颅内皮层电极拔除术按570元收取。</t>
  </si>
  <si>
    <t>颅神经手术</t>
  </si>
  <si>
    <t>三叉神经感觉后根切断术</t>
  </si>
  <si>
    <t>经皮穿刺三叉神经半月节射频毁损术收取900元（不含影像学引导）。</t>
  </si>
  <si>
    <t>三叉神经周围支切断术</t>
  </si>
  <si>
    <t>包括三叉神经周围支射频消融术</t>
  </si>
  <si>
    <t>每神经支</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</si>
  <si>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</si>
  <si>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</si>
  <si>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</si>
  <si>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</si>
  <si>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</si>
  <si>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</si>
  <si>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r>
      <rPr>
        <sz val="9"/>
        <rFont val="宋体"/>
        <charset val="134"/>
      </rPr>
      <t>经颅内镜加收450元。</t>
    </r>
    <r>
      <rPr>
        <sz val="9"/>
        <color indexed="10"/>
        <rFont val="宋体"/>
        <charset val="134"/>
      </rPr>
      <t>经皮穿刺蝶腭神经节射频术收取860元（不含影像学引导）。</t>
    </r>
  </si>
  <si>
    <t>面神经简单修复术</t>
  </si>
  <si>
    <t>包括肌筋膜悬吊术及神经断端直接吻合、局部同一创面的神经移植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</si>
  <si>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</si>
  <si>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</si>
  <si>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</si>
  <si>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</si>
  <si>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</si>
  <si>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</si>
  <si>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</si>
  <si>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</si>
  <si>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</si>
  <si>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</si>
  <si>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</si>
  <si>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</si>
  <si>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</si>
  <si>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</si>
  <si>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</si>
  <si>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</si>
  <si>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r>
      <rPr>
        <sz val="9"/>
        <rFont val="宋体"/>
        <charset val="134"/>
      </rPr>
      <t>指动脉瘤直径等于或大于</t>
    </r>
    <r>
      <rPr>
        <sz val="9"/>
        <rFont val="宋体"/>
        <charset val="134"/>
      </rPr>
      <t>2.5cm；包括基底动脉瘤、大脑后动脉瘤；不含血管重建术</t>
    </r>
  </si>
  <si>
    <t>动脉瘤夹</t>
  </si>
  <si>
    <t>多夹除一个动脉瘤加收1680元</t>
  </si>
  <si>
    <t>颅内动脉瘤夹闭术</t>
  </si>
  <si>
    <r>
      <rPr>
        <sz val="9"/>
        <rFont val="宋体"/>
        <charset val="134"/>
      </rPr>
      <t>指动脉瘤直径小于</t>
    </r>
    <r>
      <rPr>
        <sz val="9"/>
        <rFont val="宋体"/>
        <charset val="134"/>
      </rPr>
      <t>2.5cm；不含基底动脉瘤、大脑后动脉瘤、多发动脉瘤</t>
    </r>
  </si>
  <si>
    <t>多夹除一个动脉瘤加收1470元</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</si>
  <si>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</si>
  <si>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</si>
  <si>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</si>
  <si>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</si>
  <si>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</si>
  <si>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</si>
  <si>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</si>
  <si>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</si>
  <si>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含动静脉畸形直径小于4cm、动脉瘤与动静脉畸形在同一部位</t>
  </si>
  <si>
    <t>动脉瘤与动静脉畸形不在同一部位加收2520元</t>
  </si>
  <si>
    <t>颈内动脉内膜剥脱术</t>
  </si>
  <si>
    <t>不含术中血流监测</t>
  </si>
  <si>
    <t>行动脉成形术加收2100元</t>
  </si>
  <si>
    <t>椎动脉内膜剥脱术</t>
  </si>
  <si>
    <t>椎动脉减压术</t>
  </si>
  <si>
    <t>颈动脉外膜剥脱术</t>
  </si>
  <si>
    <t>包括颈总动脉、颈内动脉、颈外动脉外膜剥脱术、迷走神经剥离术</t>
  </si>
  <si>
    <t>双侧加倍收取</t>
  </si>
  <si>
    <t>颈总动脉大脑中动脉吻合术</t>
  </si>
  <si>
    <t>包括颞浅动脉-大脑中动脉吻合术</t>
  </si>
  <si>
    <t>如取大隐静脉加收1050元</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</si>
  <si>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</si>
  <si>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</si>
  <si>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</si>
  <si>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</si>
  <si>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</si>
  <si>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</si>
  <si>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</si>
  <si>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</si>
  <si>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</si>
  <si>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</si>
  <si>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分流管</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</si>
  <si>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</si>
  <si>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</si>
  <si>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</si>
  <si>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</si>
  <si>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</si>
  <si>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</si>
  <si>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</si>
  <si>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</si>
  <si>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长度超过5cm以上的肿瘤加收1260元</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</si>
  <si>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</si>
  <si>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</si>
  <si>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</si>
  <si>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</si>
  <si>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</si>
  <si>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脊髓动静脉畸形切除术</t>
  </si>
  <si>
    <t>动脉瘤夹及显微银夹</t>
  </si>
  <si>
    <t>脊髓蛛网膜下腔腹腔分流术</t>
  </si>
  <si>
    <t>脊髓蛛网膜下腔输尿管分流术</t>
  </si>
  <si>
    <r>
      <rPr>
        <sz val="9"/>
        <rFont val="宋体"/>
        <charset val="134"/>
      </rPr>
      <t>选择性脊神经后根切断术（</t>
    </r>
    <r>
      <rPr>
        <sz val="9"/>
        <rFont val="宋体"/>
        <charset val="134"/>
      </rPr>
      <t>SPR）</t>
    </r>
  </si>
  <si>
    <t>胸腰交感神经节切断术</t>
  </si>
  <si>
    <t>含切除多个神经节</t>
  </si>
  <si>
    <t xml:space="preserve">交感神经射频损毁术、经皮穿刺腹腔神经丛化学毁损术分别收取1470元（不含影像学引导）。         </t>
  </si>
  <si>
    <t>经胸腔镜交感神经链切除术</t>
  </si>
  <si>
    <t>腰骶部潜毛窦切除术</t>
  </si>
  <si>
    <t>经皮穿刺骶神经囊肿治疗术</t>
  </si>
  <si>
    <t>周围神经电刺激镇痛术收取1260元（不含影像学引导）。</t>
  </si>
  <si>
    <r>
      <rPr>
        <sz val="9"/>
        <rFont val="宋体"/>
        <charset val="134"/>
      </rPr>
      <t>马尾神经</t>
    </r>
    <r>
      <rPr>
        <sz val="9"/>
        <rFont val="宋体"/>
        <charset val="134"/>
      </rPr>
      <t>吻合术</t>
    </r>
  </si>
  <si>
    <t>脑脊液置换术</t>
  </si>
  <si>
    <t>包括椎管内镇痛装置再灌注术</t>
  </si>
  <si>
    <t>药物灌注系统（椎管内镇痛装置专用）</t>
  </si>
  <si>
    <r>
      <rPr>
        <sz val="9"/>
        <rFont val="宋体"/>
        <charset val="134"/>
      </rPr>
      <t>欧玛亚（</t>
    </r>
    <r>
      <rPr>
        <sz val="9"/>
        <rFont val="宋体"/>
        <charset val="134"/>
      </rPr>
      <t>Omaya）管置入术</t>
    </r>
  </si>
  <si>
    <r>
      <rPr>
        <sz val="10"/>
        <color indexed="10"/>
        <rFont val="宋体"/>
        <charset val="134"/>
      </rPr>
      <t>330204021</t>
    </r>
    <r>
      <rPr>
        <vertAlign val="superscript"/>
        <sz val="10"/>
        <color indexed="10"/>
        <rFont val="Calibri"/>
        <charset val="134"/>
      </rPr>
      <t>①</t>
    </r>
  </si>
  <si>
    <t>椎管内镇痛装置置入术</t>
  </si>
  <si>
    <t>不含影像学引导</t>
  </si>
  <si>
    <t>镇痛装置（药物灌注系统，皮下隧道工具，鞘内导管，患者程控仪），限用于椎管内镇痛装置置入术使用</t>
  </si>
  <si>
    <t>3．内分泌系统手术</t>
  </si>
  <si>
    <r>
      <rPr>
        <b/>
        <sz val="9"/>
        <rFont val="宋体"/>
        <charset val="134"/>
      </rPr>
      <t>手术中使用腹腔镜、胸腔镜分别加收</t>
    </r>
    <r>
      <rPr>
        <b/>
        <sz val="9"/>
        <rFont val="宋体"/>
        <charset val="134"/>
      </rPr>
      <t>450元</t>
    </r>
  </si>
  <si>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</si>
  <si>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</si>
  <si>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</si>
  <si>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</si>
  <si>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</si>
  <si>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</si>
  <si>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</si>
  <si>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</si>
  <si>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</si>
  <si>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r>
      <rPr>
        <sz val="9"/>
        <rFont val="宋体"/>
        <charset val="134"/>
      </rPr>
      <t>包括注射、抽液；不含</t>
    </r>
    <r>
      <rPr>
        <sz val="9"/>
        <rFont val="宋体"/>
        <charset val="134"/>
      </rPr>
      <t>B超引导</t>
    </r>
  </si>
  <si>
    <t>甲状腺部分切除术</t>
  </si>
  <si>
    <t>包括甲状腺瘤及囊肿切除</t>
  </si>
  <si>
    <t>甲状腺次全切除术</t>
  </si>
  <si>
    <t>甲状腺全切术</t>
  </si>
  <si>
    <t>单次</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</si>
  <si>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</si>
  <si>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</si>
  <si>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</si>
  <si>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</si>
  <si>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</si>
  <si>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</si>
  <si>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</si>
  <si>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</si>
  <si>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</si>
  <si>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</si>
  <si>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</si>
  <si>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</si>
  <si>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胸腺移值术</t>
  </si>
  <si>
    <t>包括原位或异位移植</t>
  </si>
  <si>
    <t>胸腺细胞移植术</t>
  </si>
  <si>
    <t>肾上腺切除术</t>
  </si>
  <si>
    <t>含腺瘤切除；包括全切或部分切除</t>
  </si>
  <si>
    <t>显微手术加收630元</t>
  </si>
  <si>
    <t>肾上腺嗜铬细胞瘤切除术</t>
  </si>
  <si>
    <t>恶性嗜铬细胞瘤根治术</t>
  </si>
  <si>
    <t>包括异位嗜铬细胞瘤根治术</t>
  </si>
  <si>
    <r>
      <rPr>
        <sz val="9"/>
        <rFont val="宋体"/>
        <charset val="134"/>
      </rPr>
      <t>微囊化牛肾上腺嗜铬细胞（</t>
    </r>
    <r>
      <rPr>
        <sz val="9"/>
        <rFont val="宋体"/>
        <charset val="134"/>
      </rPr>
      <t>BCC）移植术</t>
    </r>
  </si>
  <si>
    <t>肾上腺移植术</t>
  </si>
  <si>
    <r>
      <rPr>
        <b/>
        <sz val="9"/>
        <rFont val="宋体"/>
        <charset val="134"/>
      </rPr>
      <t>4</t>
    </r>
    <r>
      <rPr>
        <b/>
        <sz val="9"/>
        <rFont val="宋体"/>
        <charset val="134"/>
      </rPr>
      <t>．眼部手术</t>
    </r>
  </si>
  <si>
    <r>
      <rPr>
        <b/>
        <sz val="9"/>
        <rFont val="宋体"/>
        <charset val="134"/>
      </rPr>
      <t>手术中使用显微镜加收</t>
    </r>
    <r>
      <rPr>
        <b/>
        <sz val="9"/>
        <rFont val="宋体"/>
        <charset val="134"/>
      </rPr>
      <t>200元</t>
    </r>
  </si>
  <si>
    <t>眼睑手术</t>
  </si>
  <si>
    <t>眼睑肿物切除术</t>
  </si>
  <si>
    <r>
      <rPr>
        <sz val="9"/>
        <rFont val="宋体"/>
        <charset val="134"/>
      </rPr>
      <t>需植皮时加收</t>
    </r>
    <r>
      <rPr>
        <sz val="9"/>
        <rFont val="Times New Roman"/>
        <charset val="134"/>
      </rPr>
      <t>140</t>
    </r>
    <r>
      <rPr>
        <sz val="9"/>
        <rFont val="宋体"/>
        <charset val="134"/>
      </rPr>
      <t>元</t>
    </r>
  </si>
  <si>
    <t>眼睑结膜裂伤缝合术</t>
  </si>
  <si>
    <t>眼睑全层裂伤、提上睑肌断裂、睑板断裂加收420元</t>
  </si>
  <si>
    <t>内眦韧带断裂修复术</t>
  </si>
  <si>
    <t>上睑下垂矫正术</t>
  </si>
  <si>
    <t>包括提上睑肌缩短术、悬吊术</t>
  </si>
  <si>
    <t>特殊悬吊材料</t>
  </si>
  <si>
    <t>需肌瓣移植时加收280元</t>
  </si>
  <si>
    <t>睑下垂矫正联合眦整形术</t>
  </si>
  <si>
    <t>睑退缩矫正术</t>
  </si>
  <si>
    <t>包括上睑、下睑，包括额肌悬吊、提上睑肌缩短、睑板再造、异体巩膜移植或植皮、眼睑缺损整形术</t>
  </si>
  <si>
    <t>需睫毛再造和肌瓣移植时加收420元；眼缘成形术按420元收取</t>
  </si>
  <si>
    <t>睑内翻矫正术</t>
  </si>
  <si>
    <t>缝线法</t>
  </si>
  <si>
    <t>睑外翻矫正术</t>
  </si>
  <si>
    <t>需植皮时加收210元</t>
  </si>
  <si>
    <t>睑裂缝合术</t>
  </si>
  <si>
    <t>游离植皮睑成形术</t>
  </si>
  <si>
    <t>内眦赘皮矫治术</t>
  </si>
  <si>
    <t>重睑成形术</t>
  </si>
  <si>
    <t>包括切开法、非缝线法；不含内外眦成形</t>
  </si>
  <si>
    <t>激光重睑整形术</t>
  </si>
  <si>
    <t>双行睫矫正术</t>
  </si>
  <si>
    <t>眼袋整形术</t>
  </si>
  <si>
    <t>泪腺悬吊加收140元</t>
  </si>
  <si>
    <t>内外眦成形术</t>
  </si>
  <si>
    <t>睑凹陷畸形矫正术</t>
  </si>
  <si>
    <t>不含吸脂术</t>
  </si>
  <si>
    <t>特殊植入材料</t>
  </si>
  <si>
    <t>睑缘粘连术</t>
  </si>
  <si>
    <t>含粘连分离</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</si>
  <si>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</si>
  <si>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</si>
  <si>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</si>
  <si>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</si>
  <si>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</si>
  <si>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</si>
  <si>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</si>
  <si>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</si>
  <si>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</si>
  <si>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</si>
  <si>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硅胶管或金属管</t>
  </si>
  <si>
    <t>鼻腔泪囊吻合术</t>
  </si>
  <si>
    <t>经鼻内镜加收280元</t>
  </si>
  <si>
    <t>鼻泪道再通术</t>
  </si>
  <si>
    <t>包括穿线或义管植入</t>
  </si>
  <si>
    <t>泪道成形术</t>
  </si>
  <si>
    <t>含泪小点切开术</t>
  </si>
  <si>
    <t>激光加收140元</t>
  </si>
  <si>
    <t>泪小管填塞术</t>
  </si>
  <si>
    <t>包括封闭术</t>
  </si>
  <si>
    <t>填塞材料</t>
  </si>
  <si>
    <t>结膜手术</t>
  </si>
  <si>
    <t>睑球粘连分离术</t>
  </si>
  <si>
    <t>包括自体粘膜移植术及结膜移植术</t>
  </si>
  <si>
    <t>羊膜</t>
  </si>
  <si>
    <t>结膜肿物切除术</t>
  </si>
  <si>
    <t>包括结膜色素痣</t>
  </si>
  <si>
    <t>组织移植加收</t>
  </si>
  <si>
    <t>结膜淋巴管积液清除术</t>
  </si>
  <si>
    <t>结膜囊成形术</t>
  </si>
  <si>
    <t>义眼膜、羊膜</t>
  </si>
  <si>
    <t>球结膜瓣复盖术</t>
  </si>
  <si>
    <t>麦粒肿切除术</t>
  </si>
  <si>
    <t>包括切开术</t>
  </si>
  <si>
    <t>霰粒肿切除同等收费</t>
  </si>
  <si>
    <t>下穹隆成形术</t>
  </si>
  <si>
    <r>
      <rPr>
        <sz val="9"/>
        <rFont val="宋体"/>
        <charset val="134"/>
      </rPr>
      <t>球结膜放射状切开冲洗</t>
    </r>
    <r>
      <rPr>
        <sz val="9"/>
        <rFont val="宋体"/>
        <charset val="134"/>
      </rPr>
      <t>+减压术</t>
    </r>
  </si>
  <si>
    <t>包括眼突减压、酸碱烧伤减压冲洗</t>
  </si>
  <si>
    <t>角膜手术</t>
  </si>
  <si>
    <t>表层角膜镜片镶嵌术</t>
  </si>
  <si>
    <t>供体角膜片</t>
  </si>
  <si>
    <t>近视性放射状角膜切开术</t>
  </si>
  <si>
    <t>角膜缝环固定术</t>
  </si>
  <si>
    <t>角膜拆线</t>
  </si>
  <si>
    <t>指显微镜下</t>
  </si>
  <si>
    <t>角膜基质环植入术</t>
  </si>
  <si>
    <t>角膜深层异物取出术</t>
  </si>
  <si>
    <t>翼状胬肉切除术</t>
  </si>
  <si>
    <r>
      <rPr>
        <sz val="9"/>
        <rFont val="宋体"/>
        <charset val="134"/>
      </rPr>
      <t>指单纯切除；</t>
    </r>
    <r>
      <rPr>
        <sz val="9"/>
        <rFont val="宋体"/>
        <charset val="134"/>
      </rPr>
      <t xml:space="preserve"> 包括转位术、单纯角膜肿物切除</t>
    </r>
  </si>
  <si>
    <r>
      <rPr>
        <sz val="9"/>
        <rFont val="宋体"/>
        <charset val="134"/>
      </rPr>
      <t>翼状胬肉切除</t>
    </r>
    <r>
      <rPr>
        <sz val="9"/>
        <rFont val="宋体"/>
        <charset val="134"/>
      </rPr>
      <t>+角膜移植术</t>
    </r>
  </si>
  <si>
    <t>包括角膜肿物切除+角膜移植术</t>
  </si>
  <si>
    <r>
      <rPr>
        <sz val="9"/>
        <rFont val="宋体"/>
        <charset val="134"/>
      </rPr>
      <t>干细胞移植加收</t>
    </r>
    <r>
      <rPr>
        <sz val="9"/>
        <rFont val="宋体"/>
        <charset val="134"/>
      </rPr>
      <t>420元</t>
    </r>
  </si>
  <si>
    <t>角膜白斑染色术</t>
  </si>
  <si>
    <t>角膜移植术</t>
  </si>
  <si>
    <t>包括穿透、板层</t>
  </si>
  <si>
    <t>供体、干细胞</t>
  </si>
  <si>
    <t>羊膜移植术</t>
  </si>
  <si>
    <t>角膜移植联合视网膜复位术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</si>
  <si>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</si>
  <si>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</si>
  <si>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</si>
  <si>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</si>
  <si>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</si>
  <si>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</si>
  <si>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</si>
  <si>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</si>
  <si>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</si>
  <si>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</si>
  <si>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</si>
  <si>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</si>
  <si>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</si>
  <si>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</si>
  <si>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</si>
  <si>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指冷凝法</t>
  </si>
  <si>
    <r>
      <rPr>
        <sz val="9"/>
        <rFont val="宋体"/>
        <charset val="134"/>
      </rPr>
      <t>光凝法加收</t>
    </r>
    <r>
      <rPr>
        <sz val="9"/>
        <rFont val="Times New Roman"/>
        <charset val="134"/>
      </rPr>
      <t>280</t>
    </r>
    <r>
      <rPr>
        <sz val="9"/>
        <rFont val="宋体"/>
        <charset val="134"/>
      </rPr>
      <t>元</t>
    </r>
  </si>
  <si>
    <t>前房角切开术</t>
  </si>
  <si>
    <t>包括前房积血清除、房角粘连分离术</t>
  </si>
  <si>
    <t>使用前房角镜时加收84元</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</si>
  <si>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</si>
  <si>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</si>
  <si>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</si>
  <si>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</si>
  <si>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</si>
  <si>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</si>
  <si>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</si>
  <si>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</si>
  <si>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</si>
  <si>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</si>
  <si>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</si>
  <si>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</si>
  <si>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</si>
  <si>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晶状体手术</t>
  </si>
  <si>
    <t>白内障截囊吸取术</t>
  </si>
  <si>
    <t>白内障囊膜切除术</t>
  </si>
  <si>
    <t>白内障囊内摘除术</t>
  </si>
  <si>
    <t>白内障囊外摘除术</t>
  </si>
  <si>
    <t>白内障超声乳化摘除术</t>
  </si>
  <si>
    <t>乳化专用刀、粘弹剂</t>
  </si>
  <si>
    <t>白内障囊外摘除+人工晶体植入术</t>
  </si>
  <si>
    <t>人工晶体、粘弹剂</t>
  </si>
  <si>
    <t>晋医保函【2021】34号定三类价格</t>
  </si>
  <si>
    <t>人工晶体复位术</t>
  </si>
  <si>
    <t>人工晶体置换术</t>
  </si>
  <si>
    <t>二期人工晶体植入术</t>
  </si>
  <si>
    <t>白内障超声乳化摘除术+人工晶体植入术</t>
  </si>
  <si>
    <r>
      <rPr>
        <sz val="9"/>
        <rFont val="宋体"/>
        <charset val="134"/>
      </rPr>
      <t>人工晶体、粘弹剂、乳化专用刀。</t>
    </r>
    <r>
      <rPr>
        <sz val="9"/>
        <color indexed="10"/>
        <rFont val="宋体"/>
        <charset val="134"/>
      </rPr>
      <t>飞秒激光辅助操作时用的一次性专用高值卫生材料手术包。</t>
    </r>
  </si>
  <si>
    <t>飞秒激光辅助操作加收5200元</t>
  </si>
  <si>
    <t>人工晶体睫状沟固定术</t>
  </si>
  <si>
    <t>人工晶体取出术</t>
  </si>
  <si>
    <t>白内障青光眼联合手术</t>
  </si>
  <si>
    <t>白内障摘除联合青光眼硅管植入术</t>
  </si>
  <si>
    <t>硅管植入物</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</si>
  <si>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</si>
  <si>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</si>
  <si>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</si>
  <si>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</si>
  <si>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</si>
  <si>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</si>
  <si>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人工晶体、玻璃体切割头、硅胶、膨胀气体、重水、硅油、气动剪刀、气液交换管、光导纤维、激光线</t>
  </si>
  <si>
    <t>非正常晶体手术</t>
  </si>
  <si>
    <t>包括晶体半脱位、晶体切除、瞳孔广泛粘连强直或闭锁、抗青光眼术后</t>
  </si>
  <si>
    <t>晶体张力环置入术</t>
  </si>
  <si>
    <t>张力环</t>
  </si>
  <si>
    <t>人工晶体悬吊术</t>
  </si>
  <si>
    <t xml:space="preserve">
330406022</t>
  </si>
  <si>
    <t>飞秒激光小切口角膜基质透镜取出术</t>
  </si>
  <si>
    <t>术前2-5分钟进行眼表局部麻醉。按常规铺手术巾，选用一次性无菌治疗包，并进行必要核对和正确连接，选择治疗模式，根据治疗屏幕的治疗程序，开始治疗步骤。开睑器开睑，确认摆正头位，开始激光扫描，在手术显微镜下确认切口和透镜完成后，用合适的手术器械分离并取出角膜基质透镜，适当冲洗，拭干并仔细对合角膜切口，术毕广谱抗生素滴眼液和糖皮质激素滴眼液点眼。</t>
  </si>
  <si>
    <t>视网膜、脉络膜、后房手术</t>
  </si>
  <si>
    <t>玻璃体穿刺抽液术</t>
  </si>
  <si>
    <r>
      <rPr>
        <sz val="9"/>
        <rFont val="宋体"/>
        <charset val="134"/>
      </rPr>
      <t>含玻璃体注气、注液</t>
    </r>
    <r>
      <rPr>
        <sz val="9"/>
        <rFont val="宋体"/>
        <charset val="134"/>
      </rPr>
      <t>；包括注药</t>
    </r>
  </si>
  <si>
    <t>玻璃体切除术</t>
  </si>
  <si>
    <t>玻璃体切割头、膨胀气体、硅油、重水、激光线</t>
  </si>
  <si>
    <t>玻璃体内猪囊尾蚴取出术</t>
  </si>
  <si>
    <t>玻璃体切割头、膨胀气体、光导纤维</t>
  </si>
  <si>
    <t>视网膜脱离修复术</t>
  </si>
  <si>
    <t>包括外加压、环扎术、内加压</t>
  </si>
  <si>
    <t>硅胶植入物、膨胀气体</t>
  </si>
  <si>
    <t>复杂视网膜脱离修复术</t>
  </si>
  <si>
    <r>
      <rPr>
        <sz val="9"/>
        <rFont val="宋体"/>
        <charset val="134"/>
      </rPr>
      <t>包括巨大裂孔、黄斑裂孔、膜增殖、视网膜下膜取出术、</t>
    </r>
    <r>
      <rPr>
        <sz val="9"/>
        <rFont val="宋体"/>
        <charset val="134"/>
      </rPr>
      <t>硅油充填、球内注气、前膜剥膜</t>
    </r>
  </si>
  <si>
    <t>玻璃体切割头、硅胶、膨胀气体、重水、硅油、光导纤维</t>
  </si>
  <si>
    <t>黄斑裂孔注气术</t>
  </si>
  <si>
    <t>膨胀气体</t>
  </si>
  <si>
    <t>黄斑裂孔封闭术</t>
  </si>
  <si>
    <t>黄斑前膜术</t>
  </si>
  <si>
    <t>黄斑下膜取出术</t>
  </si>
  <si>
    <t>玻璃体切割头、硅胶、膨胀气体、重水、硅油、气动剪刀、气液交换管</t>
  </si>
  <si>
    <t>黄斑转位术</t>
  </si>
  <si>
    <t>色素膜肿物切除术</t>
  </si>
  <si>
    <t>巩膜后兜带术</t>
  </si>
  <si>
    <t>含阔筋膜取材、黄斑裂孔兜带</t>
  </si>
  <si>
    <t>硅胶植入物</t>
  </si>
  <si>
    <t>内眼病冷凝术</t>
  </si>
  <si>
    <t>硅油取出术</t>
  </si>
  <si>
    <t>眼外肌手术</t>
  </si>
  <si>
    <t>共同性斜视矫正术</t>
  </si>
  <si>
    <r>
      <rPr>
        <sz val="9"/>
        <rFont val="宋体"/>
        <charset val="134"/>
      </rPr>
      <t>含水平眼外肌后徙、边缘切开、断腱、前徙、缩短、折叠；包括</t>
    </r>
    <r>
      <rPr>
        <sz val="9"/>
        <rFont val="宋体"/>
        <charset val="134"/>
      </rPr>
      <t>6条眼外肌</t>
    </r>
  </si>
  <si>
    <r>
      <rPr>
        <sz val="9"/>
        <rFont val="宋体"/>
        <charset val="134"/>
      </rPr>
      <t>超过一条肌肉加收</t>
    </r>
    <r>
      <rPr>
        <sz val="9"/>
        <rFont val="Times New Roman"/>
        <charset val="134"/>
      </rPr>
      <t>210</t>
    </r>
    <r>
      <rPr>
        <sz val="9"/>
        <rFont val="宋体"/>
        <charset val="134"/>
      </rPr>
      <t>元，二次手术或伴有另一种斜视同时手术加收</t>
    </r>
    <r>
      <rPr>
        <sz val="9"/>
        <rFont val="Times New Roman"/>
        <charset val="134"/>
      </rPr>
      <t>280</t>
    </r>
    <r>
      <rPr>
        <sz val="9"/>
        <rFont val="宋体"/>
        <charset val="134"/>
      </rPr>
      <t>元，多次手术再加收</t>
    </r>
    <r>
      <rPr>
        <sz val="9"/>
        <rFont val="Times New Roman"/>
        <charset val="134"/>
      </rPr>
      <t xml:space="preserve">280 </t>
    </r>
    <r>
      <rPr>
        <sz val="9"/>
        <rFont val="宋体"/>
        <charset val="134"/>
      </rPr>
      <t>元</t>
    </r>
  </si>
  <si>
    <t>非共同性斜视矫正术</t>
  </si>
  <si>
    <t>含结膜及结膜下组织分离、松解、肌肉分离及共同性斜视矫正术；包括6条眼外肌</t>
  </si>
  <si>
    <r>
      <rPr>
        <sz val="9"/>
        <rFont val="宋体"/>
        <charset val="134"/>
      </rPr>
      <t>超过一条肌肉及二次手术、结膜、肌肉及眼眶修复，二种斜视同时存在加收</t>
    </r>
    <r>
      <rPr>
        <sz val="9"/>
        <rFont val="Times New Roman"/>
        <charset val="134"/>
      </rPr>
      <t>294</t>
    </r>
    <r>
      <rPr>
        <sz val="9"/>
        <rFont val="宋体"/>
        <charset val="134"/>
      </rPr>
      <t>元，多次手术再加收</t>
    </r>
    <r>
      <rPr>
        <sz val="9"/>
        <rFont val="Times New Roman"/>
        <charset val="134"/>
      </rPr>
      <t>392</t>
    </r>
    <r>
      <rPr>
        <sz val="9"/>
        <rFont val="宋体"/>
        <charset val="134"/>
      </rPr>
      <t>元</t>
    </r>
  </si>
  <si>
    <t>非常规眼外肌手术</t>
  </si>
  <si>
    <t>包括肌肉联扎术、移位术、延长术、调整缝线术、眶壁固定术</t>
  </si>
  <si>
    <t>每增加一个手术按630元收取</t>
  </si>
  <si>
    <t>眼震矫正术</t>
  </si>
  <si>
    <t>眼眶和眼球手术</t>
  </si>
  <si>
    <t>球内磁性异物取出术</t>
  </si>
  <si>
    <t>球内非磁性异物取出术</t>
  </si>
  <si>
    <t>球壁异物取出术</t>
  </si>
  <si>
    <t>眶内异物取出术</t>
  </si>
  <si>
    <t>眼球裂伤缝合术</t>
  </si>
  <si>
    <r>
      <rPr>
        <sz val="9"/>
        <rFont val="宋体"/>
        <charset val="134"/>
      </rPr>
      <t>包括角膜、巩膜</t>
    </r>
    <r>
      <rPr>
        <sz val="9"/>
        <rFont val="宋体"/>
        <charset val="134"/>
      </rPr>
      <t>裂伤缝合及巩膜探查术</t>
    </r>
  </si>
  <si>
    <t>甲状腺突眼矫正术</t>
  </si>
  <si>
    <t>眼内容摘除术</t>
  </si>
  <si>
    <t>羟基磷灰石眼台</t>
  </si>
  <si>
    <t>眼球摘除术</t>
  </si>
  <si>
    <t>眼球摘除+植入术</t>
  </si>
  <si>
    <t>含取真皮脂肪垫</t>
  </si>
  <si>
    <t>义眼安装</t>
  </si>
  <si>
    <t>义眼台打孔术</t>
  </si>
  <si>
    <t>活动性义眼眼座植入术</t>
  </si>
  <si>
    <t>增加：义眼台取出术300元</t>
  </si>
  <si>
    <t>眶内血肿穿刺术</t>
  </si>
  <si>
    <t>眶内肿物摘除术</t>
  </si>
  <si>
    <t>包括前路摘除及侧劈开眶术</t>
  </si>
  <si>
    <r>
      <rPr>
        <sz val="9"/>
        <rFont val="宋体"/>
        <charset val="134"/>
      </rPr>
      <t>侧劈开眶加收</t>
    </r>
    <r>
      <rPr>
        <sz val="9"/>
        <rFont val="宋体"/>
        <charset val="134"/>
      </rPr>
      <t>210元</t>
    </r>
  </si>
  <si>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</si>
  <si>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</si>
  <si>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</si>
  <si>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</si>
  <si>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</si>
  <si>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</si>
  <si>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</si>
  <si>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</si>
  <si>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</si>
  <si>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</si>
  <si>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</si>
  <si>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</si>
  <si>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</si>
  <si>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</si>
  <si>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</si>
  <si>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</si>
  <si>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双侧</t>
  </si>
  <si>
    <t>眉畸形矫正术</t>
  </si>
  <si>
    <t>包括“八”字眉、眉移位等</t>
  </si>
  <si>
    <t>眉缺损修复术</t>
  </si>
  <si>
    <t xml:space="preserve">包括部分缺损、全部缺损   </t>
  </si>
  <si>
    <r>
      <rPr>
        <sz val="9"/>
        <rFont val="宋体"/>
        <charset val="134"/>
      </rPr>
      <t>需岛状头皮瓣切取移转术时加收</t>
    </r>
    <r>
      <rPr>
        <sz val="9"/>
        <rFont val="宋体"/>
        <charset val="134"/>
      </rPr>
      <t>100%</t>
    </r>
  </si>
  <si>
    <r>
      <rPr>
        <b/>
        <sz val="9"/>
        <rFont val="宋体"/>
        <charset val="134"/>
      </rPr>
      <t>5</t>
    </r>
    <r>
      <rPr>
        <b/>
        <sz val="9"/>
        <rFont val="宋体"/>
        <charset val="134"/>
      </rPr>
      <t>．耳部手术</t>
    </r>
  </si>
  <si>
    <r>
      <rPr>
        <b/>
        <sz val="9"/>
        <rFont val="宋体"/>
        <charset val="134"/>
      </rPr>
      <t>手术中使用鼻内镜、耳内窥镜分别加收200元；手术中使用显微镜每例手术加收400元；手术中使用动力系统加收500元。</t>
    </r>
    <r>
      <rPr>
        <b/>
        <sz val="9"/>
        <color indexed="10"/>
        <rFont val="宋体"/>
        <charset val="134"/>
      </rPr>
      <t>手术中使用CO2每例手术加收2000元。</t>
    </r>
  </si>
  <si>
    <t>外耳手术</t>
  </si>
  <si>
    <t>耳廓软骨膜炎清创术</t>
  </si>
  <si>
    <t>包括耳廓脓肿切排清创术</t>
  </si>
  <si>
    <r>
      <rPr>
        <sz val="9"/>
        <rFont val="宋体"/>
        <charset val="134"/>
      </rPr>
      <t>耳廓外伤清创缝合术按</t>
    </r>
    <r>
      <rPr>
        <sz val="9"/>
        <rFont val="宋体"/>
        <charset val="134"/>
      </rPr>
      <t>140元收取</t>
    </r>
  </si>
  <si>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</si>
  <si>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</si>
  <si>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</si>
  <si>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</si>
  <si>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</si>
  <si>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</si>
  <si>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</si>
  <si>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</si>
  <si>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</si>
  <si>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</si>
  <si>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包括耳廓、外耳道骨瘤、胆脂瘤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</si>
  <si>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</si>
  <si>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</si>
  <si>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</si>
  <si>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</si>
  <si>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</si>
  <si>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</si>
  <si>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</si>
  <si>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</si>
  <si>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含取材、植皮</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</si>
  <si>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</si>
  <si>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</si>
  <si>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</si>
  <si>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</si>
  <si>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</si>
  <si>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</si>
  <si>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</si>
  <si>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</si>
  <si>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</si>
  <si>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</si>
  <si>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</si>
  <si>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</si>
  <si>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</si>
  <si>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</si>
  <si>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</si>
  <si>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</si>
  <si>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</si>
  <si>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一次性耳脑胶、人工听小骨</t>
  </si>
  <si>
    <t>二次镫骨底板切除术</t>
  </si>
  <si>
    <t>二氧化碳激光镫骨底板开窗术</t>
  </si>
  <si>
    <t>听骨链松解术</t>
  </si>
  <si>
    <t>鼓室成形术</t>
  </si>
  <si>
    <r>
      <rPr>
        <sz val="9"/>
        <rFont val="宋体"/>
        <charset val="134"/>
      </rPr>
      <t>含听骨链重建、鼓膜修补、病变探查手术；包括</t>
    </r>
    <r>
      <rPr>
        <sz val="9"/>
        <rFont val="宋体"/>
        <charset val="134"/>
      </rPr>
      <t>1—5型</t>
    </r>
  </si>
  <si>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</si>
  <si>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</si>
  <si>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</si>
  <si>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</si>
  <si>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</si>
  <si>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</si>
  <si>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</si>
  <si>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</si>
  <si>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</si>
  <si>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</si>
  <si>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</si>
  <si>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</si>
  <si>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</si>
  <si>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</si>
  <si>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</si>
  <si>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</si>
  <si>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一次性耳脑胶</t>
  </si>
  <si>
    <t>电子耳蜗植入术</t>
  </si>
  <si>
    <t>一次性耳脑胶、人工耳蜗、一次性电钻头</t>
  </si>
  <si>
    <t>内耳及其他耳部手术</t>
  </si>
  <si>
    <t>一次性电钻头</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</si>
  <si>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</si>
  <si>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</si>
  <si>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</si>
  <si>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</si>
  <si>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</si>
  <si>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</si>
  <si>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</si>
  <si>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</si>
  <si>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</si>
  <si>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</si>
  <si>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</si>
  <si>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</si>
  <si>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</si>
  <si>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</si>
  <si>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</si>
  <si>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</si>
  <si>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</si>
  <si>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</si>
  <si>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</si>
  <si>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</si>
  <si>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</si>
  <si>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</si>
  <si>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</si>
  <si>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</si>
  <si>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</si>
  <si>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</si>
  <si>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</si>
  <si>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</si>
  <si>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r>
      <rPr>
        <b/>
        <sz val="9"/>
        <rFont val="宋体"/>
        <charset val="134"/>
      </rPr>
      <t>6</t>
    </r>
    <r>
      <rPr>
        <b/>
        <sz val="9"/>
        <rFont val="宋体"/>
        <charset val="134"/>
      </rPr>
      <t>．鼻、口、咽部手术</t>
    </r>
  </si>
  <si>
    <r>
      <rPr>
        <b/>
        <sz val="9"/>
        <rFont val="宋体"/>
        <charset val="134"/>
      </rPr>
      <t>手术中使用鼻内镜加收</t>
    </r>
    <r>
      <rPr>
        <b/>
        <sz val="9"/>
        <rFont val="Times New Roman"/>
        <charset val="134"/>
      </rPr>
      <t>200</t>
    </r>
    <r>
      <rPr>
        <b/>
        <sz val="9"/>
        <rFont val="宋体"/>
        <charset val="134"/>
      </rPr>
      <t>元；手术中使用显微镜每例手术加收</t>
    </r>
    <r>
      <rPr>
        <b/>
        <sz val="9"/>
        <rFont val="Times New Roman"/>
        <charset val="134"/>
      </rPr>
      <t>400</t>
    </r>
    <r>
      <rPr>
        <b/>
        <sz val="9"/>
        <rFont val="宋体"/>
        <charset val="134"/>
      </rPr>
      <t>元；手术中使用动力系统加收</t>
    </r>
    <r>
      <rPr>
        <b/>
        <sz val="9"/>
        <rFont val="Times New Roman"/>
        <charset val="134"/>
      </rPr>
      <t>500</t>
    </r>
    <r>
      <rPr>
        <b/>
        <sz val="9"/>
        <rFont val="宋体"/>
        <charset val="134"/>
      </rPr>
      <t>元。</t>
    </r>
    <r>
      <rPr>
        <b/>
        <sz val="9"/>
        <color indexed="10"/>
        <rFont val="宋体"/>
        <charset val="134"/>
      </rPr>
      <t>手术中使用</t>
    </r>
    <r>
      <rPr>
        <b/>
        <sz val="9"/>
        <color indexed="10"/>
        <rFont val="Times New Roman"/>
        <charset val="134"/>
      </rPr>
      <t>CO2</t>
    </r>
    <r>
      <rPr>
        <b/>
        <sz val="9"/>
        <color indexed="10"/>
        <rFont val="宋体"/>
        <charset val="134"/>
      </rPr>
      <t>每例手术加收</t>
    </r>
    <r>
      <rPr>
        <b/>
        <sz val="9"/>
        <color indexed="10"/>
        <rFont val="Times New Roman"/>
        <charset val="134"/>
      </rPr>
      <t>2000</t>
    </r>
    <r>
      <rPr>
        <b/>
        <sz val="9"/>
        <color indexed="10"/>
        <rFont val="宋体"/>
        <charset val="134"/>
      </rPr>
      <t>元。</t>
    </r>
  </si>
  <si>
    <t>鼻部手术</t>
  </si>
  <si>
    <t>鼻外伤清创缝合术</t>
  </si>
  <si>
    <r>
      <rPr>
        <sz val="9"/>
        <rFont val="宋体"/>
        <charset val="134"/>
      </rPr>
      <t>复杂病变加收</t>
    </r>
    <r>
      <rPr>
        <sz val="9"/>
        <rFont val="Times New Roman"/>
        <charset val="134"/>
      </rPr>
      <t>56</t>
    </r>
    <r>
      <rPr>
        <sz val="9"/>
        <rFont val="宋体"/>
        <charset val="134"/>
      </rPr>
      <t>元</t>
    </r>
  </si>
  <si>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</si>
  <si>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</si>
  <si>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</si>
  <si>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</si>
  <si>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</si>
  <si>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</si>
  <si>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</si>
  <si>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</si>
  <si>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</si>
  <si>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</si>
  <si>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</si>
  <si>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</si>
  <si>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</si>
  <si>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</si>
  <si>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</si>
  <si>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</si>
  <si>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</si>
  <si>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</si>
  <si>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</si>
  <si>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</si>
  <si>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</si>
  <si>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</si>
  <si>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</si>
  <si>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</si>
  <si>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</si>
  <si>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</si>
  <si>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</si>
  <si>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</si>
  <si>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</si>
  <si>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</si>
  <si>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</si>
  <si>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植入材料</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</si>
  <si>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</si>
  <si>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</si>
  <si>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</si>
  <si>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</si>
  <si>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</si>
  <si>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</si>
  <si>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</si>
  <si>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</si>
  <si>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</si>
  <si>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</si>
  <si>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</si>
  <si>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</si>
  <si>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</si>
  <si>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</si>
  <si>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</si>
  <si>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</si>
  <si>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</si>
  <si>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</si>
  <si>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</si>
  <si>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</si>
  <si>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</si>
  <si>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</si>
  <si>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</si>
  <si>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r>
      <rPr>
        <sz val="9"/>
        <rFont val="宋体"/>
        <charset val="134"/>
      </rPr>
      <t>蝶窦加收</t>
    </r>
    <r>
      <rPr>
        <sz val="9"/>
        <rFont val="宋体"/>
        <charset val="134"/>
      </rPr>
      <t>392元</t>
    </r>
  </si>
  <si>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</si>
  <si>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</si>
  <si>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</si>
  <si>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</si>
  <si>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</si>
  <si>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</si>
  <si>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</si>
  <si>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</si>
  <si>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</si>
  <si>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</si>
  <si>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</si>
  <si>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</si>
  <si>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</si>
  <si>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</si>
  <si>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</si>
  <si>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</si>
  <si>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</si>
  <si>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</si>
  <si>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</si>
  <si>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</si>
  <si>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</si>
  <si>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</si>
  <si>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</si>
  <si>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</si>
  <si>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</si>
  <si>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</si>
  <si>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</si>
  <si>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</si>
  <si>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</si>
  <si>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</si>
  <si>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</si>
  <si>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</si>
  <si>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</si>
  <si>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</si>
  <si>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</si>
  <si>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</si>
  <si>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</si>
  <si>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</si>
  <si>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</si>
  <si>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</si>
  <si>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</si>
  <si>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</si>
  <si>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</si>
  <si>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</si>
  <si>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</si>
  <si>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</si>
  <si>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</si>
  <si>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</si>
  <si>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</si>
  <si>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</si>
  <si>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</si>
  <si>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</si>
  <si>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皮肤瘘管切除术</t>
  </si>
  <si>
    <t>根端囊肿摘除术</t>
  </si>
  <si>
    <t>不含根充</t>
  </si>
  <si>
    <t>充填材料</t>
  </si>
  <si>
    <t>牙齿萌出囊肿袋形术</t>
  </si>
  <si>
    <t>颌骨囊肿摘除术</t>
  </si>
  <si>
    <t>不含拔牙、上颌窦根治术</t>
  </si>
  <si>
    <t>牙外科正畸术</t>
  </si>
  <si>
    <t>颌板、固定材料、腭护板</t>
  </si>
  <si>
    <t>根尖切除术</t>
  </si>
  <si>
    <t>含根尖搔刮、根尖切除、倒根充、根尖倒预备，不含显微根管手术</t>
  </si>
  <si>
    <t>根尖搔刮术</t>
  </si>
  <si>
    <t>睡眠呼吸暂停综合症射频温控消融治疗术</t>
  </si>
  <si>
    <r>
      <rPr>
        <sz val="9"/>
        <rFont val="宋体"/>
        <charset val="134"/>
      </rPr>
      <t>包括鼻甲、软腭、舌根肥大</t>
    </r>
    <r>
      <rPr>
        <sz val="9"/>
        <rFont val="宋体"/>
        <charset val="134"/>
      </rPr>
      <t>,鼻鼾症,阻塞性睡眠呼吸暂停综合症</t>
    </r>
  </si>
  <si>
    <t>牙龈翻瓣术</t>
  </si>
  <si>
    <t>含牙龈切开、翻瓣、刮治及根面平整、瓣的复位缝合</t>
  </si>
  <si>
    <t>牙周塞治剂</t>
  </si>
  <si>
    <t>根向、冠向复位切口或远中楔形切除加收56元</t>
  </si>
  <si>
    <t>牙龈再生术</t>
  </si>
  <si>
    <t>每组</t>
  </si>
  <si>
    <t>牙龈切除术</t>
  </si>
  <si>
    <t>包括牙龈切除及牙龈成形</t>
  </si>
  <si>
    <r>
      <rPr>
        <sz val="9"/>
        <rFont val="宋体"/>
        <charset val="134"/>
      </rPr>
      <t>增加一个牙按</t>
    </r>
    <r>
      <rPr>
        <sz val="9"/>
        <rFont val="Times New Roman"/>
        <charset val="134"/>
      </rPr>
      <t>42</t>
    </r>
    <r>
      <rPr>
        <sz val="9"/>
        <rFont val="宋体"/>
        <charset val="134"/>
      </rPr>
      <t>元收取</t>
    </r>
  </si>
  <si>
    <t>显微根管外科手术</t>
  </si>
  <si>
    <r>
      <rPr>
        <sz val="9"/>
        <rFont val="宋体"/>
        <charset val="134"/>
      </rPr>
      <t>包括显微镜下的进行根管内外修复及</t>
    </r>
    <r>
      <rPr>
        <sz val="9"/>
        <rFont val="宋体"/>
        <charset val="134"/>
      </rPr>
      <t xml:space="preserve"> 根尖手术</t>
    </r>
  </si>
  <si>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</si>
  <si>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</si>
  <si>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</si>
  <si>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</si>
  <si>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</si>
  <si>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</si>
  <si>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</si>
  <si>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</si>
  <si>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</si>
  <si>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</si>
  <si>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</si>
  <si>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</si>
  <si>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</si>
  <si>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</si>
  <si>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</si>
  <si>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r>
      <rPr>
        <sz val="9"/>
        <rFont val="宋体"/>
        <charset val="134"/>
      </rPr>
      <t>含截开牙冠、拔除牙齿的近或远中部分并保留另外一半</t>
    </r>
    <r>
      <rPr>
        <sz val="9"/>
        <rFont val="宋体"/>
        <charset val="134"/>
      </rPr>
      <t>,保留部分牙齿外形的修整成形；不含牙周塞治、牙备洞充填、牙龈翻瓣术</t>
    </r>
  </si>
  <si>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</si>
  <si>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</si>
  <si>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</si>
  <si>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</si>
  <si>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</si>
  <si>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</si>
  <si>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</si>
  <si>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</si>
  <si>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</si>
  <si>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</si>
  <si>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口腔肿瘤手术</t>
  </si>
  <si>
    <t>特殊吻合线</t>
  </si>
  <si>
    <t>口腔颌面部小肿物切除术</t>
  </si>
  <si>
    <t>包括口腔、颌面部良性小肿物</t>
  </si>
  <si>
    <t>口腔颌面部神经纤维瘤切除成形术</t>
  </si>
  <si>
    <t>含瘤体切除及邻位瓣修复</t>
  </si>
  <si>
    <t>颌下腺移植术</t>
  </si>
  <si>
    <r>
      <rPr>
        <sz val="9"/>
        <rFont val="宋体"/>
        <charset val="134"/>
      </rPr>
      <t>含带血管及导管的颌下腺解剖</t>
    </r>
    <r>
      <rPr>
        <sz val="9"/>
        <rFont val="宋体"/>
        <charset val="134"/>
      </rPr>
      <t>,受区颞肌切取及颞浅动静脉解剖及导管口易位</t>
    </r>
  </si>
  <si>
    <t>涎腺瘘切除修复术</t>
  </si>
  <si>
    <r>
      <rPr>
        <sz val="9"/>
        <rFont val="宋体"/>
        <charset val="134"/>
      </rPr>
      <t>包括涎腺瘘切除及瘘修补</t>
    </r>
    <r>
      <rPr>
        <sz val="9"/>
        <rFont val="宋体"/>
        <charset val="134"/>
      </rPr>
      <t>,腮腺导管改道、成形、再造术</t>
    </r>
  </si>
  <si>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</si>
  <si>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</si>
  <si>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</si>
  <si>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</si>
  <si>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</si>
  <si>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</si>
  <si>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</si>
  <si>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</si>
  <si>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</si>
  <si>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</si>
  <si>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</si>
  <si>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</si>
  <si>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</si>
  <si>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</si>
  <si>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</si>
  <si>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</si>
  <si>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</si>
  <si>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</si>
  <si>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</si>
  <si>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</si>
  <si>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</si>
  <si>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</si>
  <si>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</si>
  <si>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</si>
  <si>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</si>
  <si>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</si>
  <si>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</si>
  <si>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</si>
  <si>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</si>
  <si>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</si>
  <si>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</si>
  <si>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</si>
  <si>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</si>
  <si>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</si>
  <si>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</si>
  <si>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</si>
  <si>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</si>
  <si>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</si>
  <si>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</si>
  <si>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</si>
  <si>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</si>
  <si>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</si>
  <si>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</si>
  <si>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</si>
  <si>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</si>
  <si>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</si>
  <si>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</si>
  <si>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</si>
  <si>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</si>
  <si>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r>
      <rPr>
        <sz val="9"/>
        <rFont val="宋体"/>
        <charset val="134"/>
      </rPr>
      <t>升支截断复位固定加收</t>
    </r>
    <r>
      <rPr>
        <sz val="9"/>
        <rFont val="Times New Roman"/>
        <charset val="134"/>
      </rPr>
      <t>392</t>
    </r>
    <r>
      <rPr>
        <sz val="9"/>
        <rFont val="宋体"/>
        <charset val="134"/>
      </rPr>
      <t>元</t>
    </r>
  </si>
  <si>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</si>
  <si>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</si>
  <si>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</si>
  <si>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</si>
  <si>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</si>
  <si>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</si>
  <si>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</si>
  <si>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</si>
  <si>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含活检；不含肿物切除术</t>
  </si>
  <si>
    <t>面颈深部异物探查取出术加收1176元</t>
  </si>
  <si>
    <t>舌下腺切除术</t>
  </si>
  <si>
    <t>舌下腺囊肿袋形术</t>
  </si>
  <si>
    <t>颌下腺切除术</t>
  </si>
  <si>
    <t>口腔成形手术</t>
  </si>
  <si>
    <t>含多功能腭裂开口器</t>
  </si>
  <si>
    <t>来复锯</t>
  </si>
  <si>
    <t>系带成形术</t>
  </si>
  <si>
    <t>包括唇、颊、舌系带成形术</t>
  </si>
  <si>
    <t>巨舌畸形矫正术</t>
  </si>
  <si>
    <t>舌再造术</t>
  </si>
  <si>
    <t>腭弓成形术</t>
  </si>
  <si>
    <t>包括舌腭弓或咽腭弓成形术</t>
  </si>
  <si>
    <t>腭帆缩短术</t>
  </si>
  <si>
    <t>腭咽成形术</t>
  </si>
  <si>
    <t>射频加收560元</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</si>
  <si>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</si>
  <si>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</si>
  <si>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</si>
  <si>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</si>
  <si>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</si>
  <si>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</si>
  <si>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</si>
  <si>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</si>
  <si>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双侧加收280元</t>
  </si>
  <si>
    <t xml:space="preserve">单侧完全唇裂修复术        </t>
  </si>
  <si>
    <t>包括唇裂修复、初期鼻畸形矫治、唇功能性修复、唇正中裂修复；不含犁骨瓣修复术</t>
  </si>
  <si>
    <t>双侧加收392元</t>
  </si>
  <si>
    <t>犁骨瓣修复术</t>
  </si>
  <si>
    <t xml:space="preserve">含犁骨瓣成形及硬腭前部裂隙关闭 </t>
  </si>
  <si>
    <r>
      <rPr>
        <sz val="9"/>
        <rFont val="宋体"/>
        <charset val="134"/>
      </rPr>
      <t>Ⅰ</t>
    </r>
    <r>
      <rPr>
        <sz val="9"/>
        <rFont val="宋体"/>
        <charset val="134"/>
      </rPr>
      <t>°腭裂兰氏修复术</t>
    </r>
  </si>
  <si>
    <r>
      <rPr>
        <sz val="9"/>
        <rFont val="宋体"/>
        <charset val="134"/>
      </rPr>
      <t>包括悬雍垂裂、软腭裂、隐裂修复术</t>
    </r>
    <r>
      <rPr>
        <sz val="9"/>
        <rFont val="宋体"/>
        <charset val="134"/>
      </rPr>
      <t xml:space="preserve"> </t>
    </r>
  </si>
  <si>
    <r>
      <rPr>
        <sz val="9"/>
        <rFont val="宋体"/>
        <charset val="134"/>
      </rPr>
      <t>II</t>
    </r>
    <r>
      <rPr>
        <sz val="9"/>
        <rFont val="宋体"/>
        <charset val="134"/>
      </rPr>
      <t>° 腭裂兰氏修复术</t>
    </r>
  </si>
  <si>
    <r>
      <rPr>
        <sz val="9"/>
        <rFont val="宋体"/>
        <charset val="134"/>
      </rPr>
      <t>包括硬、软腭裂修复术</t>
    </r>
    <r>
      <rPr>
        <sz val="9"/>
        <rFont val="宋体"/>
        <charset val="134"/>
      </rPr>
      <t xml:space="preserve"> </t>
    </r>
  </si>
  <si>
    <r>
      <rPr>
        <sz val="9"/>
        <rFont val="宋体"/>
        <charset val="134"/>
      </rPr>
      <t>III</t>
    </r>
    <r>
      <rPr>
        <sz val="9"/>
        <rFont val="宋体"/>
        <charset val="134"/>
      </rPr>
      <t>°腭裂兰氏修复术</t>
    </r>
  </si>
  <si>
    <t>包括单侧完全性腭裂修复术、硬腭鼻腔面犁骨瓣修复术</t>
  </si>
  <si>
    <t>增加一侧按392元收取</t>
  </si>
  <si>
    <t>反向双“Z”腭裂修复术</t>
  </si>
  <si>
    <r>
      <rPr>
        <sz val="9"/>
        <rFont val="宋体"/>
        <charset val="134"/>
      </rPr>
      <t>包括腭裂兰氏修复、软腭延长术</t>
    </r>
    <r>
      <rPr>
        <sz val="9"/>
        <rFont val="宋体"/>
        <charset val="134"/>
      </rPr>
      <t xml:space="preserve"> </t>
    </r>
  </si>
  <si>
    <t>单瓣二瓣后退腭裂修复术</t>
  </si>
  <si>
    <r>
      <rPr>
        <sz val="9"/>
        <rFont val="宋体"/>
        <charset val="134"/>
      </rPr>
      <t>包括腭裂兰氏修复、硬腭前部瘘修复术、软腭延长术</t>
    </r>
    <r>
      <rPr>
        <sz val="9"/>
        <rFont val="宋体"/>
        <charset val="134"/>
      </rPr>
      <t xml:space="preserve"> </t>
    </r>
  </si>
  <si>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</si>
  <si>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</si>
  <si>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</si>
  <si>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</si>
  <si>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</si>
  <si>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</si>
  <si>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</si>
  <si>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</si>
  <si>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</si>
  <si>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</si>
  <si>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r>
      <rPr>
        <sz val="9"/>
        <rFont val="宋体"/>
        <charset val="134"/>
      </rPr>
      <t>包括牙槽突成形术</t>
    </r>
    <r>
      <rPr>
        <sz val="9"/>
        <rFont val="宋体"/>
        <charset val="134"/>
      </rPr>
      <t>,口、鼻腔前庭瘘修补术；不含取骨术</t>
    </r>
  </si>
  <si>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</si>
  <si>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</si>
  <si>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</si>
  <si>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</si>
  <si>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</si>
  <si>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</si>
  <si>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</si>
  <si>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</si>
  <si>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</si>
  <si>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</si>
  <si>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</si>
  <si>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</si>
  <si>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</si>
  <si>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</si>
  <si>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</si>
  <si>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</si>
  <si>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</si>
  <si>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</si>
  <si>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</si>
  <si>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</si>
  <si>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</si>
  <si>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</si>
  <si>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</si>
  <si>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</si>
  <si>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</si>
  <si>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</si>
  <si>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</si>
  <si>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</si>
  <si>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</si>
  <si>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</si>
  <si>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</si>
  <si>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</si>
  <si>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</si>
  <si>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</si>
  <si>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</si>
  <si>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</si>
  <si>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　</t>
  </si>
  <si>
    <r>
      <rPr>
        <sz val="9"/>
        <rFont val="宋体"/>
        <charset val="134"/>
      </rPr>
      <t>包括上颌雷弗特（</t>
    </r>
    <r>
      <rPr>
        <sz val="9"/>
        <rFont val="宋体"/>
        <charset val="134"/>
      </rPr>
      <t>Le Fort） I型分块截骨术、骨内坚固内固定术、植骨术；不含骨切取</t>
    </r>
  </si>
  <si>
    <t>上颌雷弗特（LeFort）I型分块截骨术加收196元</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</si>
  <si>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</si>
  <si>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</si>
  <si>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</si>
  <si>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</si>
  <si>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</si>
  <si>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</si>
  <si>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</si>
  <si>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</si>
  <si>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</si>
  <si>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</si>
  <si>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</si>
  <si>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</si>
  <si>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</si>
  <si>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</si>
  <si>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</si>
  <si>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</si>
  <si>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</si>
  <si>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</si>
  <si>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</si>
  <si>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</si>
  <si>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</si>
  <si>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骨延长器及特殊材料</t>
  </si>
  <si>
    <t>骨延长器置入后的加力加收210元</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</si>
  <si>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</si>
  <si>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</si>
  <si>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</si>
  <si>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</si>
  <si>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</si>
  <si>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</si>
  <si>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</si>
  <si>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</si>
  <si>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</si>
  <si>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</si>
  <si>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</si>
  <si>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</si>
  <si>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</si>
  <si>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</si>
  <si>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</si>
  <si>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</si>
  <si>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</si>
  <si>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</si>
  <si>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</si>
  <si>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</si>
  <si>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</si>
  <si>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</si>
  <si>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</si>
  <si>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r>
      <rPr>
        <sz val="9"/>
        <rFont val="宋体"/>
        <charset val="134"/>
      </rPr>
      <t>包括</t>
    </r>
    <r>
      <rPr>
        <sz val="9"/>
        <rFont val="宋体"/>
        <charset val="134"/>
      </rPr>
      <t>1.复位，颌骨骨折悬吊固定术，2.颧骨、颧弓骨折</t>
    </r>
  </si>
  <si>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</si>
  <si>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</si>
  <si>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</si>
  <si>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</si>
  <si>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</si>
  <si>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</si>
  <si>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</si>
  <si>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多发性每增加一处加收294元</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</si>
  <si>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</si>
  <si>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</si>
  <si>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</si>
  <si>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</si>
  <si>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</si>
  <si>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</si>
  <si>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</si>
  <si>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双侧颧骨或颧弓骨折加收630元</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</si>
  <si>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</si>
  <si>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</si>
  <si>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</si>
  <si>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</si>
  <si>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</si>
  <si>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</si>
  <si>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</si>
  <si>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</si>
  <si>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</si>
  <si>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</si>
  <si>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r>
      <rPr>
        <sz val="9"/>
        <rFont val="宋体"/>
        <charset val="134"/>
      </rPr>
      <t>包括颌间固定和邻位皮瓣修复</t>
    </r>
    <r>
      <rPr>
        <sz val="9"/>
        <rFont val="宋体"/>
        <charset val="134"/>
      </rPr>
      <t>,自体骨、异体骨、异种骨移植；不含小血管吻合术及骨瓣切取</t>
    </r>
  </si>
  <si>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</si>
  <si>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</si>
  <si>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</si>
  <si>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</si>
  <si>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</si>
  <si>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</si>
  <si>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</si>
  <si>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</si>
  <si>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</si>
  <si>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重建代用品、钛板、钛钉、牙弓夹板</t>
  </si>
  <si>
    <t>下颌骨陈旧性骨折整复术</t>
  </si>
  <si>
    <t>含再骨折复位、局部截骨复位；包括颌间固定、骨间固定和邻位瓣修复；不含植骨及软组织缺损修复术</t>
  </si>
  <si>
    <t>上颌骨缺损植骨修复术</t>
  </si>
  <si>
    <r>
      <rPr>
        <sz val="9"/>
        <rFont val="宋体"/>
        <charset val="134"/>
      </rPr>
      <t>包括颌间固定和邻位皮瓣修复</t>
    </r>
    <r>
      <rPr>
        <sz val="9"/>
        <rFont val="宋体"/>
        <charset val="134"/>
      </rPr>
      <t>,自体骨、异体骨、异种骨移植</t>
    </r>
  </si>
  <si>
    <t>供骨材料、钛板、钛钉、牙弓夹板</t>
  </si>
  <si>
    <t>上颌骨陈旧性骨折整复术</t>
  </si>
  <si>
    <r>
      <rPr>
        <sz val="9"/>
        <rFont val="宋体"/>
        <charset val="134"/>
      </rPr>
      <t>含再骨折复位（</t>
    </r>
    <r>
      <rPr>
        <sz val="9"/>
        <rFont val="宋体"/>
        <charset val="134"/>
      </rPr>
      <t>Lefort 分型截骨或分块截骨复位）；包括手术复位、颌间固定骨间固定和邻位瓣修复</t>
    </r>
  </si>
  <si>
    <t>上颌骨缺损网托碎骨移植术</t>
  </si>
  <si>
    <t>上颌骨缺损带蒂骨移植术</t>
  </si>
  <si>
    <t>包括颌间固定和邻位皮瓣修复；不含带蒂骨制取</t>
  </si>
  <si>
    <t>口腔种植手术</t>
  </si>
  <si>
    <t>人工骨及骨代用品</t>
  </si>
  <si>
    <t>种植体植入费（单颗）</t>
  </si>
  <si>
    <t>实现口腔单颗种植体植入</t>
  </si>
  <si>
    <t>涵盖方案设计、术前准备，备洞，种植体植入，二期手术，术后处理，手术复查等步骤人力资源和基本物资消耗。</t>
  </si>
  <si>
    <t>1.种植体即刻种植加收10%；
2.颅颌面种植体植入加收30%。</t>
  </si>
  <si>
    <t>种植体植入费（全牙弓）</t>
  </si>
  <si>
    <t>对范围超过一个象限以上的连续牙齿缺失进行种植体的植入以实现桥式修复</t>
  </si>
  <si>
    <t xml:space="preserve">1.上下颌分别进行桥式修复的，分别计价收费（例：指上下颌各为1例）；
2.种植体即刻种植加收10%；
3.颅颌面种植体植入加收30%；
4.种植体倾斜植入加收10%；
</t>
  </si>
  <si>
    <t>口腔内植骨费（简单）</t>
  </si>
  <si>
    <t>通过手术方式，对轻度牙槽嵴萎缩骨量增加，达到可种植条件</t>
  </si>
  <si>
    <t>涵盖方案设计、术前准备，手术入路，组织切开，植骨，关闭缝合受植区等手术步骤及术后复查处置等人力资源和基本物资消耗。</t>
  </si>
  <si>
    <t>口腔内植骨费（一般）</t>
  </si>
  <si>
    <t>通过手术方式，对中度牙槽嵴萎缩骨量增加，达到可种植条件</t>
  </si>
  <si>
    <t>涵盖方案设计、术前准备，手术入路，组织切开，骨劈开/骨挤压，植骨，关闭缝合受植区等手术步骤及术后复查处置等人力资源和基本物资消耗。</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</si>
  <si>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</si>
  <si>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</si>
  <si>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</si>
  <si>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t>1.上颌窦囊肿摘除加收10%；
2.口腔以外其他部位取骨加收50%。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</si>
  <si>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</si>
  <si>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</si>
  <si>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</si>
  <si>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种植体取出费</t>
  </si>
  <si>
    <t>拆除患者口腔内已植入且无法继续使用的种植体</t>
  </si>
  <si>
    <t>涵盖种植体拆除操作步骤的人力资源和基本物资消耗</t>
  </si>
  <si>
    <t>牙种植体植入术</t>
  </si>
  <si>
    <t>种植体</t>
  </si>
  <si>
    <t>上颌窦底提升术</t>
  </si>
  <si>
    <t>含取骨、植骨</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</si>
  <si>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</si>
  <si>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</si>
  <si>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</si>
  <si>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</si>
  <si>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</si>
  <si>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</si>
  <si>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</si>
  <si>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</si>
  <si>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 xml:space="preserve">含取骨术、植骨术；包括外置法、内置法、夹层法 </t>
  </si>
  <si>
    <t>引导骨组织再生术</t>
  </si>
  <si>
    <t>生物膜、固定钉</t>
  </si>
  <si>
    <t>颜面器官缺损种植体植入术</t>
  </si>
  <si>
    <t>包括外耳、鼻、眼缺损、颌面缺损的种植体植入</t>
  </si>
  <si>
    <t>特殊种植体</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</si>
  <si>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</si>
  <si>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</si>
  <si>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</si>
  <si>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</si>
  <si>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</si>
  <si>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</si>
  <si>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</si>
  <si>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</si>
  <si>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下齿槽神经移位术</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</si>
  <si>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</si>
  <si>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</si>
  <si>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</si>
  <si>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</si>
  <si>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</si>
  <si>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</si>
  <si>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</si>
  <si>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</si>
  <si>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</si>
  <si>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</si>
  <si>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</si>
  <si>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</si>
  <si>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</si>
  <si>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</si>
  <si>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</si>
  <si>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</si>
  <si>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</si>
  <si>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</si>
  <si>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r>
      <rPr>
        <b/>
        <sz val="9"/>
        <rFont val="宋体"/>
        <charset val="134"/>
      </rPr>
      <t>7</t>
    </r>
    <r>
      <rPr>
        <b/>
        <sz val="9"/>
        <rFont val="宋体"/>
        <charset val="134"/>
      </rPr>
      <t>．呼吸系统手术</t>
    </r>
  </si>
  <si>
    <t>喉及气管手术</t>
  </si>
  <si>
    <t>经直达喉镜喉肿物摘除术</t>
  </si>
  <si>
    <t>包括活检及咽喉异物取出</t>
  </si>
  <si>
    <r>
      <rPr>
        <sz val="9"/>
        <rFont val="宋体"/>
        <charset val="134"/>
      </rPr>
      <t>使用纤维喉镜加收</t>
    </r>
    <r>
      <rPr>
        <sz val="9"/>
        <rFont val="宋体"/>
        <charset val="134"/>
      </rPr>
      <t>112元；使用间接镜加收280元，咽异物取出术按98元收取，喉异物取出术按294元收取</t>
    </r>
  </si>
  <si>
    <t>颈侧切开喉部肿瘤切除术</t>
  </si>
  <si>
    <t>环甲膜穿刺术</t>
  </si>
  <si>
    <t>含环甲膜置管和注药</t>
  </si>
  <si>
    <t>环甲膜切开术</t>
  </si>
  <si>
    <t>气管切开术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</si>
  <si>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</si>
  <si>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</si>
  <si>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</si>
  <si>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</si>
  <si>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</si>
  <si>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</si>
  <si>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</si>
  <si>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</si>
  <si>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</si>
  <si>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</si>
  <si>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</si>
  <si>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</si>
  <si>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</si>
  <si>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</si>
  <si>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</si>
  <si>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</si>
  <si>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</si>
  <si>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</si>
  <si>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</si>
  <si>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</si>
  <si>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</si>
  <si>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</si>
  <si>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r>
      <rPr>
        <sz val="9"/>
        <rFont val="宋体"/>
        <charset val="134"/>
      </rPr>
      <t>经支撑喉镜加收</t>
    </r>
    <r>
      <rPr>
        <sz val="9"/>
        <rFont val="宋体"/>
        <charset val="134"/>
      </rPr>
      <t>168元，使用喉动态喉镜加收420元</t>
    </r>
  </si>
  <si>
    <t>喉裂开声带切除术</t>
  </si>
  <si>
    <r>
      <rPr>
        <sz val="9"/>
        <rFont val="宋体"/>
        <charset val="134"/>
      </rPr>
      <t>使用喉动态喉镜加收</t>
    </r>
    <r>
      <rPr>
        <sz val="9"/>
        <rFont val="宋体"/>
        <charset val="134"/>
      </rPr>
      <t>420元</t>
    </r>
  </si>
  <si>
    <t>喉裂开肿瘤切除术</t>
  </si>
  <si>
    <t>使用喉动态喉镜加收420元</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</si>
  <si>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</si>
  <si>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</si>
  <si>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</si>
  <si>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</si>
  <si>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</si>
  <si>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</si>
  <si>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</si>
  <si>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</si>
  <si>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</si>
  <si>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</si>
  <si>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</si>
  <si>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</si>
  <si>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</si>
  <si>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</si>
  <si>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</si>
  <si>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</si>
  <si>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</si>
  <si>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</si>
  <si>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</si>
  <si>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</si>
  <si>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</si>
  <si>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需开胸做修复加收1568元</t>
  </si>
  <si>
    <t>气管内肿瘤切除术</t>
  </si>
  <si>
    <t>包括开胸气管部分切除成形、气管环状袖状切除再吻合术</t>
  </si>
  <si>
    <r>
      <rPr>
        <sz val="9"/>
        <rFont val="宋体"/>
        <charset val="134"/>
      </rPr>
      <t>使用内镜加收</t>
    </r>
    <r>
      <rPr>
        <sz val="9"/>
        <rFont val="Times New Roman"/>
        <charset val="134"/>
      </rPr>
      <t>450</t>
    </r>
    <r>
      <rPr>
        <sz val="9"/>
        <rFont val="宋体"/>
        <charset val="134"/>
      </rPr>
      <t>元，激光加收</t>
    </r>
    <r>
      <rPr>
        <sz val="9"/>
        <rFont val="Times New Roman"/>
        <charset val="134"/>
      </rPr>
      <t>300</t>
    </r>
    <r>
      <rPr>
        <sz val="9"/>
        <rFont val="宋体"/>
        <charset val="134"/>
      </rPr>
      <t>元</t>
    </r>
  </si>
  <si>
    <t>气管成形术</t>
  </si>
  <si>
    <t>包括气管隆凸成形术</t>
  </si>
  <si>
    <t>颈段气管食管瘘修补术</t>
  </si>
  <si>
    <t>颈部囊状水瘤切除术</t>
  </si>
  <si>
    <t>颈部气管造口再造术</t>
  </si>
  <si>
    <t>肺和支气管手术</t>
  </si>
  <si>
    <t>牛心包片</t>
  </si>
  <si>
    <r>
      <rPr>
        <b/>
        <sz val="9"/>
        <rFont val="宋体"/>
        <charset val="134"/>
      </rPr>
      <t>手术中使用胸腔镜加收</t>
    </r>
    <r>
      <rPr>
        <b/>
        <sz val="9"/>
        <rFont val="宋体"/>
        <charset val="134"/>
      </rPr>
      <t>450元，双侧手术加收50%</t>
    </r>
  </si>
  <si>
    <t>肺内异物摘除术</t>
  </si>
  <si>
    <t>支气管内异物取出术按1890元收取</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</si>
  <si>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</si>
  <si>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</si>
  <si>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</si>
  <si>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</si>
  <si>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</si>
  <si>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</si>
  <si>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</si>
  <si>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</si>
  <si>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</si>
  <si>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</si>
  <si>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</si>
  <si>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如经心包内全肺切除术，及部分心房切除术加收1260元</t>
  </si>
  <si>
    <t>肺大泡切除修补术</t>
  </si>
  <si>
    <t>包括结扎、固化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</si>
  <si>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</si>
  <si>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</si>
  <si>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</si>
  <si>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</si>
  <si>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</si>
  <si>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</si>
  <si>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</si>
  <si>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</si>
  <si>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</si>
  <si>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胸壁、胸膜、纵隔、横膈手术</t>
  </si>
  <si>
    <r>
      <rPr>
        <b/>
        <sz val="9"/>
        <rFont val="宋体"/>
        <charset val="134"/>
      </rPr>
      <t>手术中使用胸腔镜加收</t>
    </r>
    <r>
      <rPr>
        <b/>
        <sz val="9"/>
        <rFont val="宋体"/>
        <charset val="134"/>
      </rPr>
      <t>450元</t>
    </r>
  </si>
  <si>
    <t>开胸冷冻治疗</t>
  </si>
  <si>
    <t>含各种不能切除之胸部肿瘤</t>
  </si>
  <si>
    <t>开胸肿瘤特殊治疗</t>
  </si>
  <si>
    <t>激光、微波、射频消融等法可分别计价</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</si>
  <si>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</si>
  <si>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</si>
  <si>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</si>
  <si>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</si>
  <si>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</si>
  <si>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</si>
  <si>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</si>
  <si>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</si>
  <si>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</si>
  <si>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</si>
  <si>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</si>
  <si>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</si>
  <si>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</si>
  <si>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</si>
  <si>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</si>
  <si>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</si>
  <si>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</si>
  <si>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</si>
  <si>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</si>
  <si>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</si>
  <si>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</si>
  <si>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</si>
  <si>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</si>
  <si>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</si>
  <si>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</si>
  <si>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</si>
  <si>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</si>
  <si>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</si>
  <si>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</si>
  <si>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更换一次性胸腔闭式引流瓶按42元收取</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</si>
  <si>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</si>
  <si>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</si>
  <si>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</si>
  <si>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</si>
  <si>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</si>
  <si>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</si>
  <si>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</si>
  <si>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</si>
  <si>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</si>
  <si>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</si>
  <si>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</si>
  <si>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</si>
  <si>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</si>
  <si>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</si>
  <si>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</si>
  <si>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</si>
  <si>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</si>
  <si>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</si>
  <si>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</si>
  <si>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</si>
  <si>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</si>
  <si>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</si>
  <si>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</si>
  <si>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</si>
  <si>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</si>
  <si>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</si>
  <si>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</si>
  <si>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</si>
  <si>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嵌顿或巨大疝加收420元</t>
  </si>
  <si>
    <t>先天性食管裂孔疝修补术</t>
  </si>
  <si>
    <t>含食管旁疝修补术；不含反流性食管狭窄扩张</t>
  </si>
  <si>
    <t>合并肠回转不良及其他须矫治畸形加收840元</t>
  </si>
  <si>
    <t>食管裂孔疝修补术</t>
  </si>
  <si>
    <t>包括经腹、经胸各类修补术及抗返流手术</t>
  </si>
  <si>
    <r>
      <rPr>
        <sz val="9"/>
        <rFont val="宋体"/>
        <charset val="134"/>
      </rPr>
      <t>使用腹腔镜加收</t>
    </r>
    <r>
      <rPr>
        <sz val="9"/>
        <rFont val="宋体"/>
        <charset val="134"/>
      </rPr>
      <t>675元</t>
    </r>
  </si>
  <si>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</si>
  <si>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</si>
  <si>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</si>
  <si>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</si>
  <si>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</si>
  <si>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</si>
  <si>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</si>
  <si>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</si>
  <si>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</si>
  <si>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</si>
  <si>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</si>
  <si>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</si>
  <si>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</si>
  <si>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三尖瓣替换术</t>
  </si>
  <si>
    <t>三尖瓣下移畸形矫治术(Ebstein畸形矫治术)</t>
  </si>
  <si>
    <t>含房缺修补、房化右室折叠或切除、三尖瓣成形术</t>
  </si>
  <si>
    <t>主动脉瓣上狭窄矫治术</t>
  </si>
  <si>
    <t>含狭窄切除、补片扩大成形</t>
  </si>
  <si>
    <t>主动脉瓣直视成形术</t>
  </si>
  <si>
    <t>主动脉瓣置换术</t>
  </si>
  <si>
    <t xml:space="preserve">人工瓣膜、异体动脉瓣 </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</si>
  <si>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</si>
  <si>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</si>
  <si>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</si>
  <si>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</si>
  <si>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</si>
  <si>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</si>
  <si>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小切口瓣膜替换术</t>
  </si>
  <si>
    <t>双瓣置换术</t>
  </si>
  <si>
    <t>多瓣替换加收2100元</t>
  </si>
  <si>
    <t>瓣周漏修补术</t>
  </si>
  <si>
    <t>房间隔造口术(Blabock-Hanlon手术)</t>
  </si>
  <si>
    <t>包括切除术</t>
  </si>
  <si>
    <t>房间隔缺损修补术</t>
  </si>
  <si>
    <r>
      <rPr>
        <sz val="9"/>
        <rFont val="宋体"/>
        <charset val="134"/>
      </rPr>
      <t>包括单心房间隔再造术</t>
    </r>
    <r>
      <rPr>
        <sz val="9"/>
        <rFont val="宋体"/>
        <charset val="134"/>
      </rPr>
      <t>,Ⅰ、Ⅱ孔房缺</t>
    </r>
  </si>
  <si>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</si>
  <si>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</si>
  <si>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</si>
  <si>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</si>
  <si>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</si>
  <si>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</si>
  <si>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</si>
  <si>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</si>
  <si>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r>
      <rPr>
        <sz val="9"/>
        <rFont val="宋体"/>
        <charset val="134"/>
      </rPr>
      <t>法鲁氏四联症根治术</t>
    </r>
    <r>
      <rPr>
        <sz val="9"/>
        <rFont val="宋体"/>
        <charset val="134"/>
      </rPr>
      <t>(大)</t>
    </r>
  </si>
  <si>
    <t>含应用外通道</t>
  </si>
  <si>
    <r>
      <rPr>
        <sz val="9"/>
        <rFont val="宋体"/>
        <charset val="134"/>
      </rPr>
      <t>法鲁氏四联症根治术</t>
    </r>
    <r>
      <rPr>
        <sz val="9"/>
        <rFont val="宋体"/>
        <charset val="134"/>
      </rPr>
      <t>(中)</t>
    </r>
  </si>
  <si>
    <t>含应用跨肺动脉瓣环补片</t>
  </si>
  <si>
    <r>
      <rPr>
        <sz val="9"/>
        <rFont val="宋体"/>
        <charset val="134"/>
      </rPr>
      <t>法鲁氏四联症根治术</t>
    </r>
    <r>
      <rPr>
        <sz val="9"/>
        <rFont val="宋体"/>
        <charset val="134"/>
      </rPr>
      <t>(小)</t>
    </r>
  </si>
  <si>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</si>
  <si>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</si>
  <si>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</si>
  <si>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</si>
  <si>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</si>
  <si>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</si>
  <si>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</si>
  <si>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各种人工、同种异体血管、血管瓣膜和修补材料、钛夹银夹、打孔器、冠状动脉刀等</t>
  </si>
  <si>
    <t>冠状动静脉瘘修补术</t>
  </si>
  <si>
    <t>包括冠状动脉到各个心脏部位瘘的闭合手术</t>
  </si>
  <si>
    <t>冠状动脉起源异常矫治术</t>
  </si>
  <si>
    <t>冠状动脉搭桥术</t>
  </si>
  <si>
    <r>
      <rPr>
        <sz val="9"/>
        <rFont val="宋体"/>
        <charset val="134"/>
      </rPr>
      <t>含搭桥血管材料的获取术</t>
    </r>
    <r>
      <rPr>
        <sz val="9"/>
        <rFont val="宋体"/>
        <charset val="134"/>
      </rPr>
      <t>;包括大隐静脉、桡动脉、左右乳内动脉、胃网膜右动脉、腹壁下动脉等</t>
    </r>
  </si>
  <si>
    <t>每支吻合血管</t>
  </si>
  <si>
    <t>每增加一支血管按3150元收取</t>
  </si>
  <si>
    <r>
      <rPr>
        <sz val="9"/>
        <rFont val="宋体"/>
        <charset val="134"/>
      </rPr>
      <t>冠脉搭桥</t>
    </r>
    <r>
      <rPr>
        <sz val="9"/>
        <rFont val="宋体"/>
        <charset val="134"/>
      </rPr>
      <t>+换瓣术</t>
    </r>
  </si>
  <si>
    <t>包括瓣成形术</t>
  </si>
  <si>
    <t>每增加一支血管按3780元收取</t>
  </si>
  <si>
    <r>
      <rPr>
        <sz val="9"/>
        <rFont val="宋体"/>
        <charset val="134"/>
      </rPr>
      <t>冠脉搭桥</t>
    </r>
    <r>
      <rPr>
        <sz val="9"/>
        <rFont val="宋体"/>
        <charset val="134"/>
      </rPr>
      <t>+人工血管置换术</t>
    </r>
  </si>
  <si>
    <t>非体外循环冠状动脉搭桥术</t>
  </si>
  <si>
    <t>冠脉固定器、吹气管</t>
  </si>
  <si>
    <t>小切口冠状动脉搭桥术</t>
  </si>
  <si>
    <t>包括各部位的小切口（左前外、右前外、剑尺）</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</si>
  <si>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</si>
  <si>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</si>
  <si>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</si>
  <si>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</si>
  <si>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</si>
  <si>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</si>
  <si>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</si>
  <si>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</si>
  <si>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</si>
  <si>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</si>
  <si>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</si>
  <si>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</si>
  <si>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</si>
  <si>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</si>
  <si>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右室双出口矫治术</t>
  </si>
  <si>
    <t>包括内隧道或内通道或左室流出道成形及右室流出道成形术</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</si>
  <si>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</si>
  <si>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</si>
  <si>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</si>
  <si>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</si>
  <si>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</si>
  <si>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</si>
  <si>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</si>
  <si>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</si>
  <si>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</si>
  <si>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</si>
  <si>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</si>
  <si>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</si>
  <si>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保留瓣膜的主动脉根部替换术</t>
  </si>
  <si>
    <t>包括Darid Yacuob手术</t>
  </si>
  <si>
    <t>细小主动脉根部加宽补片成形术</t>
  </si>
  <si>
    <t>包括各种类型的加宽方式</t>
  </si>
  <si>
    <t>主动脉窦瘤破裂修补术</t>
  </si>
  <si>
    <t>包括窦破到心脏各腔室的处理</t>
  </si>
  <si>
    <t>升主动脉替换术</t>
  </si>
  <si>
    <t>升主动脉替换加主动脉瓣替换术(Wheat′s手术)</t>
  </si>
  <si>
    <t>包括升主动脉替换加主动脉瓣替换</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</si>
  <si>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</si>
  <si>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</si>
  <si>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</si>
  <si>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</si>
  <si>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</si>
  <si>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r>
      <rPr>
        <sz val="9"/>
        <rFont val="宋体"/>
        <charset val="134"/>
      </rPr>
      <t>包括全弓、次全弓替换</t>
    </r>
    <r>
      <rPr>
        <sz val="9"/>
        <rFont val="宋体"/>
        <charset val="134"/>
      </rPr>
      <t>, 除主动脉瓣以外的胸主动脉</t>
    </r>
  </si>
  <si>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</si>
  <si>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</si>
  <si>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</si>
  <si>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</si>
  <si>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</si>
  <si>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</si>
  <si>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</si>
  <si>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</si>
  <si>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</si>
  <si>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</si>
  <si>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</si>
  <si>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</si>
  <si>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</si>
  <si>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</si>
  <si>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</si>
  <si>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</si>
  <si>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</si>
  <si>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</si>
  <si>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</si>
  <si>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</si>
  <si>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</si>
  <si>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</si>
  <si>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r>
      <rPr>
        <sz val="9"/>
        <rFont val="宋体"/>
        <charset val="134"/>
      </rPr>
      <t>包括左室心尖－主动脉右房－右室；不含前以表述的特定术式中包含的外通道，如</t>
    </r>
    <r>
      <rPr>
        <sz val="9"/>
        <rFont val="宋体"/>
        <charset val="134"/>
      </rPr>
      <t>Rastalli手术等</t>
    </r>
  </si>
  <si>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</si>
  <si>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</si>
  <si>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</si>
  <si>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</si>
  <si>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</si>
  <si>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</si>
  <si>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</si>
  <si>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</si>
  <si>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</si>
  <si>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</si>
  <si>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</si>
  <si>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</si>
  <si>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</si>
  <si>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</si>
  <si>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</si>
  <si>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多发肿瘤加收1470元</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</si>
  <si>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</si>
  <si>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</si>
  <si>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</si>
  <si>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</si>
  <si>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</si>
  <si>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</si>
  <si>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</si>
  <si>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</si>
  <si>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</si>
  <si>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</si>
  <si>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迷宫手术(房颤矫治术)</t>
  </si>
  <si>
    <t>包括各种改良方式(冷冻、电凝等)、心内直视射频消融术；不含心表电生理标测</t>
  </si>
  <si>
    <t>心脏表面临时起搏器安置术</t>
  </si>
  <si>
    <t>起搏导线</t>
  </si>
  <si>
    <t>起搏器应用以小时计价</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</si>
  <si>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</si>
  <si>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</si>
  <si>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</si>
  <si>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</si>
  <si>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</si>
  <si>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</si>
  <si>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</si>
  <si>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</si>
  <si>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</si>
  <si>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</si>
  <si>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</si>
  <si>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</si>
  <si>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</si>
  <si>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</si>
  <si>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</si>
  <si>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330803025①</t>
  </si>
  <si>
    <t>体外膜肺氧合（ECMO）运行监测</t>
  </si>
  <si>
    <t>体外膜肺氧合（ECMO）过程中，机器使用及维护，相关材料更换，不含左右心室辅助泵安装术。（限高危人群）</t>
  </si>
  <si>
    <t>330803025②</t>
  </si>
  <si>
    <t>体外人工膜肺(ECMO)安装术</t>
  </si>
  <si>
    <t>预充管道，腹股沟切口经股动静脉，或经右心房和升主动脉，或颈部穿刺经颈动静脉，置入管道。（限高危人群）</t>
  </si>
  <si>
    <t>钢丝，膜肺</t>
  </si>
  <si>
    <t>330803025③</t>
  </si>
  <si>
    <t>体外膜肺（ECMO）的膜肺更换术</t>
  </si>
  <si>
    <t>消毒，短暂全麻，减小血泵流量，暂停辅助，夹闭灌注管及引流管，更换膜肺，重新排气，启动血泵。（限高危人群）</t>
  </si>
  <si>
    <t>330803025④</t>
  </si>
  <si>
    <t>体外膜肺（ECMO）的血泵更换术</t>
  </si>
  <si>
    <t>消毒，短暂全麻，减少血泵流量，暂停辅助，关闭灌注管及引流管，更换血泵，重新排气，启动血泵。 （限高危人群）</t>
  </si>
  <si>
    <t>钢丝，血泵</t>
  </si>
  <si>
    <t>330803025⑤</t>
  </si>
  <si>
    <t>体外膜肺（ECMO）撤除术</t>
  </si>
  <si>
    <t>消毒，局麻或全麻，游离阻断股动静脉，撤除股动静脉管道，收紧股静脉荷包线，缝合股动脉切口，皮肤切口缝合。（限高危人群）</t>
  </si>
  <si>
    <t>钢丝</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</si>
  <si>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</si>
  <si>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</si>
  <si>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</si>
  <si>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</si>
  <si>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</si>
  <si>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</si>
  <si>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</si>
  <si>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</si>
  <si>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</si>
  <si>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</si>
  <si>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</si>
  <si>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</si>
  <si>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</si>
  <si>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</si>
  <si>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</si>
  <si>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</si>
  <si>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</si>
  <si>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</si>
  <si>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</si>
  <si>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</si>
  <si>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</si>
  <si>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</si>
  <si>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</si>
  <si>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</si>
  <si>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</si>
  <si>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</si>
  <si>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</si>
  <si>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指升主动脉至双腋动脉用Y型人工血管架桥，再从人工血管向颈动脉用大隐静脉架桥；含大隐静脉取用；包括全部采用人工血管或与颈动脉直接吻合；不含体外循环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</si>
  <si>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</si>
  <si>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</si>
  <si>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</si>
  <si>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</si>
  <si>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</si>
  <si>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</si>
  <si>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</si>
  <si>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</si>
  <si>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每根血管</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</si>
  <si>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</si>
  <si>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</si>
  <si>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</si>
  <si>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</si>
  <si>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</si>
  <si>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</si>
  <si>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</si>
  <si>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</si>
  <si>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继续向远端架桥的，每增加一根血管加收1680元</t>
  </si>
  <si>
    <t>腹主动脉股动脉人工血管转流术</t>
  </si>
  <si>
    <t xml:space="preserve">包括经腹或经腹膜外      </t>
  </si>
  <si>
    <t>继续向远端架桥的，每增加一根血管加收1260元</t>
  </si>
  <si>
    <t>腹主动脉消化道瘘修复术</t>
  </si>
  <si>
    <t>包括部分肠管切除、吻合，肠道造瘘术、引流术，动脉瘘口修补及腹腔内移植的各类人工血管与肠管形成的瘘；不含人工血管置换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</si>
  <si>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</si>
  <si>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</si>
  <si>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</si>
  <si>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</si>
  <si>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</si>
  <si>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</si>
  <si>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</si>
  <si>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</si>
  <si>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</si>
  <si>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</si>
  <si>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</si>
  <si>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</si>
  <si>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</si>
  <si>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</si>
  <si>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</si>
  <si>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</si>
  <si>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</si>
  <si>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</si>
  <si>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</si>
  <si>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</si>
  <si>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</si>
  <si>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</si>
  <si>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</si>
  <si>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</si>
  <si>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</si>
  <si>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</si>
  <si>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</si>
  <si>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</si>
  <si>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</si>
  <si>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</si>
  <si>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</si>
  <si>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</si>
  <si>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</si>
  <si>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</si>
  <si>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</si>
  <si>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</si>
  <si>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每个切口</t>
  </si>
  <si>
    <t>肢体动静脉切开取栓术</t>
  </si>
  <si>
    <t>包括四肢各部位取栓</t>
  </si>
  <si>
    <r>
      <rPr>
        <sz val="9"/>
        <rFont val="宋体"/>
        <charset val="134"/>
      </rPr>
      <t>需双侧取栓或多部位取栓，每增加一个切口按</t>
    </r>
    <r>
      <rPr>
        <sz val="9"/>
        <rFont val="Times New Roman"/>
        <charset val="134"/>
      </rPr>
      <t>980</t>
    </r>
    <r>
      <rPr>
        <sz val="9"/>
        <rFont val="宋体"/>
        <charset val="134"/>
      </rPr>
      <t>元收取</t>
    </r>
  </si>
  <si>
    <t>上肢血管探查术</t>
  </si>
  <si>
    <r>
      <rPr>
        <sz val="9"/>
        <rFont val="宋体"/>
        <charset val="134"/>
      </rPr>
      <t>包括肱动脉、桡动脉、尺动脉血管探查术、</t>
    </r>
    <r>
      <rPr>
        <sz val="9"/>
        <rFont val="宋体"/>
        <charset val="134"/>
      </rPr>
      <t>下肢血管探查术</t>
    </r>
  </si>
  <si>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</si>
  <si>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</si>
  <si>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</si>
  <si>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</si>
  <si>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</si>
  <si>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</si>
  <si>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</si>
  <si>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需继续向远端动脉架桥，每增加一支加收1050元</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</si>
  <si>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</si>
  <si>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</si>
  <si>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</si>
  <si>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</si>
  <si>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</si>
  <si>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</si>
  <si>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</si>
  <si>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</si>
  <si>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</si>
  <si>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</si>
  <si>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</si>
  <si>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</si>
  <si>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</si>
  <si>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</si>
  <si>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</si>
  <si>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</si>
  <si>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</si>
  <si>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</si>
  <si>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</si>
  <si>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</si>
  <si>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</si>
  <si>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</si>
  <si>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</si>
  <si>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</si>
  <si>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r>
      <rPr>
        <sz val="9"/>
        <rFont val="宋体"/>
        <charset val="134"/>
      </rPr>
      <t>使用静脉曲张内镜加收</t>
    </r>
    <r>
      <rPr>
        <sz val="9"/>
        <rFont val="宋体"/>
        <charset val="134"/>
      </rPr>
      <t>500元</t>
    </r>
  </si>
  <si>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</si>
  <si>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</si>
  <si>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</si>
  <si>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</si>
  <si>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</si>
  <si>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</si>
  <si>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</si>
  <si>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</si>
  <si>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</si>
  <si>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</si>
  <si>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</si>
  <si>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330804069</t>
  </si>
  <si>
    <t>髂内动脉结扎术</t>
  </si>
  <si>
    <t>隐静脉闭合术</t>
  </si>
  <si>
    <t>规范名称</t>
  </si>
  <si>
    <t>9．造血及淋巴系统手术</t>
  </si>
  <si>
    <r>
      <rPr>
        <b/>
        <sz val="9"/>
        <rFont val="宋体"/>
        <charset val="134"/>
      </rPr>
      <t>手术中使用胸腔镜、腹腔镜分别加收</t>
    </r>
    <r>
      <rPr>
        <b/>
        <sz val="9"/>
        <rFont val="宋体"/>
        <charset val="134"/>
      </rPr>
      <t>450元</t>
    </r>
  </si>
  <si>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</si>
  <si>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</si>
  <si>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</si>
  <si>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</si>
  <si>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</si>
  <si>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</si>
  <si>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</si>
  <si>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</si>
  <si>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包括淋巴结切除术</t>
  </si>
  <si>
    <t>髂腹股沟淋巴结清扫术</t>
  </si>
  <si>
    <t>胸导管结扎术</t>
  </si>
  <si>
    <t>包括乳糜胸外科治疗</t>
  </si>
  <si>
    <t>经胸腔镜内乳淋巴链清除术</t>
  </si>
  <si>
    <t>颈静脉胸导管吻合术</t>
  </si>
  <si>
    <t>含人工血管搭桥</t>
  </si>
  <si>
    <r>
      <rPr>
        <sz val="9"/>
        <rFont val="宋体"/>
        <charset val="134"/>
      </rPr>
      <t>腹股沟淋巴管</t>
    </r>
    <r>
      <rPr>
        <sz val="9"/>
        <rFont val="宋体"/>
        <charset val="134"/>
      </rPr>
      <t>-腰干淋巴管吻合术</t>
    </r>
  </si>
  <si>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</si>
  <si>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</si>
  <si>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</si>
  <si>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</si>
  <si>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</si>
  <si>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</si>
  <si>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</si>
  <si>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</si>
  <si>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</si>
  <si>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</si>
  <si>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</si>
  <si>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</si>
  <si>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</si>
  <si>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闭合器</t>
  </si>
  <si>
    <t>食管手术</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</si>
  <si>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</si>
  <si>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</si>
  <si>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</si>
  <si>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</si>
  <si>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</si>
  <si>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</si>
  <si>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</si>
  <si>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</si>
  <si>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</si>
  <si>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</si>
  <si>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</si>
  <si>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</si>
  <si>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</si>
  <si>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</si>
  <si>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</si>
  <si>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</si>
  <si>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</si>
  <si>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</si>
  <si>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</si>
  <si>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r>
      <rPr>
        <sz val="9"/>
        <rFont val="宋体"/>
        <charset val="134"/>
      </rPr>
      <t xml:space="preserve"> </t>
    </r>
    <r>
      <rPr>
        <sz val="9"/>
        <rFont val="宋体"/>
        <charset val="134"/>
      </rPr>
      <t>包括胸内胃食管吻合(主动脉弓下，弓上胸顶部吻合)及颈部吻合术</t>
    </r>
  </si>
  <si>
    <t>三切口联合加收</t>
  </si>
  <si>
    <r>
      <rPr>
        <sz val="9"/>
        <rFont val="宋体"/>
        <charset val="134"/>
      </rPr>
      <t>颈段食管癌切除</t>
    </r>
    <r>
      <rPr>
        <sz val="9"/>
        <rFont val="宋体"/>
        <charset val="134"/>
      </rPr>
      <t>+结肠代食管术</t>
    </r>
  </si>
  <si>
    <t>包括经颈、胸、腹径路手术</t>
  </si>
  <si>
    <r>
      <rPr>
        <sz val="9"/>
        <rFont val="宋体"/>
        <charset val="134"/>
      </rPr>
      <t>颈段食管癌切除</t>
    </r>
    <r>
      <rPr>
        <sz val="9"/>
        <rFont val="宋体"/>
        <charset val="134"/>
      </rPr>
      <t>+颈部皮瓣食管再造术</t>
    </r>
  </si>
  <si>
    <r>
      <rPr>
        <sz val="9"/>
        <rFont val="宋体"/>
        <charset val="134"/>
      </rPr>
      <t>食管癌根治</t>
    </r>
    <r>
      <rPr>
        <sz val="9"/>
        <rFont val="宋体"/>
        <charset val="134"/>
      </rPr>
      <t>+结肠代食管术</t>
    </r>
  </si>
  <si>
    <t>颈段食管切除术</t>
  </si>
  <si>
    <t>食管胃吻合口狭窄切开成形术</t>
  </si>
  <si>
    <t>包括狭窄局部切开缝合或再吻合术</t>
  </si>
  <si>
    <t>食管横断吻合术</t>
  </si>
  <si>
    <t>不含脾切除术、幽门成形术</t>
  </si>
  <si>
    <t>食管再造术</t>
  </si>
  <si>
    <t>包括胃、肠代食管等</t>
  </si>
  <si>
    <t>食管胃短路捷径手术</t>
  </si>
  <si>
    <t>游离空肠代食管术</t>
  </si>
  <si>
    <r>
      <rPr>
        <sz val="9"/>
        <rFont val="宋体"/>
        <charset val="134"/>
      </rPr>
      <t>含微血管吻合术；</t>
    </r>
    <r>
      <rPr>
        <sz val="9"/>
        <rFont val="宋体"/>
        <charset val="134"/>
      </rPr>
      <t>包括游离空肠移植代下咽术</t>
    </r>
  </si>
  <si>
    <t>贲门痉挛(失弛缓症)肌层切开术</t>
  </si>
  <si>
    <t>含经腹径路手术</t>
  </si>
  <si>
    <t>贲门癌切除术</t>
  </si>
  <si>
    <t>含胃食管弓下吻合术</t>
  </si>
  <si>
    <t>贲门癌扩大根治术</t>
  </si>
  <si>
    <t>含全胃、脾、胰尾切除、食管－空肠吻合术</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</si>
  <si>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</si>
  <si>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</si>
  <si>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t>
  </si>
  <si>
    <t>胃手术</t>
  </si>
  <si>
    <t>胃肠切开取异物</t>
  </si>
  <si>
    <t>包括局部肿瘤切除</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</si>
  <si>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</si>
  <si>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</si>
  <si>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</si>
  <si>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</si>
  <si>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</si>
  <si>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</si>
  <si>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</si>
  <si>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</si>
  <si>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</si>
  <si>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</si>
  <si>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</si>
  <si>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</si>
  <si>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</si>
  <si>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</si>
  <si>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</si>
  <si>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</si>
  <si>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</si>
  <si>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</si>
  <si>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结扎术加收1176元</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</si>
  <si>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</si>
  <si>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</si>
  <si>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</si>
  <si>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</si>
  <si>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</si>
  <si>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</si>
  <si>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</si>
  <si>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</si>
  <si>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</si>
  <si>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</si>
  <si>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</si>
  <si>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</si>
  <si>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</si>
  <si>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</si>
  <si>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</si>
  <si>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</si>
  <si>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</si>
  <si>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</si>
  <si>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</si>
  <si>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</si>
  <si>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</si>
  <si>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</si>
  <si>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</si>
  <si>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</si>
  <si>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</si>
  <si>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</si>
  <si>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</si>
  <si>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</si>
  <si>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</si>
  <si>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</si>
  <si>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</si>
  <si>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</si>
  <si>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</si>
  <si>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</si>
  <si>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</si>
  <si>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</si>
  <si>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</si>
  <si>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</si>
  <si>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</si>
  <si>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</si>
  <si>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</si>
  <si>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</si>
  <si>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指单纯性</t>
  </si>
  <si>
    <r>
      <rPr>
        <sz val="9"/>
        <rFont val="宋体"/>
        <charset val="134"/>
      </rPr>
      <t>化脓性、坏疽性加收</t>
    </r>
    <r>
      <rPr>
        <sz val="9"/>
        <rFont val="Times New Roman"/>
        <charset val="134"/>
      </rPr>
      <t>140</t>
    </r>
    <r>
      <rPr>
        <sz val="9"/>
        <rFont val="宋体"/>
        <charset val="134"/>
      </rPr>
      <t>元</t>
    </r>
  </si>
  <si>
    <t>肠吻合术</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</si>
  <si>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</si>
  <si>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</si>
  <si>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</si>
  <si>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</si>
  <si>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</si>
  <si>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</si>
  <si>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</si>
  <si>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</si>
  <si>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</si>
  <si>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激光加收280元、套扎加收392元</t>
  </si>
  <si>
    <t>直肠狭窄扩张术</t>
  </si>
  <si>
    <t>直肠后间隙切开术</t>
  </si>
  <si>
    <t>直肠前壁切除缝合术</t>
  </si>
  <si>
    <t>直肠前突开放式修补术</t>
  </si>
  <si>
    <t>直肠肛门假性憩室切除术</t>
  </si>
  <si>
    <t>直肠肛门周围脓肿切开排脓术</t>
  </si>
  <si>
    <r>
      <rPr>
        <sz val="9"/>
        <rFont val="宋体"/>
        <charset val="134"/>
      </rPr>
      <t>高位多脓肿加收</t>
    </r>
    <r>
      <rPr>
        <sz val="9"/>
        <rFont val="Times New Roman"/>
        <charset val="134"/>
      </rPr>
      <t>140</t>
    </r>
    <r>
      <rPr>
        <sz val="9"/>
        <rFont val="宋体"/>
        <charset val="134"/>
      </rPr>
      <t>元</t>
    </r>
  </si>
  <si>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</si>
  <si>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</si>
  <si>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</si>
  <si>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</si>
  <si>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</si>
  <si>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</si>
  <si>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</si>
  <si>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r>
      <rPr>
        <sz val="9"/>
        <rFont val="宋体"/>
        <charset val="134"/>
      </rPr>
      <t>含盆腔联合脏器切除；</t>
    </r>
    <r>
      <rPr>
        <sz val="9"/>
        <rFont val="宋体"/>
        <charset val="134"/>
      </rPr>
      <t>包括拖出式直肠癌根治术</t>
    </r>
  </si>
  <si>
    <t>全盆腔脏器切除加收1050元</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</si>
  <si>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</si>
  <si>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</si>
  <si>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</si>
  <si>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</si>
  <si>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</si>
  <si>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</si>
  <si>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</si>
  <si>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</si>
  <si>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</si>
  <si>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</si>
  <si>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</si>
  <si>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</si>
  <si>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</si>
  <si>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</si>
  <si>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</si>
  <si>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</si>
  <si>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</si>
  <si>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</si>
  <si>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</si>
  <si>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</si>
  <si>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</si>
  <si>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指低位肛门成形术；包括肛门闭锁、肛门失禁、括约肌修复等；不含肌瓣移植术</t>
  </si>
  <si>
    <t>高位肛门成形术加收1120元</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</si>
  <si>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</si>
  <si>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</si>
  <si>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</si>
  <si>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</si>
  <si>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</si>
  <si>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</si>
  <si>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</si>
  <si>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</si>
  <si>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</si>
  <si>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</si>
  <si>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</si>
  <si>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</si>
  <si>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</si>
  <si>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</si>
  <si>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</si>
  <si>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肝脏手术</t>
  </si>
  <si>
    <t>肝损伤清创修补术</t>
  </si>
  <si>
    <t>不含肝部分切除术</t>
  </si>
  <si>
    <t>伤及大血管、胆管和多破口的修补加收1176元</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</si>
  <si>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</si>
  <si>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</si>
  <si>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</si>
  <si>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</si>
  <si>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</si>
  <si>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</si>
  <si>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</si>
  <si>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</si>
  <si>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</si>
  <si>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</si>
  <si>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</si>
  <si>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</si>
  <si>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</si>
  <si>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</si>
  <si>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</si>
  <si>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</si>
  <si>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</si>
  <si>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射频电极</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</si>
  <si>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</si>
  <si>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</si>
  <si>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</si>
  <si>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</si>
  <si>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</si>
  <si>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</si>
  <si>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</si>
  <si>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</si>
  <si>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</si>
  <si>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包括左三叶或右三叶切除术或复杂肝癌切除</t>
  </si>
  <si>
    <t>异体供肝切除术</t>
  </si>
  <si>
    <t>肝移植术</t>
  </si>
  <si>
    <t>含全肝切除术</t>
  </si>
  <si>
    <r>
      <rPr>
        <sz val="9"/>
        <rFont val="宋体"/>
        <charset val="134"/>
      </rPr>
      <t>移植肝切除术</t>
    </r>
    <r>
      <rPr>
        <sz val="9"/>
        <rFont val="宋体"/>
        <charset val="134"/>
      </rPr>
      <t>+再移植术</t>
    </r>
  </si>
  <si>
    <t>器官联合移植术</t>
  </si>
  <si>
    <t>肝门部肿瘤支架管外引流术</t>
  </si>
  <si>
    <t>包括胆道内支架引流术</t>
  </si>
  <si>
    <r>
      <rPr>
        <sz val="9"/>
        <rFont val="宋体"/>
        <charset val="134"/>
      </rPr>
      <t>肝内胆管</t>
    </r>
    <r>
      <rPr>
        <sz val="9"/>
        <rFont val="宋体"/>
        <charset val="134"/>
      </rPr>
      <t>U形管引流术</t>
    </r>
  </si>
  <si>
    <t>肝内异物取出术</t>
  </si>
  <si>
    <t>肝实质切开取石术</t>
  </si>
  <si>
    <t>肝血管瘤包膜外剥脱术</t>
  </si>
  <si>
    <t>肝血管瘤缝扎术</t>
  </si>
  <si>
    <t>含硬化剂注射、栓塞</t>
  </si>
  <si>
    <t>开腹门静脉栓塞术</t>
  </si>
  <si>
    <t>静脉输液港（植入型给药装置）植入术</t>
  </si>
  <si>
    <t>消毒铺巾，麻醉，皮肤切开，扩张皮下，穿刺置管，留管接输液港体，肝素盐水封管，皮下包埋输液港，皮肤缝合。</t>
  </si>
  <si>
    <t>输液港（植入型给药装置）</t>
  </si>
  <si>
    <t>静脉输液港（植入型给药装置）取出术</t>
  </si>
  <si>
    <t>消毒铺巾，麻醉，皮肤切开，取出港座，取出导管，皮肤缝合。</t>
  </si>
  <si>
    <t>胆道手术</t>
  </si>
  <si>
    <t>胆囊肠吻合术</t>
  </si>
  <si>
    <t>包括Roux-y肠吻合术</t>
  </si>
  <si>
    <t>胆囊切除术</t>
  </si>
  <si>
    <r>
      <rPr>
        <sz val="9"/>
        <rFont val="宋体"/>
        <charset val="134"/>
      </rPr>
      <t>使用腹腔镜辅助手术加收</t>
    </r>
    <r>
      <rPr>
        <sz val="9"/>
        <rFont val="宋体"/>
        <charset val="134"/>
      </rPr>
      <t>420元</t>
    </r>
  </si>
  <si>
    <t>胆囊造瘘术</t>
  </si>
  <si>
    <t>高位胆管癌根治术</t>
  </si>
  <si>
    <t>含肝部分切除、肝胆管—肠吻合术</t>
  </si>
  <si>
    <t>肝胆总管切开取石+空肠Roux-y吻合术</t>
  </si>
  <si>
    <r>
      <rPr>
        <sz val="9"/>
        <rFont val="宋体"/>
        <charset val="134"/>
      </rPr>
      <t>包括空肠间置术、肝胆管、总胆管和空肠吻合术、</t>
    </r>
    <r>
      <rPr>
        <sz val="9"/>
        <rFont val="宋体"/>
        <charset val="134"/>
      </rPr>
      <t>肝胆管狭窄成型术</t>
    </r>
  </si>
  <si>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</si>
  <si>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</si>
  <si>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</si>
  <si>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</si>
  <si>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</si>
  <si>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</si>
  <si>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</si>
  <si>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</si>
  <si>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</si>
  <si>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</si>
  <si>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术中取石、冲冼加收294元</t>
  </si>
  <si>
    <t>经十二指肠镜乳头扩张术</t>
  </si>
  <si>
    <t>球囊、导管、导丝</t>
  </si>
  <si>
    <t>经十二指肠奥狄氏括约肌切开成形术</t>
  </si>
  <si>
    <t>包括十二指肠乳头括约肌切开术</t>
  </si>
  <si>
    <t>经内镜奥狄氏括约肌切开取石术(ECT)</t>
  </si>
  <si>
    <t>包括取蛔虫</t>
  </si>
  <si>
    <t>网篮、球囊、导管、导丝、切开刀</t>
  </si>
  <si>
    <t>经内镜奥狄氏括约肌切开胰管取石术</t>
  </si>
  <si>
    <t>开腹经胆道镜取石术</t>
  </si>
  <si>
    <t>网篮、导管、导丝</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</si>
  <si>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</si>
  <si>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</si>
  <si>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</si>
  <si>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</si>
  <si>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</si>
  <si>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</si>
  <si>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</si>
  <si>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</si>
  <si>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</si>
  <si>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</si>
  <si>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</si>
  <si>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</si>
  <si>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</si>
  <si>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</si>
  <si>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r>
      <rPr>
        <sz val="9"/>
        <rFont val="宋体"/>
        <charset val="134"/>
      </rPr>
      <t>胰十二指肠切除术（</t>
    </r>
    <r>
      <rPr>
        <sz val="9"/>
        <rFont val="宋体"/>
        <charset val="134"/>
      </rPr>
      <t>Whipple手术）</t>
    </r>
  </si>
  <si>
    <t>包括各种胰管空肠吻合、胃空肠吻合术、胆管肠吻合术以及胰体癌或壶腹周围癌根治术；不含脾切除术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</si>
  <si>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</si>
  <si>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</si>
  <si>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</si>
  <si>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</si>
  <si>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</si>
  <si>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</si>
  <si>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</si>
  <si>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</si>
  <si>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</si>
  <si>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</si>
  <si>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</si>
  <si>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</si>
  <si>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</si>
  <si>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</si>
  <si>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</si>
  <si>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</si>
  <si>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</si>
  <si>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</si>
  <si>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</si>
  <si>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</si>
  <si>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其他腹部手术</t>
  </si>
  <si>
    <t>腹股沟疝修补术</t>
  </si>
  <si>
    <t>包括各种方法修补</t>
  </si>
  <si>
    <t>补片</t>
  </si>
  <si>
    <t>嵌顿疝复位修补术</t>
  </si>
  <si>
    <t>不含肠切除吻合</t>
  </si>
  <si>
    <t>充填式无张力疝修补术</t>
  </si>
  <si>
    <t>补片、填充物</t>
  </si>
  <si>
    <r>
      <rPr>
        <sz val="9"/>
        <rFont val="宋体"/>
        <charset val="134"/>
      </rPr>
      <t>单侧</t>
    </r>
    <r>
      <rPr>
        <sz val="9"/>
        <rFont val="宋体"/>
        <charset val="134"/>
      </rPr>
      <t xml:space="preserve">  </t>
    </r>
  </si>
  <si>
    <r>
      <rPr>
        <sz val="9"/>
        <rFont val="宋体"/>
        <charset val="134"/>
      </rPr>
      <t>双侧加收</t>
    </r>
    <r>
      <rPr>
        <sz val="9"/>
        <rFont val="Times New Roman"/>
        <charset val="134"/>
      </rPr>
      <t>420</t>
    </r>
    <r>
      <rPr>
        <sz val="9"/>
        <rFont val="宋体"/>
        <charset val="134"/>
      </rPr>
      <t>元</t>
    </r>
  </si>
  <si>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</si>
  <si>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</si>
  <si>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</si>
  <si>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</si>
  <si>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</si>
  <si>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</si>
  <si>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</si>
  <si>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</si>
  <si>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</si>
  <si>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</si>
  <si>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</si>
  <si>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多发包虫加收392元</t>
  </si>
  <si>
    <t>腹腔窦道扩创术</t>
  </si>
  <si>
    <t>包括窦道切除</t>
  </si>
  <si>
    <t>腹腔内肿物切除术</t>
  </si>
  <si>
    <t>包括系膜、腹膜、网膜肿物；不含脏器切除术</t>
  </si>
  <si>
    <t>腹腔恶性肿瘤特殊治疗</t>
  </si>
  <si>
    <t>激光、微波、射频消融、冷冻等法可分别计价</t>
  </si>
  <si>
    <r>
      <rPr>
        <sz val="10"/>
        <rFont val="Times New Roman"/>
        <charset val="134"/>
      </rPr>
      <t>331008013</t>
    </r>
    <r>
      <rPr>
        <sz val="10"/>
        <rFont val="宋体"/>
        <charset val="134"/>
      </rPr>
      <t>①</t>
    </r>
  </si>
  <si>
    <t>腹腔恶性肿瘤冷冻治疗</t>
  </si>
  <si>
    <t>消毒铺巾，使用局部麻醉在影像引导下进行微创定位穿刺，采用常规工业氮气或氩气经微创穿刺胸部、腹部及四肢进行实体肿瘤超微细胞靶向治疗。不含麻醉，超声或CT引导。包括胸腔。</t>
  </si>
  <si>
    <t>一次性冷冻消融针或冷刀</t>
  </si>
  <si>
    <r>
      <rPr>
        <sz val="10"/>
        <rFont val="Times New Roman"/>
        <charset val="134"/>
      </rPr>
      <t>331008013</t>
    </r>
    <r>
      <rPr>
        <sz val="10"/>
        <rFont val="宋体"/>
        <charset val="134"/>
      </rPr>
      <t>②</t>
    </r>
  </si>
  <si>
    <t>腹腔恶性肿瘤射频消融治疗</t>
  </si>
  <si>
    <t>在影像学实时监视引导下，消毒铺巾，肿物穿刺，射频消融。包括肝、肾、肺、胸膜、腹膜、淋巴转移、颅内、甲状腺、乳腺、胸腔、盆腔、骨及皮下软组织等肿瘤治疗，不含监护、影像学引导及图文报告费用</t>
  </si>
  <si>
    <r>
      <rPr>
        <sz val="10"/>
        <rFont val="宋体"/>
        <charset val="134"/>
      </rPr>
      <t>331008013</t>
    </r>
    <r>
      <rPr>
        <sz val="10"/>
        <rFont val="宋体"/>
        <charset val="134"/>
      </rPr>
      <t>③</t>
    </r>
  </si>
  <si>
    <t>腹腔恶性肿瘤微波消融治疗</t>
  </si>
  <si>
    <t>在影像设备的引导下，消毒铺巾，肿物穿刺，微波消融。包括肝、肾、肺、淋巴转移、颅内、甲状腺、乳腺、骨、子宫及皮下软组织等肿瘤治疗，不含监护、影像学引导及图文报告费用。</t>
  </si>
  <si>
    <t>微波消融针</t>
  </si>
  <si>
    <t>经直肠盆腔脓肿切开引流术</t>
  </si>
  <si>
    <t>含穿刺引流术</t>
  </si>
  <si>
    <t>腹膜后肿瘤切除术</t>
  </si>
  <si>
    <t>不含其它脏器切除术、血管切除吻合术</t>
  </si>
  <si>
    <t>盆底痉挛部肌肉神经切除术</t>
  </si>
  <si>
    <t>腹壁肿瘤切除术</t>
  </si>
  <si>
    <t>不含成形术；不包括体表良性病变</t>
  </si>
  <si>
    <r>
      <rPr>
        <sz val="9"/>
        <rFont val="宋体"/>
        <charset val="134"/>
      </rPr>
      <t>次和</t>
    </r>
    <r>
      <rPr>
        <sz val="9"/>
        <rFont val="宋体"/>
        <charset val="134"/>
      </rPr>
      <t>5cm直径</t>
    </r>
  </si>
  <si>
    <t>超过5cm直径加收210元</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</si>
  <si>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</si>
  <si>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</si>
  <si>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</si>
  <si>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</si>
  <si>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</si>
  <si>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</si>
  <si>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</si>
  <si>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</si>
  <si>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</si>
  <si>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</si>
  <si>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</si>
  <si>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</si>
  <si>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</si>
  <si>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</si>
  <si>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</si>
  <si>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</si>
  <si>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</si>
  <si>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r>
      <rPr>
        <sz val="9"/>
        <rFont val="宋体"/>
        <charset val="134"/>
      </rPr>
      <t>食管横断吻合术加收840元</t>
    </r>
    <r>
      <rPr>
        <sz val="9"/>
        <rFont val="Times New Roman"/>
        <charset val="134"/>
      </rPr>
      <t xml:space="preserve">        </t>
    </r>
    <r>
      <rPr>
        <sz val="9"/>
        <rFont val="宋体"/>
        <charset val="134"/>
      </rPr>
      <t>经网膜静脉门静脉测压术加收</t>
    </r>
    <r>
      <rPr>
        <sz val="9"/>
        <rFont val="Times New Roman"/>
        <charset val="134"/>
      </rPr>
      <t>840</t>
    </r>
    <r>
      <rPr>
        <sz val="9"/>
        <rFont val="宋体"/>
        <charset val="134"/>
      </rPr>
      <t>元</t>
    </r>
  </si>
  <si>
    <t>经胸食管胃静脉结扎术</t>
  </si>
  <si>
    <t>腹水转流术</t>
  </si>
  <si>
    <t>包括腹腔—颈内静脉转流术、腹腔—股静脉转流术</t>
  </si>
  <si>
    <t>转流泵</t>
  </si>
  <si>
    <t>经腹腔镜门脉交通支结扎术</t>
  </si>
  <si>
    <t>11．泌尿系统手术</t>
  </si>
  <si>
    <t>特殊尿管、网状支架</t>
  </si>
  <si>
    <r>
      <rPr>
        <b/>
        <sz val="9"/>
        <rFont val="宋体"/>
        <charset val="134"/>
      </rPr>
      <t>手术中使用软性膀胱镜加收</t>
    </r>
    <r>
      <rPr>
        <b/>
        <sz val="9"/>
        <rFont val="宋体"/>
        <charset val="134"/>
      </rPr>
      <t>450元，硬性膀胱镜加收300元，腹腔镜加收450元，输尿管镜加收300元</t>
    </r>
  </si>
  <si>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</si>
  <si>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</si>
  <si>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</si>
  <si>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</si>
  <si>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</si>
  <si>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</si>
  <si>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</si>
  <si>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</si>
  <si>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</si>
  <si>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</si>
  <si>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</si>
  <si>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</si>
  <si>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</si>
  <si>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</si>
  <si>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</si>
  <si>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</si>
  <si>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</si>
  <si>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</si>
  <si>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</si>
  <si>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</si>
  <si>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</si>
  <si>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</si>
  <si>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</si>
  <si>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</si>
  <si>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</si>
  <si>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</si>
  <si>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</si>
  <si>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</si>
  <si>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</si>
  <si>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</si>
  <si>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</si>
  <si>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</si>
  <si>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需开胸的手术加收1050元</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</si>
  <si>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</si>
  <si>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</si>
  <si>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</si>
  <si>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</si>
  <si>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</si>
  <si>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</si>
  <si>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</si>
  <si>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</si>
  <si>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同时行双侧成形术加收980元</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</si>
  <si>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</si>
  <si>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</si>
  <si>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</si>
  <si>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</si>
  <si>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</si>
  <si>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</si>
  <si>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</si>
  <si>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</si>
  <si>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</si>
  <si>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</si>
  <si>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</si>
  <si>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</si>
  <si>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</si>
  <si>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</si>
  <si>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</si>
  <si>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</si>
  <si>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</si>
  <si>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</si>
  <si>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</si>
  <si>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</si>
  <si>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含穿刺、切开</t>
  </si>
  <si>
    <t>根治性膀胱全切除术</t>
  </si>
  <si>
    <t>含盆腔淋巴结清扫术</t>
  </si>
  <si>
    <t>钛夹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</si>
  <si>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</si>
  <si>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</si>
  <si>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</si>
  <si>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</si>
  <si>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</si>
  <si>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</si>
  <si>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</si>
  <si>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</si>
  <si>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</si>
  <si>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</si>
  <si>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</si>
  <si>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</si>
  <si>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</si>
  <si>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</si>
  <si>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</si>
  <si>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</si>
  <si>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</si>
  <si>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</si>
  <si>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</si>
  <si>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</si>
  <si>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</si>
  <si>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</si>
  <si>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</si>
  <si>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</si>
  <si>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</si>
  <si>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电极</t>
  </si>
  <si>
    <t>经尿道膀胱肿瘤特殊治疗</t>
  </si>
  <si>
    <r>
      <rPr>
        <sz val="9"/>
        <rFont val="宋体"/>
        <charset val="134"/>
      </rPr>
      <t>电切法加收</t>
    </r>
    <r>
      <rPr>
        <sz val="9"/>
        <rFont val="宋体"/>
        <charset val="134"/>
      </rPr>
      <t>700元</t>
    </r>
  </si>
  <si>
    <t>经尿道膀胱碎石取石术</t>
  </si>
  <si>
    <t>包括血块、异物取出</t>
  </si>
  <si>
    <t>气压弹道、钬激光分别计价</t>
  </si>
  <si>
    <t>331103027①</t>
  </si>
  <si>
    <t>经尿道膀胱钬激光碎石取石术</t>
  </si>
  <si>
    <t>331103027②</t>
  </si>
  <si>
    <t>超声弹道碎石</t>
  </si>
  <si>
    <t>第一个手术按此收费，第二个手术及以上减半收费。</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</si>
  <si>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</si>
  <si>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</si>
  <si>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</si>
  <si>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</si>
  <si>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</si>
  <si>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</si>
  <si>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</si>
  <si>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</si>
  <si>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</si>
  <si>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</si>
  <si>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</si>
  <si>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r>
      <rPr>
        <sz val="9"/>
        <rFont val="宋体"/>
        <charset val="134"/>
      </rPr>
      <t>电切法加收</t>
    </r>
    <r>
      <rPr>
        <sz val="9"/>
        <rFont val="Times New Roman"/>
        <charset val="134"/>
      </rPr>
      <t>200</t>
    </r>
    <r>
      <rPr>
        <sz val="9"/>
        <rFont val="宋体"/>
        <charset val="134"/>
      </rPr>
      <t>元</t>
    </r>
  </si>
  <si>
    <t>尿道良性肿物切除术</t>
  </si>
  <si>
    <t>尿道憩室切除术</t>
  </si>
  <si>
    <t>尿道旁腺囊肿摘除术</t>
  </si>
  <si>
    <t>尿道癌根治术</t>
  </si>
  <si>
    <t>需膀胱全切，尿路重建时加收1260元</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</si>
  <si>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</si>
  <si>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</si>
  <si>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</si>
  <si>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</si>
  <si>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</si>
  <si>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</si>
  <si>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</si>
  <si>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</si>
  <si>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</si>
  <si>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</si>
  <si>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</si>
  <si>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包括尿道肉阜切除</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</si>
  <si>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</si>
  <si>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</si>
  <si>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</si>
  <si>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</si>
  <si>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</si>
  <si>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</si>
  <si>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</si>
  <si>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</si>
  <si>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</si>
  <si>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</si>
  <si>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</si>
  <si>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</si>
  <si>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 xml:space="preserve">需骨盆截骨时加收980元
</t>
  </si>
  <si>
    <t>12．男性生殖系统手术</t>
  </si>
  <si>
    <r>
      <rPr>
        <b/>
        <sz val="9"/>
        <rFont val="宋体"/>
        <charset val="134"/>
      </rPr>
      <t>手术中使用腹腔镜加收</t>
    </r>
    <r>
      <rPr>
        <b/>
        <sz val="9"/>
        <rFont val="宋体"/>
        <charset val="134"/>
      </rPr>
      <t>450元</t>
    </r>
  </si>
  <si>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</si>
  <si>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</si>
  <si>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</si>
  <si>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</si>
  <si>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</si>
  <si>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</si>
  <si>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</si>
  <si>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</si>
  <si>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电极、开花尿管</t>
  </si>
  <si>
    <t xml:space="preserve">汽化电切法加收700元，火激光法加收1120元
</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</si>
  <si>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</si>
  <si>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</si>
  <si>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</si>
  <si>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</si>
  <si>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</si>
  <si>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</si>
  <si>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</si>
  <si>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</si>
  <si>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</si>
  <si>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</si>
  <si>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</si>
  <si>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</si>
  <si>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</si>
  <si>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</si>
  <si>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r>
      <rPr>
        <sz val="9"/>
        <rFont val="宋体"/>
        <charset val="134"/>
      </rPr>
      <t>含睾丸扭转复位术</t>
    </r>
    <r>
      <rPr>
        <sz val="9"/>
        <rFont val="宋体"/>
        <charset val="134"/>
      </rPr>
      <t xml:space="preserve">                                                             </t>
    </r>
  </si>
  <si>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</si>
  <si>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</si>
  <si>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</si>
  <si>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</si>
  <si>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</si>
  <si>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</si>
  <si>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</si>
  <si>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</si>
  <si>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</si>
  <si>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</si>
  <si>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</si>
  <si>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</si>
  <si>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</si>
  <si>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</si>
  <si>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</si>
  <si>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</si>
  <si>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</si>
  <si>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 xml:space="preserve">分流术加收280元
</t>
  </si>
  <si>
    <t>输精管插管术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</si>
  <si>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</si>
  <si>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</si>
  <si>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</si>
  <si>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</si>
  <si>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</si>
  <si>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</si>
  <si>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</si>
  <si>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</si>
  <si>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</si>
  <si>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</si>
  <si>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</si>
  <si>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</si>
  <si>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</si>
  <si>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</si>
  <si>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</si>
  <si>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</si>
  <si>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</si>
  <si>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</si>
  <si>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</si>
  <si>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 xml:space="preserve">需尿路改道时加收784元
</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</si>
  <si>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</si>
  <si>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</si>
  <si>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</si>
  <si>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</si>
  <si>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</si>
  <si>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</si>
  <si>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</si>
  <si>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</si>
  <si>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</si>
  <si>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</si>
  <si>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 xml:space="preserve">增加会阴型尿道下裂修补时加收784元
</t>
  </si>
  <si>
    <t>尿道阴茎海绵体分流术</t>
  </si>
  <si>
    <t>阴茎血管重建术</t>
  </si>
  <si>
    <t>阴茎海绵体分离术</t>
  </si>
  <si>
    <t>阴茎静脉结扎术</t>
  </si>
  <si>
    <t>包括海绵体静脉、背深静脉</t>
  </si>
  <si>
    <t>13．女性生殖系统手术</t>
  </si>
  <si>
    <r>
      <rPr>
        <b/>
        <sz val="9"/>
        <rFont val="宋体"/>
        <charset val="134"/>
      </rPr>
      <t>手术中使用腹腔镜加收</t>
    </r>
    <r>
      <rPr>
        <b/>
        <sz val="9"/>
        <rFont val="宋体"/>
        <charset val="134"/>
      </rPr>
      <t>450元、宫腔镜加收350元、输卵管镜加收200元；项目说明中已明确加收标准的除外</t>
    </r>
  </si>
  <si>
    <t>卵巢手术</t>
  </si>
  <si>
    <t>经阴道卵巢囊肿穿刺术</t>
  </si>
  <si>
    <t>卵巢囊肿剔除术</t>
  </si>
  <si>
    <t>包括烧灼术</t>
  </si>
  <si>
    <t>卵巢修补术</t>
  </si>
  <si>
    <t>卵巢楔形切除术</t>
  </si>
  <si>
    <r>
      <rPr>
        <sz val="9"/>
        <rFont val="宋体"/>
        <charset val="134"/>
      </rPr>
      <t>包括卵巢切开探查、</t>
    </r>
    <r>
      <rPr>
        <sz val="9"/>
        <rFont val="宋体"/>
        <charset val="134"/>
      </rPr>
      <t>多囊卵巢打孔术</t>
    </r>
  </si>
  <si>
    <t>卵巢切除术</t>
  </si>
  <si>
    <t>卵巢癌根治术</t>
  </si>
  <si>
    <t>含全子宫+双附件切除+网膜切除+阑尾切除+肿瘤细胞减灭术(盆、腹腔转移灶切除)+盆腹腔淋巴结清除术</t>
  </si>
  <si>
    <t>如膀胱或肠管部分切除加收1260元</t>
  </si>
  <si>
    <t>卵巢癌探查术</t>
  </si>
  <si>
    <t>卵巢输卵管切除术</t>
  </si>
  <si>
    <t>卵巢移位术</t>
  </si>
  <si>
    <t>带血管吻合加收392元</t>
  </si>
  <si>
    <t>卵巢移植术</t>
  </si>
  <si>
    <t>输卵管手术</t>
  </si>
  <si>
    <t>输卵管结扎术</t>
  </si>
  <si>
    <t>包括传统术式、经阴道术式</t>
  </si>
  <si>
    <t>银夹</t>
  </si>
  <si>
    <t>显微外科输卵管吻合术</t>
  </si>
  <si>
    <t>输卵管修复整形术</t>
  </si>
  <si>
    <t>含输卵管吻合、再通、整形</t>
  </si>
  <si>
    <r>
      <rPr>
        <sz val="9"/>
        <rFont val="宋体"/>
        <charset val="134"/>
      </rPr>
      <t>输卵管切除术</t>
    </r>
    <r>
      <rPr>
        <sz val="9"/>
        <rFont val="宋体"/>
        <charset val="134"/>
      </rPr>
      <t xml:space="preserve"> </t>
    </r>
  </si>
  <si>
    <t>包括宫外孕的各类手术(如输卵管开窗术)</t>
  </si>
  <si>
    <t>输卵管移植术</t>
  </si>
  <si>
    <t>经输卵管镜插管通水术</t>
  </si>
  <si>
    <t>输卵管导管</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</si>
  <si>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</si>
  <si>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</si>
  <si>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</si>
  <si>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</si>
  <si>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</si>
  <si>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</si>
  <si>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</si>
  <si>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</si>
  <si>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</si>
  <si>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</si>
  <si>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</si>
  <si>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</si>
  <si>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</si>
  <si>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r>
      <rPr>
        <sz val="9"/>
        <rFont val="宋体"/>
        <charset val="134"/>
      </rPr>
      <t>使用</t>
    </r>
    <r>
      <rPr>
        <sz val="9"/>
        <rFont val="Times New Roman"/>
        <charset val="134"/>
      </rPr>
      <t>Leep</t>
    </r>
    <r>
      <rPr>
        <sz val="9"/>
        <rFont val="宋体"/>
        <charset val="134"/>
      </rPr>
      <t>刀时加收</t>
    </r>
    <r>
      <rPr>
        <sz val="9"/>
        <rFont val="Times New Roman"/>
        <charset val="134"/>
      </rPr>
      <t>210</t>
    </r>
    <r>
      <rPr>
        <sz val="9"/>
        <rFont val="宋体"/>
        <charset val="134"/>
      </rPr>
      <t>元</t>
    </r>
  </si>
  <si>
    <t>非孕期子宫内口矫正术</t>
  </si>
  <si>
    <t>孕期子宫内口缝合术</t>
  </si>
  <si>
    <t>曼氏手术</t>
  </si>
  <si>
    <t>含宫颈部分切除+主韧带缩短+阴道前后壁修补术</t>
  </si>
  <si>
    <t>子宫颈截除术</t>
  </si>
  <si>
    <t>子宫修补术</t>
  </si>
  <si>
    <t>经腹子宫肌瘤剔除术</t>
  </si>
  <si>
    <t>使用肌瘤粉碎装置时加收280元</t>
  </si>
  <si>
    <t>子宫次全切除术</t>
  </si>
  <si>
    <t>阴式全子宫切除术</t>
  </si>
  <si>
    <t>腹式全子宫切除术</t>
  </si>
  <si>
    <t>包括筋膜内全子宫切除术</t>
  </si>
  <si>
    <t>全子宫+双附件切除术</t>
  </si>
  <si>
    <t>次广泛子宫切除术</t>
  </si>
  <si>
    <t>双附件切除加收210元</t>
  </si>
  <si>
    <t>广泛性子宫切除+盆腹腔淋巴结清除术</t>
  </si>
  <si>
    <t>经腹阴道联合子宫切除术</t>
  </si>
  <si>
    <t>子宫整形术</t>
  </si>
  <si>
    <r>
      <rPr>
        <sz val="9"/>
        <rFont val="宋体"/>
        <charset val="134"/>
      </rPr>
      <t>包括纵隔切除、残角子宫切除、畸形子宫矫治、双角子宫融合等；不含术中</t>
    </r>
    <r>
      <rPr>
        <sz val="9"/>
        <rFont val="宋体"/>
        <charset val="134"/>
      </rPr>
      <t>B超监视</t>
    </r>
  </si>
  <si>
    <t>同时使用宫腔镜和腹腔镜辅助手术加收700元</t>
  </si>
  <si>
    <t>开腹取环术</t>
  </si>
  <si>
    <t>经腹腔镜取环术</t>
  </si>
  <si>
    <t>子宫动脉结扎术</t>
  </si>
  <si>
    <t>产后出血</t>
  </si>
  <si>
    <t>子宫悬吊术</t>
  </si>
  <si>
    <t>包括阴道吊带术、阴道残端悬吊术</t>
  </si>
  <si>
    <t>吊带</t>
  </si>
  <si>
    <t>盆腔巨大肿瘤切除术</t>
  </si>
  <si>
    <t>阔韧带内肿瘤切除术</t>
  </si>
  <si>
    <t>热球子宫内膜去除术</t>
  </si>
  <si>
    <t>包括电凝术</t>
  </si>
  <si>
    <t>根治性宫颈切除术</t>
  </si>
  <si>
    <t>含盆腔淋巴结清扫、卵巢动静脉高位结扎术</t>
  </si>
  <si>
    <t>经阴道、经腹加收1050</t>
  </si>
  <si>
    <t>粘膜下子宫肌瘤圈套术</t>
  </si>
  <si>
    <t>宫颈悬吊术</t>
  </si>
  <si>
    <t>含离断、固定术</t>
  </si>
  <si>
    <t>悬吊材料</t>
  </si>
  <si>
    <t>阴道手术</t>
  </si>
  <si>
    <t>扩张用模具</t>
  </si>
  <si>
    <t>阴道异物取出术</t>
  </si>
  <si>
    <t>阴道裂伤缝合术</t>
  </si>
  <si>
    <t>包括会阴裂伤缝合</t>
  </si>
  <si>
    <t>阴道扩张术</t>
  </si>
  <si>
    <t>阴道疤痕切除术</t>
  </si>
  <si>
    <t>阴道横纵膈切开术</t>
  </si>
  <si>
    <t>阴道闭锁切开术</t>
  </si>
  <si>
    <t>阴道良性肿物切除术</t>
  </si>
  <si>
    <t>包括阴道结节或阴道囊肿切除</t>
  </si>
  <si>
    <t>阴道成形术</t>
  </si>
  <si>
    <t>不含植皮、取乙状结肠(代阴道)等所有组织瓣切取</t>
  </si>
  <si>
    <t>复杂加收420元</t>
  </si>
  <si>
    <t>阴道直肠瘘修补术</t>
  </si>
  <si>
    <t>阴道壁血肿切开术</t>
  </si>
  <si>
    <t>阴道前后壁修补术</t>
  </si>
  <si>
    <t>阴道中膈成形术</t>
  </si>
  <si>
    <t>后穹窿损伤缝合术</t>
  </si>
  <si>
    <t>包括阴道后穹窿切开引流</t>
  </si>
  <si>
    <t>阴道缩紧术</t>
  </si>
  <si>
    <t>全阴道切除术</t>
  </si>
  <si>
    <t>外阴手术</t>
  </si>
  <si>
    <t>外阴损伤缝合术</t>
  </si>
  <si>
    <r>
      <rPr>
        <sz val="9"/>
        <color indexed="10"/>
        <rFont val="宋体"/>
        <charset val="134"/>
      </rPr>
      <t>包括</t>
    </r>
    <r>
      <rPr>
        <sz val="9"/>
        <rFont val="宋体"/>
        <charset val="134"/>
      </rPr>
      <t>小阴唇粘连分离术</t>
    </r>
  </si>
  <si>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</si>
  <si>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</si>
  <si>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</si>
  <si>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</si>
  <si>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</si>
  <si>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</si>
  <si>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</si>
  <si>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</si>
  <si>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</si>
  <si>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</si>
  <si>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</si>
  <si>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</si>
  <si>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</si>
  <si>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</si>
  <si>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</si>
  <si>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</si>
  <si>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</si>
  <si>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</si>
  <si>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</si>
  <si>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</si>
  <si>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</si>
  <si>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</si>
  <si>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</si>
  <si>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</si>
  <si>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</si>
  <si>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</si>
  <si>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宫腔镜检查</t>
  </si>
  <si>
    <t>含活检；包括幼女阴道异物诊治；不含宫旁阻滞麻醉</t>
  </si>
  <si>
    <t>经宫腔镜取环术</t>
  </si>
  <si>
    <r>
      <rPr>
        <sz val="9"/>
        <rFont val="宋体"/>
        <charset val="134"/>
      </rPr>
      <t>包括宫腔内异物取出术</t>
    </r>
    <r>
      <rPr>
        <sz val="9"/>
        <rFont val="宋体"/>
        <charset val="134"/>
      </rPr>
      <t>；不含术中B超监视</t>
    </r>
  </si>
  <si>
    <t>使用腹腔镜辅助手术加收140元</t>
  </si>
  <si>
    <t>经宫腔镜输卵管插管术</t>
  </si>
  <si>
    <r>
      <rPr>
        <sz val="9"/>
        <rFont val="宋体"/>
        <charset val="134"/>
      </rPr>
      <t>使用腹腔镜辅助手术加收</t>
    </r>
    <r>
      <rPr>
        <sz val="9"/>
        <rFont val="宋体"/>
        <charset val="134"/>
      </rPr>
      <t>150元</t>
    </r>
  </si>
  <si>
    <t>经宫腔镜宫腔粘连分离术</t>
  </si>
  <si>
    <r>
      <rPr>
        <sz val="9"/>
        <rFont val="宋体"/>
        <charset val="134"/>
      </rPr>
      <t>使用腹腔镜辅助手术加收</t>
    </r>
    <r>
      <rPr>
        <sz val="9"/>
        <rFont val="宋体"/>
        <charset val="134"/>
      </rPr>
      <t>140元</t>
    </r>
  </si>
  <si>
    <t>经宫腔镜子宫纵隔切除术</t>
  </si>
  <si>
    <t>不含术中B超监视</t>
  </si>
  <si>
    <t>经宫腔镜子宫肌瘤切除术</t>
  </si>
  <si>
    <t>经宫腔镜子宫内膜剥离术</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</si>
  <si>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</si>
  <si>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</si>
  <si>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一次性摄像吸引管</t>
  </si>
  <si>
    <t>14．产科手术与操作</t>
  </si>
  <si>
    <t>特殊脐带夹</t>
  </si>
  <si>
    <r>
      <rPr>
        <b/>
        <sz val="9"/>
        <rFont val="宋体"/>
        <charset val="134"/>
      </rPr>
      <t>进入待产室，产程观察时间在</t>
    </r>
    <r>
      <rPr>
        <b/>
        <sz val="9"/>
        <rFont val="Times New Roman"/>
        <charset val="134"/>
      </rPr>
      <t>3</t>
    </r>
    <r>
      <rPr>
        <b/>
        <sz val="9"/>
        <rFont val="宋体"/>
        <charset val="134"/>
      </rPr>
      <t>小时以内</t>
    </r>
    <r>
      <rPr>
        <b/>
        <sz val="9"/>
        <rFont val="Times New Roman"/>
        <charset val="134"/>
      </rPr>
      <t>(</t>
    </r>
    <r>
      <rPr>
        <b/>
        <sz val="9"/>
        <rFont val="宋体"/>
        <charset val="134"/>
      </rPr>
      <t>含</t>
    </r>
    <r>
      <rPr>
        <b/>
        <sz val="9"/>
        <rFont val="Times New Roman"/>
        <charset val="134"/>
      </rPr>
      <t>3</t>
    </r>
    <r>
      <rPr>
        <b/>
        <sz val="9"/>
        <rFont val="宋体"/>
        <charset val="134"/>
      </rPr>
      <t>小时</t>
    </r>
    <r>
      <rPr>
        <b/>
        <sz val="9"/>
        <rFont val="Times New Roman"/>
        <charset val="134"/>
      </rPr>
      <t>)</t>
    </r>
    <r>
      <rPr>
        <b/>
        <sz val="9"/>
        <rFont val="宋体"/>
        <charset val="134"/>
      </rPr>
      <t>加收112元，</t>
    </r>
    <r>
      <rPr>
        <b/>
        <sz val="9"/>
        <rFont val="Times New Roman"/>
        <charset val="134"/>
      </rPr>
      <t>3-10</t>
    </r>
    <r>
      <rPr>
        <b/>
        <sz val="9"/>
        <rFont val="宋体"/>
        <charset val="134"/>
      </rPr>
      <t>小时加收210元，</t>
    </r>
    <r>
      <rPr>
        <b/>
        <sz val="9"/>
        <rFont val="Times New Roman"/>
        <charset val="134"/>
      </rPr>
      <t>10</t>
    </r>
    <r>
      <rPr>
        <b/>
        <sz val="9"/>
        <rFont val="宋体"/>
        <charset val="134"/>
      </rPr>
      <t>小时以上加收280元</t>
    </r>
  </si>
  <si>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</si>
  <si>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</si>
  <si>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</si>
  <si>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</si>
  <si>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</si>
  <si>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</si>
  <si>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</si>
  <si>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</si>
  <si>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</si>
  <si>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</si>
  <si>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</si>
  <si>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一次性胎头吸引负压杯</t>
  </si>
  <si>
    <t>外倒转术</t>
  </si>
  <si>
    <t>含臀位及横位的外倒转</t>
  </si>
  <si>
    <t>内倒转术</t>
  </si>
  <si>
    <t>手取胎盘术</t>
  </si>
  <si>
    <t>脐带还纳术</t>
  </si>
  <si>
    <t>剖宫产术</t>
  </si>
  <si>
    <t>指单胎；包括古典式、子宫下段及腹膜外剖宫取胎术</t>
  </si>
  <si>
    <t>每增加一胎按196元收取</t>
  </si>
  <si>
    <t>剖宫产术中子宫全切术</t>
  </si>
  <si>
    <t>含剖宫产术</t>
  </si>
  <si>
    <t>剖宫产术中子宫次全切术</t>
  </si>
  <si>
    <t>二次剖宫产术</t>
  </si>
  <si>
    <t>含腹部疤痕剔除术</t>
  </si>
  <si>
    <t>腹腔妊娠取胎术</t>
  </si>
  <si>
    <t>选择性减胎术</t>
  </si>
  <si>
    <t>子宫颈裂伤修补术</t>
  </si>
  <si>
    <t>指产时宫颈裂伤</t>
  </si>
  <si>
    <t>子宫颈管环扎术          (Mc-Donald)</t>
  </si>
  <si>
    <t>指孕期手术</t>
  </si>
  <si>
    <r>
      <rPr>
        <b/>
        <sz val="9"/>
        <rFont val="宋体"/>
        <charset val="134"/>
      </rPr>
      <t>15</t>
    </r>
    <r>
      <rPr>
        <b/>
        <sz val="9"/>
        <rFont val="宋体"/>
        <charset val="134"/>
      </rPr>
      <t>．肌肉骨骼系统手术</t>
    </r>
  </si>
  <si>
    <t>不含C、G型臂和一般X光机透视</t>
  </si>
  <si>
    <r>
      <rPr>
        <b/>
        <sz val="9"/>
        <rFont val="宋体"/>
        <charset val="134"/>
      </rPr>
      <t xml:space="preserve">3D打印模型，内、外固定材料
</t>
    </r>
    <r>
      <rPr>
        <b/>
        <sz val="9"/>
        <color rgb="FFFF0000"/>
        <rFont val="宋体"/>
        <charset val="134"/>
      </rPr>
      <t>增加：骨水泥、一次性脉冲冲洗器</t>
    </r>
  </si>
  <si>
    <r>
      <rPr>
        <b/>
        <sz val="9"/>
        <rFont val="宋体"/>
        <charset val="134"/>
      </rPr>
      <t>取骨加收100元；手术中使用显微镜加收400元，关节镜加收700元，G形臂加收300元，钬激光刀加收2500元。</t>
    </r>
    <r>
      <rPr>
        <b/>
        <sz val="9"/>
        <color indexed="10"/>
        <rFont val="宋体"/>
        <charset val="134"/>
      </rPr>
      <t>增加：3D可视化脊柱外科显微镜系统的术中应用（自主定价）；增加：超声骨动力系统的术中应用（自主定价）</t>
    </r>
  </si>
  <si>
    <t>脊柱骨关节手术</t>
  </si>
  <si>
    <t>经口咽部环枢椎肿瘤切除术</t>
  </si>
  <si>
    <t>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</si>
  <si>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</si>
  <si>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</si>
  <si>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</si>
  <si>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</si>
  <si>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</si>
  <si>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</si>
  <si>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</si>
  <si>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</si>
  <si>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</si>
  <si>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</si>
  <si>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</si>
  <si>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</si>
  <si>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</si>
  <si>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</si>
  <si>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</si>
  <si>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</si>
  <si>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</si>
  <si>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</si>
  <si>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</si>
  <si>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</si>
  <si>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</si>
  <si>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</si>
  <si>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</si>
  <si>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</si>
  <si>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</si>
  <si>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</si>
  <si>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</si>
  <si>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</si>
  <si>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</si>
  <si>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</si>
  <si>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</si>
  <si>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</si>
  <si>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</si>
  <si>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</si>
  <si>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增加枕骨大孔扩大及环枕后弓减压时加收630元</t>
  </si>
  <si>
    <t>环枢椎侧块螺钉内固定术</t>
  </si>
  <si>
    <t>包括前路或后路</t>
  </si>
  <si>
    <t>颈椎骨折脱位手术复位植骨融合内固定术</t>
  </si>
  <si>
    <t>胸椎融合术</t>
  </si>
  <si>
    <t>含前入路开胸、植骨</t>
  </si>
  <si>
    <t>行椎体后缘减压术加收630元</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</si>
  <si>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</si>
  <si>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</si>
  <si>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</si>
  <si>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</si>
  <si>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</si>
  <si>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</si>
  <si>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从前侧方入路脊髓前外侧减压手术加收840元</t>
  </si>
  <si>
    <t>经胸腹联合切口胸椎间盘切除术</t>
  </si>
  <si>
    <t>腰椎间盘极外侧突出摘除术</t>
  </si>
  <si>
    <t>不含一般的腰间盘突出</t>
  </si>
  <si>
    <t>经皮椎间盘吸引术</t>
  </si>
  <si>
    <t>椎管扩大减压术</t>
  </si>
  <si>
    <t>含全椎板切除；包括多节段椎管狭窄减压</t>
  </si>
  <si>
    <t>每节椎板</t>
  </si>
  <si>
    <t>增加神经根管减压加收420元</t>
  </si>
  <si>
    <t>椎管扩大成形术</t>
  </si>
  <si>
    <t>腰椎间盘突出摘除术</t>
  </si>
  <si>
    <t>含椎板开窗间盘切除；不含极外侧突出</t>
  </si>
  <si>
    <t>经皮激光腰椎间盘摘除术</t>
  </si>
  <si>
    <r>
      <rPr>
        <sz val="9"/>
        <rFont val="宋体"/>
        <charset val="134"/>
      </rPr>
      <t>后路腰椎间盘镜椎间盘髓核摘除术（</t>
    </r>
    <r>
      <rPr>
        <sz val="9"/>
        <rFont val="宋体"/>
        <charset val="134"/>
      </rPr>
      <t>MED）</t>
    </r>
  </si>
  <si>
    <t>腰椎滑脱植骨融合术</t>
  </si>
  <si>
    <t>含前入路植骨融合</t>
  </si>
  <si>
    <t>腰椎滑脱椎弓根螺钉固定植骨融合术</t>
  </si>
  <si>
    <t>包括脊柱滑脱复位内固定</t>
  </si>
  <si>
    <t>如需行椎板切除减压间盘摘除加收1050元</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</si>
  <si>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</si>
  <si>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</si>
  <si>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</si>
  <si>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</si>
  <si>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</si>
  <si>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</si>
  <si>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</si>
  <si>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前方进行松解手术加收840元；增加内固定加收630元</t>
  </si>
  <si>
    <t>脊柱侧弯矫正术(后路)</t>
  </si>
  <si>
    <t>前路脊柱松解融合术</t>
  </si>
  <si>
    <t>前路脊柱旋转侧弯矫正术</t>
  </si>
  <si>
    <t>前路脊柱骨骺阻滞术后路椎板凸侧融合术</t>
  </si>
  <si>
    <t>开胸手术加收1050元；植骨加收630元</t>
  </si>
  <si>
    <t>脊柱椎间融合器植入植骨融合术</t>
  </si>
  <si>
    <t>含脊髓神经根松解、椎板切除减压、脊髓探查、骨折切开复位</t>
  </si>
  <si>
    <t>脊柱半椎体切除术</t>
  </si>
  <si>
    <t>脊柱内固定物取出术</t>
  </si>
  <si>
    <t>椎管内镇痛装置取出术、脊髓电刺激电极取出术分别收取633元。</t>
  </si>
  <si>
    <t>滑板椎弓根钉复位植骨内固定术</t>
  </si>
  <si>
    <r>
      <rPr>
        <sz val="9"/>
        <rFont val="宋体"/>
        <charset val="134"/>
      </rPr>
      <t>松解手术费加收</t>
    </r>
    <r>
      <rPr>
        <sz val="9"/>
        <rFont val="Times New Roman"/>
        <charset val="134"/>
      </rPr>
      <t>420</t>
    </r>
    <r>
      <rPr>
        <sz val="9"/>
        <rFont val="宋体"/>
        <charset val="134"/>
      </rPr>
      <t>元；椎板切除减压加收</t>
    </r>
    <r>
      <rPr>
        <sz val="9"/>
        <rFont val="Times New Roman"/>
        <charset val="134"/>
      </rPr>
      <t>420</t>
    </r>
    <r>
      <rPr>
        <sz val="9"/>
        <rFont val="宋体"/>
        <charset val="134"/>
      </rPr>
      <t>元</t>
    </r>
  </si>
  <si>
    <t>经皮穿刺颈腰椎间盘切除术</t>
  </si>
  <si>
    <t>含造影、超声定位</t>
  </si>
  <si>
    <t>人工椎间盘植入术</t>
  </si>
  <si>
    <t>人工椎间盘</t>
  </si>
  <si>
    <t>椎间盘微创消融术</t>
  </si>
  <si>
    <t>包括椎间盘摘除、减压术</t>
  </si>
  <si>
    <t>每间盘</t>
  </si>
  <si>
    <t>每增加一间盘加收1050元，射频消融每间盘加收420元</t>
  </si>
  <si>
    <t>经皮椎体成形术</t>
  </si>
  <si>
    <t>包括髓核成形术</t>
  </si>
  <si>
    <t>每椎体</t>
  </si>
  <si>
    <t>每增加一椎体加收50%</t>
  </si>
  <si>
    <t>人工椎体置换术</t>
  </si>
  <si>
    <t>包括颈、胸、腰椎体置换</t>
  </si>
  <si>
    <t>每增加一椎体加收210元</t>
  </si>
  <si>
    <t>经皮椎间盘髓核切除术</t>
  </si>
  <si>
    <t>麻醉后消毒铺巾，X线引导下或CT引导下定位，插入导针、套管，纤维环钻孔，切除髓核组织，缝合。不含X线引导、CT引导。</t>
  </si>
  <si>
    <t>每椎间盘</t>
  </si>
  <si>
    <t>每增加1节椎间盘加收不超过50%</t>
  </si>
  <si>
    <t>经皮脊柱内镜下椎间盘摘除术</t>
  </si>
  <si>
    <t>麻妥后，透视下定位病变靶点，穿刺，置入导丝，逐级软组织扩张，置入工作套管。通过工作套管置入内镜，直视下切除病变突出的椎间盘髓核组织，对破损纤维环进行射频消融修复。</t>
  </si>
  <si>
    <t>一次性可调压无菌激光鞘、一次性无菌微创脊柱变向磨钻头、水刀</t>
  </si>
  <si>
    <t>计算机辅助设计外科导板</t>
  </si>
  <si>
    <t>根据影像检查情况进行数据采集，利用专业计算机设计软件进行三维重建，计算设计出符合病理要求的手术定位导航模板并运用3D打印技术制作导航模板，患者进行手术时置入导板。</t>
  </si>
  <si>
    <t>胸廓与周围神经手术</t>
  </si>
  <si>
    <t>胸出口综合征手术</t>
  </si>
  <si>
    <t>包括颈肋切除术、前斜角肌切断术，经腋路第1肋骨切除术</t>
  </si>
  <si>
    <t>联合手术加收1050元</t>
  </si>
  <si>
    <t>臂丛神经损伤神经探查松解术</t>
  </si>
  <si>
    <t>臂丛神经损伤游离神经移植术</t>
  </si>
  <si>
    <t>不含游离神经切取</t>
  </si>
  <si>
    <t>臂丛神经损伤神经移位术</t>
  </si>
  <si>
    <t>包括膈神经移位、肋间神经移位、颈丛移位、对侧颈7移位、副神经移位</t>
  </si>
  <si>
    <t>神经吻合术</t>
  </si>
  <si>
    <t>神经移植术</t>
  </si>
  <si>
    <t>异体神经</t>
  </si>
  <si>
    <t>带血管蒂游离神经移植术</t>
  </si>
  <si>
    <t>神经瘤切除术</t>
  </si>
  <si>
    <t>含神经吻合术；包括肢体各部位病变</t>
  </si>
  <si>
    <t>周围神经嵌压松解术</t>
  </si>
  <si>
    <t>包括脊神经疼痛射频治疗。颈、胸、腰、骶部背根神经节、脊神经根、脊神经后支、外周神经病变的消融治疗。不含影像学引导。</t>
  </si>
  <si>
    <t>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</si>
  <si>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</si>
  <si>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</si>
  <si>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</si>
  <si>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</si>
  <si>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</si>
  <si>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</si>
  <si>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</si>
  <si>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</si>
  <si>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</si>
  <si>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</si>
  <si>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瘤体有周围组织浸润加收315元</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</si>
  <si>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</si>
  <si>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</si>
  <si>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</si>
  <si>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</si>
  <si>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</si>
  <si>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</si>
  <si>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</si>
  <si>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</si>
  <si>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</si>
  <si>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</si>
  <si>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</si>
  <si>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</si>
  <si>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</si>
  <si>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</si>
  <si>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</si>
  <si>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</si>
  <si>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</si>
  <si>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</si>
  <si>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</si>
  <si>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r>
      <rPr>
        <sz val="9"/>
        <rFont val="宋体"/>
        <charset val="134"/>
      </rPr>
      <t>胫骨上段肿瘤刮除</t>
    </r>
    <r>
      <rPr>
        <sz val="9"/>
        <rFont val="宋体"/>
        <charset val="134"/>
      </rPr>
      <t>+植骨术</t>
    </r>
  </si>
  <si>
    <t>骨肿瘤切开活检术</t>
  </si>
  <si>
    <t>包括四肢、脊柱、骨盆</t>
  </si>
  <si>
    <t>骨肿瘤穿刺活检术按196元收取</t>
  </si>
  <si>
    <r>
      <rPr>
        <sz val="9"/>
        <rFont val="宋体"/>
        <charset val="134"/>
      </rPr>
      <t>胫腓骨肿瘤切除</t>
    </r>
    <r>
      <rPr>
        <sz val="9"/>
        <rFont val="宋体"/>
        <charset val="134"/>
      </rPr>
      <t>+重建术</t>
    </r>
  </si>
  <si>
    <t>跟骨肿瘤病灶刮除术</t>
  </si>
  <si>
    <t>内生软骨瘤切除术</t>
  </si>
  <si>
    <t>坐骨结节囊肿摘除术</t>
  </si>
  <si>
    <t>经皮穿刺腰椎间盘髓核射频消融术</t>
  </si>
  <si>
    <t>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t>
  </si>
  <si>
    <t>四肢骨结核手术</t>
  </si>
  <si>
    <t>肘腕关节结核病灶清除术</t>
  </si>
  <si>
    <r>
      <rPr>
        <sz val="9"/>
        <rFont val="宋体"/>
        <charset val="134"/>
      </rPr>
      <t>包括成型术、</t>
    </r>
    <r>
      <rPr>
        <sz val="9"/>
        <rFont val="宋体"/>
        <charset val="134"/>
      </rPr>
      <t>游离体摘除、关节松解、关节软骨钻孔、关节成形术</t>
    </r>
  </si>
  <si>
    <t>骶髂关节结核病灶清除术</t>
  </si>
  <si>
    <t>髋关节结核病灶清除术</t>
  </si>
  <si>
    <t>含关节融合术</t>
  </si>
  <si>
    <t>膝关节结核病灶清除术</t>
  </si>
  <si>
    <t>含加压融合术</t>
  </si>
  <si>
    <r>
      <rPr>
        <sz val="9"/>
        <rFont val="宋体"/>
        <charset val="134"/>
      </rPr>
      <t>踝关节结核病灶清除</t>
    </r>
    <r>
      <rPr>
        <sz val="9"/>
        <rFont val="宋体"/>
        <charset val="134"/>
      </rPr>
      <t>+关节融合术</t>
    </r>
  </si>
  <si>
    <t>脊椎结核病灶清除术</t>
  </si>
  <si>
    <r>
      <rPr>
        <sz val="9"/>
        <rFont val="宋体"/>
        <charset val="134"/>
      </rPr>
      <t>脊椎结核病灶清除</t>
    </r>
    <r>
      <rPr>
        <sz val="9"/>
        <rFont val="宋体"/>
        <charset val="134"/>
      </rPr>
      <t>+植骨融合术</t>
    </r>
  </si>
  <si>
    <t>股骨头坏死病灶刮除植骨术</t>
  </si>
  <si>
    <t>桡骨远端切除腓骨移植成形术</t>
  </si>
  <si>
    <t>骨髓炎病灶清除术</t>
  </si>
  <si>
    <t>含肌瓣填塞术</t>
  </si>
  <si>
    <t>骨髓炎切开引流灌洗术</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</si>
  <si>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</si>
  <si>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</si>
  <si>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</si>
  <si>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</si>
  <si>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</si>
  <si>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</si>
  <si>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</si>
  <si>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</si>
  <si>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</si>
  <si>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</si>
  <si>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</si>
  <si>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</si>
  <si>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</si>
  <si>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</si>
  <si>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</si>
  <si>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</si>
  <si>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</si>
  <si>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</si>
  <si>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</si>
  <si>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</si>
  <si>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r>
      <rPr>
        <sz val="9"/>
        <rFont val="宋体"/>
        <charset val="134"/>
      </rPr>
      <t>股骨颈骨折切开复位内固定</t>
    </r>
    <r>
      <rPr>
        <sz val="9"/>
        <rFont val="宋体"/>
        <charset val="134"/>
      </rPr>
      <t>+带血管蒂或肌蒂骨移植术</t>
    </r>
  </si>
  <si>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</si>
  <si>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</si>
  <si>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</si>
  <si>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</si>
  <si>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</si>
  <si>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</si>
  <si>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</si>
  <si>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</si>
  <si>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</si>
  <si>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</si>
  <si>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</si>
  <si>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</si>
  <si>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</si>
  <si>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不含植骨</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</si>
  <si>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</si>
  <si>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</si>
  <si>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</si>
  <si>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</si>
  <si>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</si>
  <si>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踝部骨折畸形愈合矫形术_x001a_</t>
  </si>
  <si>
    <t>跟骨骨折切开复位撬拨术</t>
  </si>
  <si>
    <t>距骨骨折伴脱位切开复位内固定术</t>
  </si>
  <si>
    <t>骨折内固定装置取出术</t>
  </si>
  <si>
    <t>包括三叶钉、钢板等各部位内固定装置</t>
  </si>
  <si>
    <r>
      <rPr>
        <sz val="9"/>
        <rFont val="宋体"/>
        <charset val="134"/>
      </rPr>
      <t>克氏针取出术按每次</t>
    </r>
    <r>
      <rPr>
        <sz val="9"/>
        <rFont val="Times New Roman"/>
        <charset val="134"/>
      </rPr>
      <t>140</t>
    </r>
    <r>
      <rPr>
        <sz val="9"/>
        <rFont val="宋体"/>
        <charset val="134"/>
      </rPr>
      <t>元收取</t>
    </r>
  </si>
  <si>
    <t>足部骨骨折切开复位内固定术</t>
  </si>
  <si>
    <t>包括关节内骨折</t>
  </si>
  <si>
    <t>双侧多处骨折加收420元</t>
  </si>
  <si>
    <t>腓骨骨折切开复位内固定术</t>
  </si>
  <si>
    <t>骨圆针拔出术</t>
  </si>
  <si>
    <t>在无菌室内并在严格消毒下，与助手协作下拔出骨圆针，然后用无菌敷料包扎伤口。</t>
  </si>
  <si>
    <t>根</t>
  </si>
  <si>
    <t>52</t>
  </si>
  <si>
    <t>四肢关节损伤与脱位手术</t>
  </si>
  <si>
    <t>肩锁关节脱位切开复位内固定术</t>
  </si>
  <si>
    <t>包括肩锁关节成形、韧带重建术</t>
  </si>
  <si>
    <t>肩关节脱位切开复位术</t>
  </si>
  <si>
    <t>陈旧脱位加收490元</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</si>
  <si>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</si>
  <si>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</si>
  <si>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</si>
  <si>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</si>
  <si>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</si>
  <si>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</si>
  <si>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</si>
  <si>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</si>
  <si>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</si>
  <si>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</si>
  <si>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</si>
  <si>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</si>
  <si>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</si>
  <si>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</si>
  <si>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</si>
  <si>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</si>
  <si>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</si>
  <si>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关节滑膜切除术(中)</t>
  </si>
  <si>
    <t>包括肘、腕、踝</t>
  </si>
  <si>
    <t>关节滑膜切除术(小)</t>
  </si>
  <si>
    <t>包括掌指、指间、趾间关节</t>
  </si>
  <si>
    <t>半月板切除术</t>
  </si>
  <si>
    <t>激光加收150元</t>
  </si>
  <si>
    <t>膝关节清理术</t>
  </si>
  <si>
    <r>
      <rPr>
        <sz val="9"/>
        <rFont val="宋体"/>
        <charset val="134"/>
      </rPr>
      <t>包括直视下滑膜切除、软骨下骨修整、游离体摘除、骨质增生清除</t>
    </r>
    <r>
      <rPr>
        <sz val="9"/>
        <rFont val="宋体"/>
        <charset val="134"/>
      </rPr>
      <t>及踝、肩、肘、髋、足等关节清理术</t>
    </r>
  </si>
  <si>
    <t>踝关节稳定手术</t>
  </si>
  <si>
    <t>腘窝囊肿切除术</t>
  </si>
  <si>
    <t>肘关节稳定术</t>
  </si>
  <si>
    <t>关节骨软骨损伤修复术</t>
  </si>
  <si>
    <t>包括骨软骨移植、骨膜移植、微骨折术</t>
  </si>
  <si>
    <t>人工关节置换手术</t>
  </si>
  <si>
    <t>人工全肩关节置换术</t>
  </si>
  <si>
    <t>含肱骨头及肩胛骨部分</t>
  </si>
  <si>
    <t>再置换加收1050元</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</si>
  <si>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</si>
  <si>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</si>
  <si>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</si>
  <si>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</si>
  <si>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</si>
  <si>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</si>
  <si>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</si>
  <si>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</si>
  <si>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</si>
  <si>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</si>
  <si>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</si>
  <si>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</si>
  <si>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</si>
  <si>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</si>
  <si>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</si>
  <si>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</si>
  <si>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</si>
  <si>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</si>
  <si>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</si>
  <si>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</si>
  <si>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</si>
  <si>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</si>
  <si>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r>
      <rPr>
        <sz val="9"/>
        <rFont val="宋体"/>
        <charset val="134"/>
      </rPr>
      <t>髌骨切除</t>
    </r>
    <r>
      <rPr>
        <sz val="9"/>
        <rFont val="宋体"/>
        <charset val="134"/>
      </rPr>
      <t>+股四头肌修补术</t>
    </r>
  </si>
  <si>
    <t>移植取骨术</t>
  </si>
  <si>
    <t>髂骨取骨术</t>
  </si>
  <si>
    <t>取腓骨术</t>
  </si>
  <si>
    <t>指不带血管</t>
  </si>
  <si>
    <t>带血管加收280元</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</si>
  <si>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</si>
  <si>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</si>
  <si>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</si>
  <si>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</si>
  <si>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</si>
  <si>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</si>
  <si>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</si>
  <si>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</si>
  <si>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</si>
  <si>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</si>
  <si>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</si>
  <si>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</si>
  <si>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</si>
  <si>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</si>
  <si>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</si>
  <si>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</si>
  <si>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</si>
  <si>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</si>
  <si>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</si>
  <si>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</si>
  <si>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四关节融合术加收588元</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</si>
  <si>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</si>
  <si>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</si>
  <si>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</si>
  <si>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</si>
  <si>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</si>
  <si>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</si>
  <si>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</si>
  <si>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</si>
  <si>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</si>
  <si>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</si>
  <si>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</si>
  <si>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</si>
  <si>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</si>
  <si>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</si>
  <si>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</si>
  <si>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</si>
  <si>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</si>
  <si>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</si>
  <si>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</si>
  <si>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</si>
  <si>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</si>
  <si>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</si>
  <si>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截骨或有肌腱移位的加收420元</t>
  </si>
  <si>
    <t>第二跖骨头修整成形术</t>
  </si>
  <si>
    <t>骨移植术</t>
  </si>
  <si>
    <t>异体骨、煅烧骨、人造骨</t>
  </si>
  <si>
    <t>胫骨延长术</t>
  </si>
  <si>
    <t>上肢关节松解术</t>
  </si>
  <si>
    <t>包括肩、肘、腕关节</t>
  </si>
  <si>
    <t>肘关节加收630元</t>
  </si>
  <si>
    <t>下肢关节松解术</t>
  </si>
  <si>
    <t>包括髋、膝、踝、足关节</t>
  </si>
  <si>
    <t>膝关节加收630元</t>
  </si>
  <si>
    <t>伊氏架矫形术</t>
  </si>
  <si>
    <t>伊氏架用于四肢畸形的矫正，如先天性假关节、单肢畸形、肢体延长等手术。麻醉后应用事先预设好的伊氏架设计进针点，电钻钻入克氏针，固定伊氏架后，拉紧柯氏针，常按一定角度截骨并矫形。</t>
  </si>
  <si>
    <t>内固定材料</t>
  </si>
  <si>
    <t>伊氏架拆除石膏固定术</t>
  </si>
  <si>
    <t>麻醉后患肢消毒，小心剪断克氏针，勿伤及皮肤，取下伊氏架，患肢消毒包扎，相应石膏固定。</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</si>
  <si>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</si>
  <si>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</si>
  <si>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</si>
  <si>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</si>
  <si>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</si>
  <si>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</si>
  <si>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</si>
  <si>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</si>
  <si>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</si>
  <si>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</si>
  <si>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</si>
  <si>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</si>
  <si>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</si>
  <si>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</si>
  <si>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断指再植术</t>
  </si>
  <si>
    <t>包括断趾</t>
  </si>
  <si>
    <t>每指(趾)</t>
  </si>
  <si>
    <t>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</si>
  <si>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</si>
  <si>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</si>
  <si>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</si>
  <si>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</si>
  <si>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</si>
  <si>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</si>
  <si>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</si>
  <si>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</si>
  <si>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</si>
  <si>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</si>
  <si>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</si>
  <si>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</si>
  <si>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</si>
  <si>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</si>
  <si>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</si>
  <si>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</si>
  <si>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</si>
  <si>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</si>
  <si>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</si>
  <si>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</si>
  <si>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</si>
  <si>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</si>
  <si>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</si>
  <si>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</si>
  <si>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</si>
  <si>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</si>
  <si>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</si>
  <si>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</si>
  <si>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</si>
  <si>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</si>
  <si>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</si>
  <si>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膝关节加收588元</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</si>
  <si>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</si>
  <si>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</si>
  <si>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</si>
  <si>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</si>
  <si>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</si>
  <si>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</si>
  <si>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</si>
  <si>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</si>
  <si>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</si>
  <si>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r>
      <rPr>
        <sz val="9"/>
        <rFont val="宋体"/>
        <charset val="134"/>
      </rPr>
      <t>含第</t>
    </r>
    <r>
      <rPr>
        <sz val="9"/>
        <rFont val="宋体"/>
        <charset val="134"/>
      </rPr>
      <t>2足趾移植再造拇指；不含第2足趾切取</t>
    </r>
  </si>
  <si>
    <t>拇指再造术Ⅳ型</t>
  </si>
  <si>
    <r>
      <rPr>
        <sz val="9"/>
        <rFont val="宋体"/>
        <charset val="134"/>
      </rPr>
      <t>含拇指延长</t>
    </r>
    <r>
      <rPr>
        <sz val="9"/>
        <rFont val="宋体"/>
        <charset val="134"/>
      </rPr>
      <t>+植骨+植皮再造拇指；不含取骨及取皮</t>
    </r>
  </si>
  <si>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</si>
  <si>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</si>
  <si>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</si>
  <si>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</si>
  <si>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</si>
  <si>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</si>
  <si>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</si>
  <si>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</si>
  <si>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</si>
  <si>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</si>
  <si>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</si>
  <si>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</si>
  <si>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</si>
  <si>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</si>
  <si>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</si>
  <si>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</si>
  <si>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</si>
  <si>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</si>
  <si>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100cm</t>
    </r>
    <r>
      <rPr>
        <vertAlign val="superscript"/>
        <sz val="9"/>
        <rFont val="宋体"/>
        <charset val="134"/>
      </rPr>
      <t>2</t>
    </r>
  </si>
  <si>
    <t>手部关节松解术</t>
  </si>
  <si>
    <t>掌指关节成形术</t>
  </si>
  <si>
    <t>包括跖趾关节成形术</t>
  </si>
  <si>
    <t>手外伤其他手术</t>
  </si>
  <si>
    <t>腕关节韧带修补术</t>
  </si>
  <si>
    <t>指间或掌指关节侧副韧带修补术</t>
  </si>
  <si>
    <t>包括关节囊修补</t>
  </si>
  <si>
    <t>手（足）部外伤皮肤缺损游离植皮术</t>
  </si>
  <si>
    <t>不含取皮</t>
  </si>
  <si>
    <t>每个指（趾）</t>
  </si>
  <si>
    <t>多个指（趾）加收560元，手（脚）掌背、前臂（腿）加收420元</t>
  </si>
  <si>
    <t>手（足）外伤局部转移皮瓣术</t>
  </si>
  <si>
    <t>多个指（趾）加收784元，手（脚）掌背、前臂（腿）加收588元</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</si>
  <si>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</si>
  <si>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</si>
  <si>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</si>
  <si>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</si>
  <si>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</si>
  <si>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</si>
  <si>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</si>
  <si>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</si>
  <si>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双V—Y加收588元</t>
  </si>
  <si>
    <t>手外伤邻指交叉皮下组织瓣术</t>
  </si>
  <si>
    <t>手（足）外伤清创术</t>
  </si>
  <si>
    <r>
      <rPr>
        <sz val="9"/>
        <rFont val="宋体"/>
        <charset val="134"/>
      </rPr>
      <t>多个指（趾）加收</t>
    </r>
    <r>
      <rPr>
        <sz val="9"/>
        <rFont val="Times New Roman"/>
        <charset val="134"/>
      </rPr>
      <t>140</t>
    </r>
    <r>
      <rPr>
        <sz val="9"/>
        <rFont val="宋体"/>
        <charset val="134"/>
      </rPr>
      <t>元，手（脚）掌背、前臂</t>
    </r>
    <r>
      <rPr>
        <sz val="9"/>
        <rFont val="Times New Roman"/>
        <charset val="134"/>
      </rPr>
      <t>(</t>
    </r>
    <r>
      <rPr>
        <sz val="9"/>
        <rFont val="宋体"/>
        <charset val="134"/>
      </rPr>
      <t>腿）加收</t>
    </r>
    <r>
      <rPr>
        <sz val="9"/>
        <rFont val="Times New Roman"/>
        <charset val="134"/>
      </rPr>
      <t>280</t>
    </r>
    <r>
      <rPr>
        <sz val="9"/>
        <rFont val="宋体"/>
        <charset val="134"/>
      </rPr>
      <t>元</t>
    </r>
  </si>
  <si>
    <t>指固有伸肌腱移位功能重建术</t>
  </si>
  <si>
    <t>包括重建伸拇功能、重建手指外展功能等</t>
  </si>
  <si>
    <t>肩外展功能重建术</t>
  </si>
  <si>
    <r>
      <rPr>
        <sz val="9"/>
        <rFont val="宋体"/>
        <charset val="134"/>
      </rPr>
      <t>含二头、三头肌、斜方肌；</t>
    </r>
    <r>
      <rPr>
        <sz val="9"/>
        <rFont val="宋体"/>
        <charset val="134"/>
      </rPr>
      <t>包括肩峰下减压、肩峰成形术；不含阔筋膜切取</t>
    </r>
  </si>
  <si>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</si>
  <si>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</si>
  <si>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</si>
  <si>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</si>
  <si>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</si>
  <si>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</si>
  <si>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</si>
  <si>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</si>
  <si>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</si>
  <si>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</si>
  <si>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</si>
  <si>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</si>
  <si>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</si>
  <si>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</si>
  <si>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</si>
  <si>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</si>
  <si>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</si>
  <si>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</si>
  <si>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</si>
  <si>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</si>
  <si>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</si>
  <si>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</si>
  <si>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</si>
  <si>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多个指（趾）或从前臂（腿）到指（趾）全线松解加收588元</t>
  </si>
  <si>
    <t>屈伸指（趾）肌腱吻合术</t>
  </si>
  <si>
    <t>每根肌腱</t>
  </si>
  <si>
    <t>屈伸指（趾）肌腱游离移植术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</si>
  <si>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</si>
  <si>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</si>
  <si>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</si>
  <si>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</si>
  <si>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</si>
  <si>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</si>
  <si>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</si>
  <si>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</si>
  <si>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</si>
  <si>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</si>
  <si>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</si>
  <si>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</si>
  <si>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</si>
  <si>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</si>
  <si>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</si>
  <si>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</si>
  <si>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</si>
  <si>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肌肉、肌腱、韧带手术</t>
  </si>
  <si>
    <t>骨骼肌软组织肿瘤切除术</t>
  </si>
  <si>
    <t>深部直径大于6cm加收196元，瘤体周围组织有浸润的加收392元。</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</si>
  <si>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</si>
  <si>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</si>
  <si>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</si>
  <si>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</si>
  <si>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</si>
  <si>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</si>
  <si>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</si>
  <si>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</si>
  <si>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</si>
  <si>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</si>
  <si>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</si>
  <si>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</si>
  <si>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</si>
  <si>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</si>
  <si>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</si>
  <si>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</si>
  <si>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</si>
  <si>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</si>
  <si>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</si>
  <si>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</si>
  <si>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</si>
  <si>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</si>
  <si>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</si>
  <si>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治疗每日收取28元</t>
  </si>
  <si>
    <t>颅骨牵引术</t>
  </si>
  <si>
    <t>颅骨头环牵引术</t>
  </si>
  <si>
    <t>治疗每日收取42元</t>
  </si>
  <si>
    <t>石膏固定术(特大)</t>
  </si>
  <si>
    <t>包括髋人字石膏、石膏床</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</si>
  <si>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</si>
  <si>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</si>
  <si>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</si>
  <si>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</si>
  <si>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</si>
  <si>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</si>
  <si>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</si>
  <si>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各部位多头带包扎术</t>
  </si>
  <si>
    <t>跟骨钻孔术</t>
  </si>
  <si>
    <r>
      <rPr>
        <b/>
        <sz val="9"/>
        <rFont val="宋体"/>
        <charset val="134"/>
      </rPr>
      <t>16</t>
    </r>
    <r>
      <rPr>
        <b/>
        <sz val="9"/>
        <rFont val="宋体"/>
        <charset val="134"/>
      </rPr>
      <t>．体被系统手术</t>
    </r>
  </si>
  <si>
    <t>乳房手术</t>
  </si>
  <si>
    <t>乳腺肿物穿刺术</t>
  </si>
  <si>
    <r>
      <rPr>
        <sz val="9"/>
        <rFont val="宋体"/>
        <charset val="134"/>
      </rPr>
      <t>乳腺立体定位加收</t>
    </r>
    <r>
      <rPr>
        <sz val="9"/>
        <rFont val="Times New Roman"/>
        <charset val="134"/>
      </rPr>
      <t>42</t>
    </r>
    <r>
      <rPr>
        <sz val="9"/>
        <rFont val="宋体"/>
        <charset val="134"/>
      </rPr>
      <t>元</t>
    </r>
  </si>
  <si>
    <t>乳腺肿物切除术</t>
  </si>
  <si>
    <t>包括窦道、乳头状瘤、小叶、象限切除</t>
  </si>
  <si>
    <r>
      <rPr>
        <sz val="9"/>
        <rFont val="宋体"/>
        <charset val="134"/>
      </rPr>
      <t>象限切除加收</t>
    </r>
    <r>
      <rPr>
        <sz val="9"/>
        <rFont val="Times New Roman"/>
        <charset val="134"/>
      </rPr>
      <t>280</t>
    </r>
    <r>
      <rPr>
        <sz val="9"/>
        <rFont val="宋体"/>
        <charset val="134"/>
      </rPr>
      <t>元</t>
    </r>
  </si>
  <si>
    <t>副乳切除术</t>
  </si>
  <si>
    <t>单纯乳房切除术</t>
  </si>
  <si>
    <t>乳腺癌根治术</t>
  </si>
  <si>
    <t>包括传统与改良根治两种方式</t>
  </si>
  <si>
    <r>
      <rPr>
        <sz val="9"/>
        <rFont val="宋体"/>
        <charset val="134"/>
      </rPr>
      <t>需植皮术加收</t>
    </r>
    <r>
      <rPr>
        <sz val="9"/>
        <rFont val="Times New Roman"/>
        <charset val="134"/>
      </rPr>
      <t>588</t>
    </r>
    <r>
      <rPr>
        <sz val="9"/>
        <rFont val="宋体"/>
        <charset val="134"/>
      </rPr>
      <t>元；改良根治加收</t>
    </r>
    <r>
      <rPr>
        <sz val="9"/>
        <rFont val="Times New Roman"/>
        <charset val="134"/>
      </rPr>
      <t>588</t>
    </r>
    <r>
      <rPr>
        <sz val="9"/>
        <rFont val="宋体"/>
        <charset val="134"/>
      </rPr>
      <t>元</t>
    </r>
  </si>
  <si>
    <t>乳腺癌扩大根治术</t>
  </si>
  <si>
    <t>含保留胸肌的术式</t>
  </si>
  <si>
    <t>乳腺癌前哨淋巴结探测摘除术收取1680元</t>
  </si>
  <si>
    <t>乳房再造术</t>
  </si>
  <si>
    <t>不含乳头乳晕重建和乳腺切除</t>
  </si>
  <si>
    <r>
      <rPr>
        <sz val="9"/>
        <rFont val="宋体"/>
        <charset val="134"/>
      </rPr>
      <t>乳腺癌根治</t>
    </r>
    <r>
      <rPr>
        <sz val="9"/>
        <rFont val="宋体"/>
        <charset val="134"/>
      </rPr>
      <t>+乳房再造术</t>
    </r>
  </si>
  <si>
    <t>含Ⅰ期乳房再造；不含带血管蒂的肌皮组织移植、Ⅱ期乳房再造</t>
  </si>
  <si>
    <r>
      <rPr>
        <sz val="9"/>
        <rFont val="宋体"/>
        <charset val="134"/>
      </rPr>
      <t>乳房再造术</t>
    </r>
    <r>
      <rPr>
        <sz val="9"/>
        <rFont val="宋体"/>
        <charset val="134"/>
      </rPr>
      <t>II期</t>
    </r>
  </si>
  <si>
    <t>含乳头乳晕重建；包括带血管蒂的肌皮组织移植或大网膜移植</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</si>
  <si>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</si>
  <si>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</si>
  <si>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</si>
  <si>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</si>
  <si>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</si>
  <si>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</si>
  <si>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</si>
  <si>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</si>
  <si>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 xml:space="preserve">
331601015</t>
  </si>
  <si>
    <t>乳腺癌保乳手术</t>
  </si>
  <si>
    <t xml:space="preserve">指2厘米以内无临床转移的早期乳腺癌，行部分乳腺切除的手术。设计切口，铺巾消毒，切除含肿瘤的部分腺体，同时另开口清除腋窝淋巴结，置引流管引出固定，缝合切口。
</t>
  </si>
  <si>
    <t>皮肤和皮下组织手术</t>
  </si>
  <si>
    <t>脓肿切开引流术</t>
  </si>
  <si>
    <t>含体表、软组织感染化脓切开引流</t>
  </si>
  <si>
    <t>体表异物取出术</t>
  </si>
  <si>
    <r>
      <rPr>
        <sz val="9"/>
        <rFont val="宋体"/>
        <charset val="134"/>
      </rPr>
      <t>不含</t>
    </r>
    <r>
      <rPr>
        <sz val="9"/>
        <rFont val="宋体"/>
        <charset val="134"/>
      </rPr>
      <t>X线定位</t>
    </r>
  </si>
  <si>
    <t>胼胝病变切除修复术</t>
  </si>
  <si>
    <t>含鸡眼切除术等</t>
  </si>
  <si>
    <t>每处病变</t>
  </si>
  <si>
    <r>
      <rPr>
        <sz val="9"/>
        <rFont val="宋体"/>
        <charset val="134"/>
      </rPr>
      <t>需植皮术加收</t>
    </r>
    <r>
      <rPr>
        <sz val="9"/>
        <rFont val="Times New Roman"/>
        <charset val="134"/>
      </rPr>
      <t>70</t>
    </r>
    <r>
      <rPr>
        <sz val="9"/>
        <rFont val="宋体"/>
        <charset val="134"/>
      </rPr>
      <t>元</t>
    </r>
  </si>
  <si>
    <t>浅表肿物切除术</t>
  </si>
  <si>
    <t>包括全身各部位皮肤和皮下组织皮脂腺囊肿、痣、疣、脂肪瘤、纤维瘤、小血管瘤等；不含乳腺肿物和淋巴结切除</t>
  </si>
  <si>
    <t>每个肿物</t>
  </si>
  <si>
    <t>激光手术加收30元</t>
  </si>
  <si>
    <t>海绵状血管瘤切除术(大)</t>
  </si>
  <si>
    <r>
      <rPr>
        <sz val="9"/>
        <rFont val="宋体"/>
        <charset val="134"/>
      </rPr>
      <t>指面积＞</t>
    </r>
    <r>
      <rPr>
        <sz val="9"/>
        <rFont val="宋体"/>
        <charset val="134"/>
      </rPr>
      <t>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</si>
  <si>
    <t>需植皮术加收420元，激光手术按加收150元</t>
  </si>
  <si>
    <t>海绵状血管瘤切除术(中)</t>
  </si>
  <si>
    <r>
      <rPr>
        <sz val="9"/>
        <rFont val="宋体"/>
        <charset val="134"/>
      </rPr>
      <t>指面积小于</t>
    </r>
    <r>
      <rPr>
        <sz val="9"/>
        <rFont val="宋体"/>
        <charset val="134"/>
      </rPr>
      <t>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</si>
  <si>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t>需植皮术加收196元，激光手术加收112元</t>
  </si>
  <si>
    <t>海绵状血管瘤切除术(小)</t>
  </si>
  <si>
    <r>
      <rPr>
        <sz val="9"/>
        <rFont val="宋体"/>
        <charset val="134"/>
      </rPr>
      <t>指面积在</t>
    </r>
    <r>
      <rPr>
        <sz val="9"/>
        <rFont val="宋体"/>
        <charset val="134"/>
      </rPr>
      <t>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</si>
  <si>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r>
      <rPr>
        <sz val="9"/>
        <rFont val="宋体"/>
        <charset val="134"/>
      </rPr>
      <t>需植皮术加收</t>
    </r>
    <r>
      <rPr>
        <sz val="9"/>
        <rFont val="宋体"/>
        <charset val="134"/>
      </rPr>
      <t>70元，激光手术加收50元</t>
    </r>
  </si>
  <si>
    <t>脂肪抽吸术</t>
  </si>
  <si>
    <t>不含脂肪注射</t>
  </si>
  <si>
    <t>每一毫升</t>
  </si>
  <si>
    <t>头皮撕脱清创修复术</t>
  </si>
  <si>
    <t>不含大网膜切取移植</t>
  </si>
  <si>
    <t>小型头皮撕脱伤按392元收取</t>
  </si>
  <si>
    <t>头皮缺损修复术</t>
  </si>
  <si>
    <t>不含扩张器植入、毛发种植术</t>
  </si>
  <si>
    <t>扩张器</t>
  </si>
  <si>
    <t>腋臭切除术</t>
  </si>
  <si>
    <t>颈部开放性损伤探查术</t>
  </si>
  <si>
    <t>皮肤恶性肿瘤切除术</t>
  </si>
  <si>
    <t>植皮加收392元</t>
  </si>
  <si>
    <t>烧伤处理和植皮术</t>
  </si>
  <si>
    <t>烧伤焦痂切开减张术</t>
  </si>
  <si>
    <t>包括颈、胸腹、上下肢、腕、手指、踝足部</t>
  </si>
  <si>
    <t>烧伤扩创术</t>
  </si>
  <si>
    <t>包括头颈、躯干、上下肢</t>
  </si>
  <si>
    <t>烧伤血管破裂出血血管修补缝合术</t>
  </si>
  <si>
    <t>包括头颈、躯干、上下肢，不含血管移植</t>
  </si>
  <si>
    <t>深度烧伤扩创血管神经探查术</t>
  </si>
  <si>
    <t>颅骨烧伤凿骨扩创术</t>
  </si>
  <si>
    <t>深度烧伤截肢术</t>
  </si>
  <si>
    <t>包括冻伤截肢术</t>
  </si>
  <si>
    <t>每个肢体</t>
  </si>
  <si>
    <t>经烧伤创面气管切开术</t>
  </si>
  <si>
    <t>经烧伤创面静脉切开术</t>
  </si>
  <si>
    <t>切痂术</t>
  </si>
  <si>
    <r>
      <rPr>
        <sz val="9"/>
        <rFont val="宋体"/>
        <charset val="134"/>
      </rPr>
      <t>1</t>
    </r>
    <r>
      <rPr>
        <sz val="9"/>
        <rFont val="宋体"/>
        <charset val="134"/>
      </rPr>
      <t>％体表面积</t>
    </r>
  </si>
  <si>
    <r>
      <rPr>
        <sz val="9"/>
        <rFont val="宋体"/>
        <charset val="134"/>
      </rPr>
      <t>最高限额</t>
    </r>
    <r>
      <rPr>
        <sz val="9"/>
        <rFont val="宋体"/>
        <charset val="134"/>
      </rPr>
      <t>2100元</t>
    </r>
  </si>
  <si>
    <t>削痂术</t>
  </si>
  <si>
    <t>取皮术</t>
  </si>
  <si>
    <r>
      <rPr>
        <sz val="9"/>
        <rFont val="宋体"/>
        <charset val="134"/>
      </rPr>
      <t>最高限额</t>
    </r>
    <r>
      <rPr>
        <sz val="9"/>
        <rFont val="宋体"/>
        <charset val="134"/>
      </rPr>
      <t>2520元</t>
    </r>
  </si>
  <si>
    <t>头皮取皮术</t>
  </si>
  <si>
    <t>网状自体皮制备</t>
  </si>
  <si>
    <r>
      <rPr>
        <sz val="9"/>
        <rFont val="宋体"/>
        <charset val="134"/>
      </rPr>
      <t>最高限额</t>
    </r>
    <r>
      <rPr>
        <sz val="9"/>
        <rFont val="宋体"/>
        <charset val="134"/>
      </rPr>
      <t>2940元</t>
    </r>
  </si>
  <si>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</si>
  <si>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</si>
  <si>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</si>
  <si>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</si>
  <si>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</si>
  <si>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</si>
  <si>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</si>
  <si>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</si>
  <si>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</si>
  <si>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</si>
  <si>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</si>
  <si>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</si>
  <si>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</si>
  <si>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</si>
  <si>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含异体皮覆盖；包括自体皮浆移植</t>
  </si>
  <si>
    <r>
      <rPr>
        <sz val="9"/>
        <rFont val="宋体"/>
        <charset val="134"/>
      </rPr>
      <t>切</t>
    </r>
    <r>
      <rPr>
        <sz val="9"/>
        <rFont val="宋体"/>
        <charset val="134"/>
      </rPr>
      <t>(削)痂网状自体皮移植术</t>
    </r>
  </si>
  <si>
    <t>体外细胞培养皮肤细胞移植术</t>
  </si>
  <si>
    <t>含体外细胞培养</t>
  </si>
  <si>
    <t>烧伤肉芽创面扩创植皮术</t>
  </si>
  <si>
    <t>自体皮移植术</t>
  </si>
  <si>
    <t>异体皮移植术</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</si>
  <si>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</si>
  <si>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</si>
  <si>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</si>
  <si>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</si>
  <si>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</si>
  <si>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</si>
  <si>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</si>
  <si>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</si>
  <si>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</si>
  <si>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r>
      <rPr>
        <sz val="9"/>
        <rFont val="宋体"/>
        <charset val="134"/>
      </rPr>
      <t>包括烧伤截趾术、冻伤截指</t>
    </r>
    <r>
      <rPr>
        <sz val="9"/>
        <rFont val="宋体"/>
        <charset val="134"/>
      </rPr>
      <t>(趾)术</t>
    </r>
  </si>
  <si>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</si>
  <si>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</si>
  <si>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</si>
  <si>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</si>
  <si>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</si>
  <si>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</si>
  <si>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</si>
  <si>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</si>
  <si>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</si>
  <si>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</si>
  <si>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</si>
  <si>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</si>
  <si>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</si>
  <si>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</si>
  <si>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</si>
  <si>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</si>
  <si>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含注液；包括扩张器及其他支撑物，包括取出术</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</si>
  <si>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</si>
  <si>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</si>
  <si>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</si>
  <si>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</si>
  <si>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</si>
  <si>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</si>
  <si>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</si>
  <si>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</si>
  <si>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</si>
  <si>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</si>
  <si>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</si>
  <si>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</si>
  <si>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</si>
  <si>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</si>
  <si>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</si>
  <si>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</si>
  <si>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</si>
  <si>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</si>
  <si>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</si>
  <si>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</si>
  <si>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</si>
  <si>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</si>
  <si>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</si>
  <si>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</si>
  <si>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</si>
  <si>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面瘫畸形矫正术</t>
  </si>
  <si>
    <t>不含神经切取术</t>
  </si>
  <si>
    <t>除皱术</t>
  </si>
  <si>
    <t>包括骨膜下除皱</t>
  </si>
  <si>
    <t>每个部位或面1/3</t>
  </si>
  <si>
    <r>
      <rPr>
        <sz val="9"/>
        <rFont val="宋体"/>
        <charset val="134"/>
      </rPr>
      <t>激光除皱加收60</t>
    </r>
    <r>
      <rPr>
        <sz val="9"/>
        <rFont val="Times New Roman"/>
        <charset val="134"/>
      </rPr>
      <t>0</t>
    </r>
    <r>
      <rPr>
        <sz val="9"/>
        <rFont val="宋体"/>
        <charset val="134"/>
      </rPr>
      <t>元</t>
    </r>
  </si>
  <si>
    <t>面部瘢痕切除整形术</t>
  </si>
  <si>
    <r>
      <rPr>
        <sz val="9"/>
        <rFont val="宋体"/>
        <charset val="134"/>
      </rPr>
      <t>2cm</t>
    </r>
    <r>
      <rPr>
        <vertAlign val="superscript"/>
        <sz val="9"/>
        <rFont val="宋体"/>
        <charset val="134"/>
      </rPr>
      <t>2</t>
    </r>
  </si>
  <si>
    <r>
      <rPr>
        <sz val="9"/>
        <rFont val="宋体"/>
        <charset val="134"/>
      </rPr>
      <t>每增加1cm</t>
    </r>
    <r>
      <rPr>
        <vertAlign val="superscript"/>
        <sz val="9"/>
        <rFont val="宋体"/>
        <charset val="134"/>
      </rPr>
      <t>2</t>
    </r>
    <r>
      <rPr>
        <sz val="9"/>
        <rFont val="宋体"/>
        <charset val="134"/>
      </rPr>
      <t>加收196元</t>
    </r>
  </si>
  <si>
    <t>面部外伤清创整形术</t>
  </si>
  <si>
    <t>半侧颜面萎缩整形术</t>
  </si>
  <si>
    <t>指甲成形术</t>
  </si>
  <si>
    <t>每指</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</si>
  <si>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</si>
  <si>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</si>
  <si>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</si>
  <si>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</si>
  <si>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</si>
  <si>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</si>
  <si>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</si>
  <si>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9"/>
        <rFont val="宋体"/>
        <charset val="134"/>
      </rPr>
      <t>50cm</t>
    </r>
    <r>
      <rPr>
        <vertAlign val="superscript"/>
        <sz val="9"/>
        <rFont val="宋体"/>
        <charset val="134"/>
      </rPr>
      <t>2</t>
    </r>
  </si>
  <si>
    <r>
      <rPr>
        <sz val="9"/>
        <rFont val="宋体"/>
        <charset val="134"/>
      </rPr>
      <t>不足</t>
    </r>
    <r>
      <rPr>
        <sz val="9"/>
        <rFont val="宋体"/>
        <charset val="134"/>
      </rPr>
      <t>50cm</t>
    </r>
    <r>
      <rPr>
        <vertAlign val="superscript"/>
        <sz val="9"/>
        <rFont val="宋体"/>
        <charset val="134"/>
      </rPr>
      <t>2</t>
    </r>
    <r>
      <rPr>
        <sz val="9"/>
        <rFont val="宋体"/>
        <charset val="134"/>
      </rPr>
      <t>按50cm</t>
    </r>
    <r>
      <rPr>
        <vertAlign val="superscript"/>
        <sz val="9"/>
        <rFont val="宋体"/>
        <charset val="134"/>
      </rPr>
      <t>2</t>
    </r>
    <r>
      <rPr>
        <sz val="9"/>
        <rFont val="宋体"/>
        <charset val="134"/>
      </rPr>
      <t>计价</t>
    </r>
  </si>
  <si>
    <t>纹饰美容术</t>
  </si>
  <si>
    <t>包括纹眉、纹眼线、唇线等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</si>
  <si>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</si>
  <si>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</si>
  <si>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</si>
  <si>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</si>
  <si>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</si>
  <si>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</si>
  <si>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</si>
  <si>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</si>
  <si>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</si>
  <si>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</si>
  <si>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</si>
  <si>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</si>
  <si>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</si>
  <si>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</si>
  <si>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</si>
  <si>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</si>
  <si>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 xml:space="preserve"> (四)物理治疗与康复</t>
  </si>
  <si>
    <r>
      <rPr>
        <b/>
        <sz val="11"/>
        <rFont val="宋体"/>
        <charset val="134"/>
      </rPr>
      <t>说明：</t>
    </r>
    <r>
      <rPr>
        <sz val="11"/>
        <rFont val="宋体"/>
        <charset val="134"/>
      </rPr>
      <t>本类包括物理治疗和康复检查、治疗两个分类。</t>
    </r>
  </si>
  <si>
    <t>1．物理治疗</t>
  </si>
  <si>
    <t>红外线治疗</t>
  </si>
  <si>
    <t>包括远、近红外线：TDP、近红外线气功治疗、红外线真空拔罐治疗红外线光浴治疗、远红外医疗舱治疗</t>
  </si>
  <si>
    <t>每个照射区</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</si>
  <si>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</si>
  <si>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</si>
  <si>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</si>
  <si>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</si>
  <si>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</si>
  <si>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</si>
  <si>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r>
      <rPr>
        <sz val="10"/>
        <rFont val="Times New Roman"/>
        <charset val="134"/>
      </rPr>
      <t>340100004</t>
    </r>
    <r>
      <rPr>
        <sz val="10"/>
        <rFont val="宋体"/>
        <charset val="134"/>
      </rPr>
      <t>①</t>
    </r>
  </si>
  <si>
    <t>感染灶紫外线治疗</t>
  </si>
  <si>
    <t>感染灶</t>
  </si>
  <si>
    <r>
      <rPr>
        <sz val="10"/>
        <rFont val="Times New Roman"/>
        <charset val="134"/>
      </rPr>
      <t>340100004</t>
    </r>
    <r>
      <rPr>
        <sz val="10"/>
        <rFont val="宋体"/>
        <charset val="134"/>
      </rPr>
      <t>②</t>
    </r>
  </si>
  <si>
    <t>冷光紫外线治疗</t>
  </si>
  <si>
    <t>冷光</t>
  </si>
  <si>
    <r>
      <rPr>
        <sz val="10"/>
        <rFont val="Times New Roman"/>
        <charset val="134"/>
      </rPr>
      <t>340100004</t>
    </r>
    <r>
      <rPr>
        <sz val="10"/>
        <rFont val="宋体"/>
        <charset val="134"/>
      </rPr>
      <t>③</t>
    </r>
  </si>
  <si>
    <t>体腔紫外线治疗</t>
  </si>
  <si>
    <t>体腔</t>
  </si>
  <si>
    <r>
      <rPr>
        <sz val="10"/>
        <rFont val="Times New Roman"/>
        <charset val="134"/>
      </rPr>
      <t>340100004</t>
    </r>
    <r>
      <rPr>
        <sz val="10"/>
        <rFont val="宋体"/>
        <charset val="134"/>
      </rPr>
      <t>④</t>
    </r>
  </si>
  <si>
    <t>普通红斑照射紫外线治疗</t>
  </si>
  <si>
    <t>普通红斑照射</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</si>
  <si>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</si>
  <si>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</si>
  <si>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</si>
  <si>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</si>
  <si>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</si>
  <si>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</si>
  <si>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</si>
  <si>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</si>
  <si>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</si>
  <si>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</si>
  <si>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r>
      <rPr>
        <sz val="9"/>
        <rFont val="宋体"/>
        <charset val="134"/>
      </rPr>
      <t>包括感应电治疗、神经肌肉电刺激治疗、间动电疗、经皮神经电刺激治疗、功能性电刺激治疗、温热电脉冲治疗、微机功能性电刺激治疗、</t>
    </r>
    <r>
      <rPr>
        <sz val="9"/>
        <rFont val="宋体"/>
        <charset val="134"/>
      </rPr>
      <t>银棘状刺激疗法（SSP)</t>
    </r>
  </si>
  <si>
    <t>中频脉冲电治疗</t>
  </si>
  <si>
    <t>包括中频脉冲电治疗、音频电治疗、干扰电治疗、动态干扰电治疗、立体动态干扰电治疗、调制中频电治疗、电脑中频电治疗</t>
  </si>
  <si>
    <t xml:space="preserve">                                        </t>
  </si>
  <si>
    <t>共鸣火花治疗</t>
  </si>
  <si>
    <t>每5分钟</t>
  </si>
  <si>
    <t>超短波短波治疗</t>
  </si>
  <si>
    <t>包括小功率超短波和短波、大功率超短波和短波、脉冲超短波和短波、体腔治疗</t>
  </si>
  <si>
    <t>包括分米波、厘米波、毫米波、微波组织凝固、体腔治疗</t>
  </si>
  <si>
    <t>射频电疗</t>
  </si>
  <si>
    <t>包括大功率短波、分米波、厘米波</t>
  </si>
  <si>
    <t>静电治疗</t>
  </si>
  <si>
    <t>包括低压、高压静电治疗、高电位治疗</t>
  </si>
  <si>
    <t>每20分钟</t>
  </si>
  <si>
    <t>空气负离子治疗</t>
  </si>
  <si>
    <t>每30分钟</t>
  </si>
  <si>
    <t>超声波治疗</t>
  </si>
  <si>
    <t>包括单纯超声、超声药物透入、超声雾化</t>
  </si>
  <si>
    <t>联合治疗加收5元</t>
  </si>
  <si>
    <t>电子生物反馈疗法</t>
  </si>
  <si>
    <t>包括肌电、皮温、皮电、脑电、心率各种生物反馈</t>
  </si>
  <si>
    <t>磁疗</t>
  </si>
  <si>
    <t>包括脉冲式、交变等不同机型又分低频磁、高频磁及热点磁、强磁场刺激、热磁振</t>
  </si>
  <si>
    <t>水疗</t>
  </si>
  <si>
    <t>包括药物浸浴、气泡浴、哈伯特槽浴(8字槽)旋涡浴(分上肢、下肢)</t>
  </si>
  <si>
    <t>每20-30分钟</t>
  </si>
  <si>
    <t>蜡疗</t>
  </si>
  <si>
    <t>包括浸蜡、刷蜡、蜡敷</t>
  </si>
  <si>
    <t>泥疗</t>
  </si>
  <si>
    <t>包括电泥疗、泥敷</t>
  </si>
  <si>
    <t xml:space="preserve">全身泥疗加收30元
</t>
  </si>
  <si>
    <t>牵引</t>
  </si>
  <si>
    <r>
      <rPr>
        <sz val="9"/>
        <rFont val="宋体"/>
        <charset val="134"/>
      </rPr>
      <t>包括颈、腰椎土法牵引、电动牵引三维快速牵引、</t>
    </r>
    <r>
      <rPr>
        <sz val="9"/>
        <rFont val="宋体"/>
        <charset val="134"/>
      </rPr>
      <t>悬吊治疗、脊柱矫正治疗</t>
    </r>
  </si>
  <si>
    <r>
      <rPr>
        <sz val="10"/>
        <rFont val="Times New Roman"/>
        <charset val="134"/>
      </rPr>
      <t>340100023</t>
    </r>
    <r>
      <rPr>
        <sz val="10"/>
        <rFont val="宋体"/>
        <charset val="134"/>
      </rPr>
      <t>①</t>
    </r>
  </si>
  <si>
    <t>电动颈椎牵引</t>
  </si>
  <si>
    <r>
      <rPr>
        <sz val="10"/>
        <rFont val="Times New Roman"/>
        <charset val="134"/>
      </rPr>
      <t>340100023</t>
    </r>
    <r>
      <rPr>
        <sz val="10"/>
        <rFont val="宋体"/>
        <charset val="134"/>
      </rPr>
      <t>②</t>
    </r>
  </si>
  <si>
    <t>电动腰椎牵引</t>
  </si>
  <si>
    <r>
      <rPr>
        <sz val="10"/>
        <rFont val="Times New Roman"/>
        <charset val="134"/>
      </rPr>
      <t>340100023</t>
    </r>
    <r>
      <rPr>
        <sz val="10"/>
        <rFont val="宋体"/>
        <charset val="134"/>
      </rPr>
      <t>③</t>
    </r>
  </si>
  <si>
    <t>普通颈椎牵引</t>
  </si>
  <si>
    <r>
      <rPr>
        <sz val="10"/>
        <rFont val="Times New Roman"/>
        <charset val="134"/>
      </rPr>
      <t>340100023</t>
    </r>
    <r>
      <rPr>
        <sz val="10"/>
        <rFont val="宋体"/>
        <charset val="134"/>
      </rPr>
      <t>④</t>
    </r>
  </si>
  <si>
    <t>普通腰椎牵引</t>
  </si>
  <si>
    <r>
      <rPr>
        <sz val="10"/>
        <rFont val="Times New Roman"/>
        <charset val="134"/>
      </rPr>
      <t>340100023</t>
    </r>
    <r>
      <rPr>
        <sz val="10"/>
        <rFont val="宋体"/>
        <charset val="134"/>
      </rPr>
      <t>⑤</t>
    </r>
  </si>
  <si>
    <t>三维快速牵引</t>
  </si>
  <si>
    <t>气压治疗</t>
  </si>
  <si>
    <t>包括肢体气压治疗、肢体正负压治疗</t>
  </si>
  <si>
    <t>冷疗</t>
  </si>
  <si>
    <t>电按摩</t>
  </si>
  <si>
    <t>包括电动按摩、电热按摩、局部电按摩</t>
  </si>
  <si>
    <t>场效应治疗</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</si>
  <si>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</si>
  <si>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</si>
  <si>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340100028①</t>
  </si>
  <si>
    <t>磁刺激立体导航定位</t>
  </si>
  <si>
    <t>在传统TMS技术的基础上融入了视觉捕捉、人脸识别、医学影像和智能机器人等多项技术，有助于神经精神疾病精准TMS治疗。</t>
  </si>
  <si>
    <t>多部位加收不超过50%。（限山西医科大学第一医院“136”兴医工程项目建设单位执行）</t>
  </si>
  <si>
    <t>微电流疼痛治疗</t>
  </si>
  <si>
    <t>使用微电流技术对痛点进行长时间治疗。</t>
  </si>
  <si>
    <t>经颅磁刺激诊断(TMS)</t>
  </si>
  <si>
    <t>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t>
  </si>
  <si>
    <t>光动力治疗</t>
  </si>
  <si>
    <t>2．康复</t>
  </si>
  <si>
    <t>徒手平衡功能检查</t>
  </si>
  <si>
    <t>仪器平衡功能评定</t>
  </si>
  <si>
    <t>日常生活能力评定</t>
  </si>
  <si>
    <t>等速肌力测定</t>
  </si>
  <si>
    <t>手功能评定</t>
  </si>
  <si>
    <t>包括徒手和仪器</t>
  </si>
  <si>
    <t>疲劳度测定</t>
  </si>
  <si>
    <t>步态分析检查</t>
  </si>
  <si>
    <t>包括足底压力分析检查</t>
  </si>
  <si>
    <t>言语能力评定（筛查）</t>
  </si>
  <si>
    <t>包括一般失语症检查、构音障碍检查、言语失用检查</t>
  </si>
  <si>
    <t>失语症检查</t>
  </si>
  <si>
    <t>口吃检查</t>
  </si>
  <si>
    <t>利用问诊、会话、命名、描述、单词和句子朗读、回答问题等方法对患者进行检查、分析。人工报告。</t>
  </si>
  <si>
    <t>晋医保发[2020]7号（定价）</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</si>
  <si>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</si>
  <si>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</si>
  <si>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</si>
  <si>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</si>
  <si>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</si>
  <si>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</si>
  <si>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</si>
  <si>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</si>
  <si>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</si>
  <si>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</si>
  <si>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</si>
  <si>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</si>
  <si>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r>
      <rPr>
        <sz val="9"/>
        <rFont val="宋体"/>
        <charset val="134"/>
      </rPr>
      <t>包括全身肌力训练、各关节活动度训练、徒手体操、器械训练、步态平衡功能训练、</t>
    </r>
    <r>
      <rPr>
        <sz val="9"/>
        <rFont val="宋体"/>
        <charset val="134"/>
      </rPr>
      <t>呼吸训练</t>
    </r>
  </si>
  <si>
    <r>
      <rPr>
        <sz val="10"/>
        <rFont val="Times New Roman"/>
        <charset val="134"/>
      </rPr>
      <t>340200020</t>
    </r>
    <r>
      <rPr>
        <sz val="10"/>
        <rFont val="宋体"/>
        <charset val="134"/>
      </rPr>
      <t>①</t>
    </r>
  </si>
  <si>
    <t>全身肌力运动疗法</t>
  </si>
  <si>
    <t>45分钟/次</t>
  </si>
  <si>
    <r>
      <rPr>
        <sz val="10"/>
        <rFont val="Times New Roman"/>
        <charset val="134"/>
      </rPr>
      <t>340200020</t>
    </r>
    <r>
      <rPr>
        <sz val="10"/>
        <rFont val="宋体"/>
        <charset val="134"/>
      </rPr>
      <t>②</t>
    </r>
  </si>
  <si>
    <t>步态平衡运动疗法</t>
  </si>
  <si>
    <r>
      <rPr>
        <sz val="10"/>
        <rFont val="Times New Roman"/>
        <charset val="134"/>
      </rPr>
      <t>340200020</t>
    </r>
    <r>
      <rPr>
        <sz val="10"/>
        <rFont val="宋体"/>
        <charset val="134"/>
      </rPr>
      <t>③</t>
    </r>
  </si>
  <si>
    <t>其它运动疗法</t>
  </si>
  <si>
    <t>增加：包括转移动作训练、呼吸训练、功率自行车康复训练、跑台康复训练、下肢综合运动训练、腰部综合运动训练、站立+步行能力综合训练、上肢综合运动训练、颈部综合运动训练</t>
  </si>
  <si>
    <t>减重支持系统训练</t>
  </si>
  <si>
    <t>40分钟/次</t>
  </si>
  <si>
    <t>轮椅功能训练</t>
  </si>
  <si>
    <t>电动起立床训练</t>
  </si>
  <si>
    <t>平衡功能训练</t>
  </si>
  <si>
    <t>增加：包括运动协调性训练</t>
  </si>
  <si>
    <t>手功能训练</t>
  </si>
  <si>
    <t>包括徒手手功能训练和器械手功能训练</t>
  </si>
  <si>
    <t>支具</t>
  </si>
  <si>
    <t>关节松动训练</t>
  </si>
  <si>
    <r>
      <rPr>
        <sz val="9"/>
        <rFont val="宋体"/>
        <charset val="134"/>
      </rPr>
      <t>包括小关节(指关节)、大关节。</t>
    </r>
    <r>
      <rPr>
        <sz val="9"/>
        <color indexed="10"/>
        <rFont val="宋体"/>
        <charset val="134"/>
      </rPr>
      <t>增加：包括脊柱关节松动训练</t>
    </r>
  </si>
  <si>
    <t>有氧训练</t>
  </si>
  <si>
    <t>包括耐力训练</t>
  </si>
  <si>
    <t>氧气</t>
  </si>
  <si>
    <t>文体训练</t>
  </si>
  <si>
    <t>引导式教育训练</t>
  </si>
  <si>
    <t>等速肌力训练</t>
  </si>
  <si>
    <t>增加：包括博巴斯训练、运动再学习训练、本体感觉神经肌肉促通技术（PNF）</t>
  </si>
  <si>
    <t>作业疗法</t>
  </si>
  <si>
    <t>含日常生活动作训练。包括精神障碍作业疗法训练</t>
  </si>
  <si>
    <t>自助具</t>
  </si>
  <si>
    <t>职业功能训练</t>
  </si>
  <si>
    <t>口吃训练</t>
  </si>
  <si>
    <t>30分钟/次</t>
  </si>
  <si>
    <t>言语训练</t>
  </si>
  <si>
    <t>儿童听力障碍语言训练</t>
  </si>
  <si>
    <t>增加：包括儿童语言障碍检查</t>
  </si>
  <si>
    <t>构音障碍训练</t>
  </si>
  <si>
    <t>吞咽功能障碍训练</t>
  </si>
  <si>
    <t>增加：包括吞咽障碍电刺激训练</t>
  </si>
  <si>
    <t>认知知觉功能障碍训练</t>
  </si>
  <si>
    <t>康复评定</t>
  </si>
  <si>
    <t>含咨询</t>
  </si>
  <si>
    <t>偏瘫肢体综合训练</t>
  </si>
  <si>
    <t>脑瘫肢体综合训练</t>
  </si>
  <si>
    <t>截瘫肢体综合训练</t>
  </si>
  <si>
    <t>包括四肢瘫肢体综合训练</t>
  </si>
  <si>
    <t>疼痛综合评定</t>
  </si>
  <si>
    <t>进行麦吉尔疼痛问卷评定，视觉模拟评分法评定，慢性疼痛状况分级等，对患者疼痛的部位、程度、性质、频率和对日常生活的影响等方面进行综合评定。人工报告。</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</si>
  <si>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</si>
  <si>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</si>
  <si>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截肢肢体综合训练</t>
  </si>
  <si>
    <t>通过徒手的方式，对患者假肢安装前后进行身体关节活动度训练，肌力训练，协调功能训练，平衡功能训练，日常生活动作能力综合训练及假肢清理、穿脱动作的训练。不含假肢的制作。</t>
  </si>
  <si>
    <t>三维动态关节运动检查</t>
  </si>
  <si>
    <t>通过主动式三维动作捕捉系统中的红外线光电系统，同时测量单个或多个关节中心和运动中心在运动周期不同时相的三维空间的活动角度变化，进行量化记录，可避免主观观察的不确定性。</t>
  </si>
  <si>
    <t>限山西医科大学第二附属医院“136”兴医工程项目建设单位执行</t>
  </si>
  <si>
    <t>盆底功能康复训练</t>
  </si>
  <si>
    <t>按照患者盆底肌力评估结果以及临床症状确定电刺激、生物反馈治疗方案。电刺激选用不同频率脉宽的电流刺激唤醒盆底I类肌和II类肌，每次10-15分钟。电刺激后选择不同模式方案指导患者按照盆底肌电反馈屏幕上的压力波形、提示音等进行盆底肌进行收缩、放松训练，以便患者正确区分盆底肌、腹肌等激活顺序及收放模式，生物反馈治疗时间10-15min.通过电刺激及生物反馈治疗增强盆底肌肌力，治疗尿失禁、性功能障碍、慢性盆腔痛、女性盆腔脏器脱垂等盆底功能障碍性疾病。</t>
  </si>
  <si>
    <t>盆底肌肉治疗头</t>
  </si>
  <si>
    <r>
      <rPr>
        <b/>
        <sz val="16"/>
        <rFont val="Times New Roman"/>
        <charset val="134"/>
      </rPr>
      <t xml:space="preserve">        </t>
    </r>
    <r>
      <rPr>
        <b/>
        <sz val="16"/>
        <rFont val="宋体"/>
        <charset val="134"/>
      </rPr>
      <t>四、中医及民族医诊疗类</t>
    </r>
  </si>
  <si>
    <t xml:space="preserve">   1.本类包括中医外治、中医骨伤、针刺、灸法、推拿疗法、中医肛肠、中医特殊疗法、中医综合类8个亚类。本类编码为400000000。</t>
  </si>
  <si>
    <t xml:space="preserve">   2.与西医相同的诊疗项目，需在相应的西医系统诊疗项目中查找，不在此重复列项。</t>
  </si>
  <si>
    <t xml:space="preserve">   3.本类项目计价单位中的“部位”指每个穴位或每个反应点。</t>
  </si>
  <si>
    <r>
      <rPr>
        <b/>
        <sz val="12"/>
        <rFont val="Times New Roman"/>
        <charset val="134"/>
      </rPr>
      <t xml:space="preserve">      </t>
    </r>
    <r>
      <rPr>
        <b/>
        <sz val="12"/>
        <rFont val="宋体"/>
        <charset val="134"/>
      </rPr>
      <t>中医及民族医诊疗类</t>
    </r>
  </si>
  <si>
    <t>(一)中医外治</t>
  </si>
  <si>
    <t>贴敷疗法</t>
  </si>
  <si>
    <t>含药物调配</t>
  </si>
  <si>
    <t>每个创面</t>
  </si>
  <si>
    <r>
      <rPr>
        <sz val="9"/>
        <rFont val="宋体"/>
        <charset val="134"/>
      </rPr>
      <t>肿瘤中药外敷加收</t>
    </r>
    <r>
      <rPr>
        <sz val="9"/>
        <rFont val="Times New Roman"/>
        <charset val="134"/>
      </rPr>
      <t>2</t>
    </r>
    <r>
      <rPr>
        <sz val="9"/>
        <rFont val="宋体"/>
        <charset val="134"/>
      </rPr>
      <t>元</t>
    </r>
  </si>
  <si>
    <t>中药化腐清创术</t>
  </si>
  <si>
    <r>
      <rPr>
        <sz val="9"/>
        <rFont val="宋体"/>
        <charset val="134"/>
      </rPr>
      <t>单纯瘘道按</t>
    </r>
    <r>
      <rPr>
        <sz val="9"/>
        <rFont val="Times New Roman"/>
        <charset val="134"/>
      </rPr>
      <t>33</t>
    </r>
    <r>
      <rPr>
        <sz val="9"/>
        <rFont val="宋体"/>
        <charset val="134"/>
      </rPr>
      <t>元收取；复杂瘘道按</t>
    </r>
    <r>
      <rPr>
        <sz val="9"/>
        <rFont val="Times New Roman"/>
        <charset val="134"/>
      </rPr>
      <t>66</t>
    </r>
    <r>
      <rPr>
        <sz val="9"/>
        <rFont val="宋体"/>
        <charset val="134"/>
      </rPr>
      <t>元收取</t>
    </r>
  </si>
  <si>
    <t>中药涂擦治疗</t>
  </si>
  <si>
    <r>
      <rPr>
        <sz val="9"/>
        <rFont val="Times New Roman"/>
        <charset val="134"/>
      </rPr>
      <t>10%</t>
    </r>
    <r>
      <rPr>
        <sz val="9"/>
        <rFont val="宋体"/>
        <charset val="134"/>
      </rPr>
      <t>体表面积</t>
    </r>
  </si>
  <si>
    <t>大于全身体表面积10%加收11元</t>
  </si>
  <si>
    <t>中药热奄包治疗</t>
  </si>
  <si>
    <t>中药封包治疗</t>
  </si>
  <si>
    <t>按每部位面积大小分为特大、大、中、小分别计价（特大＞15cm×15cm、大＞10cm×10cm,≤15cm×15cm、中＞5cm×5cm,≤10cm×10cm、小≤5cm×5cm）</t>
  </si>
  <si>
    <t>中药熏洗治疗</t>
  </si>
  <si>
    <r>
      <rPr>
        <sz val="10"/>
        <rFont val="Times New Roman"/>
        <charset val="134"/>
      </rPr>
      <t>410000006</t>
    </r>
    <r>
      <rPr>
        <sz val="10"/>
        <rFont val="宋体"/>
        <charset val="134"/>
      </rPr>
      <t>①</t>
    </r>
  </si>
  <si>
    <t>局部</t>
  </si>
  <si>
    <r>
      <rPr>
        <sz val="10"/>
        <rFont val="Times New Roman"/>
        <charset val="134"/>
      </rPr>
      <t>410000006</t>
    </r>
    <r>
      <rPr>
        <sz val="10"/>
        <rFont val="宋体"/>
        <charset val="134"/>
      </rPr>
      <t>②</t>
    </r>
  </si>
  <si>
    <t>半身</t>
  </si>
  <si>
    <r>
      <rPr>
        <sz val="10"/>
        <rFont val="Times New Roman"/>
        <charset val="134"/>
      </rPr>
      <t>410000006</t>
    </r>
    <r>
      <rPr>
        <sz val="10"/>
        <rFont val="宋体"/>
        <charset val="134"/>
      </rPr>
      <t>③</t>
    </r>
  </si>
  <si>
    <t>全身</t>
  </si>
  <si>
    <t>中药蒸汽浴治疗</t>
  </si>
  <si>
    <t>包括浸浴；含药物调配</t>
  </si>
  <si>
    <r>
      <rPr>
        <sz val="9"/>
        <rFont val="宋体"/>
        <charset val="134"/>
      </rPr>
      <t>每次</t>
    </r>
    <r>
      <rPr>
        <sz val="9"/>
        <rFont val="Times New Roman"/>
        <charset val="134"/>
      </rPr>
      <t>30</t>
    </r>
    <r>
      <rPr>
        <sz val="9"/>
        <rFont val="宋体"/>
        <charset val="134"/>
      </rPr>
      <t>分钟，超过30分钟加收11元</t>
    </r>
  </si>
  <si>
    <t>中药塌渍治疗</t>
  </si>
  <si>
    <t>大于全身体表面积10％加收6元</t>
  </si>
  <si>
    <t>中药熏药治疗</t>
  </si>
  <si>
    <t>赘生物中药腐蚀治疗</t>
  </si>
  <si>
    <t>每个赘生物</t>
  </si>
  <si>
    <t>挑治</t>
  </si>
  <si>
    <t>割治</t>
  </si>
  <si>
    <t>410000013</t>
  </si>
  <si>
    <t>甲床放血治疗术</t>
  </si>
  <si>
    <t>指穿透甲板，放出甲下积血</t>
  </si>
  <si>
    <t>每甲</t>
  </si>
  <si>
    <t>(二)中医骨伤</t>
  </si>
  <si>
    <r>
      <rPr>
        <b/>
        <sz val="9"/>
        <rFont val="宋体"/>
        <charset val="134"/>
      </rPr>
      <t>不含</t>
    </r>
    <r>
      <rPr>
        <b/>
        <sz val="9"/>
        <rFont val="Times New Roman"/>
        <charset val="134"/>
      </rPr>
      <t>X</t>
    </r>
    <r>
      <rPr>
        <b/>
        <sz val="9"/>
        <rFont val="宋体"/>
        <charset val="134"/>
      </rPr>
      <t>光透视、麻醉部分项目参见肌肉骨骼系统手术</t>
    </r>
  </si>
  <si>
    <t>外固定材料</t>
  </si>
  <si>
    <t>骨折手法整复术</t>
  </si>
  <si>
    <t>陈旧性骨折加收165元；骨折合并脱位的加收88元；掌(跖)、指(趾)骨折按每掌(跖)、指(趾)按66元收取</t>
  </si>
  <si>
    <t>骨折橇拨复位术</t>
  </si>
  <si>
    <r>
      <rPr>
        <sz val="9"/>
        <rFont val="宋体"/>
        <charset val="134"/>
      </rPr>
      <t>关节内撬拨加收</t>
    </r>
    <r>
      <rPr>
        <sz val="9"/>
        <rFont val="Times New Roman"/>
        <charset val="134"/>
      </rPr>
      <t>110</t>
    </r>
    <r>
      <rPr>
        <sz val="9"/>
        <rFont val="宋体"/>
        <charset val="134"/>
      </rPr>
      <t>元</t>
    </r>
  </si>
  <si>
    <t>骨折经皮钳夹复位术</t>
  </si>
  <si>
    <t>骨折闭合复位经皮穿刺（钉）内固定术</t>
  </si>
  <si>
    <t>含手法复位、穿针固定</t>
  </si>
  <si>
    <r>
      <rPr>
        <sz val="9"/>
        <rFont val="宋体"/>
        <charset val="134"/>
      </rPr>
      <t>四肢长骨干、近关节加收</t>
    </r>
    <r>
      <rPr>
        <sz val="9"/>
        <rFont val="Times New Roman"/>
        <charset val="134"/>
      </rPr>
      <t>110</t>
    </r>
    <r>
      <rPr>
        <sz val="9"/>
        <rFont val="宋体"/>
        <charset val="134"/>
      </rPr>
      <t>元；带锁固定加收</t>
    </r>
    <r>
      <rPr>
        <sz val="9"/>
        <rFont val="Times New Roman"/>
        <charset val="134"/>
      </rPr>
      <t>275</t>
    </r>
    <r>
      <rPr>
        <sz val="9"/>
        <rFont val="宋体"/>
        <charset val="134"/>
      </rPr>
      <t>元</t>
    </r>
  </si>
  <si>
    <t>关节脱位手法整复术</t>
  </si>
  <si>
    <t>陈旧性脱位加收110元；髋关节脱位加收110元；下颌关节脱位、指(趾)间关节脱位减收55元</t>
  </si>
  <si>
    <t>骨折外固定架固定术</t>
  </si>
  <si>
    <r>
      <rPr>
        <sz val="9"/>
        <rFont val="宋体"/>
        <charset val="134"/>
      </rPr>
      <t>复查调整每次按</t>
    </r>
    <r>
      <rPr>
        <sz val="9"/>
        <rFont val="Times New Roman"/>
        <charset val="134"/>
      </rPr>
      <t>33</t>
    </r>
    <r>
      <rPr>
        <sz val="9"/>
        <rFont val="宋体"/>
        <charset val="134"/>
      </rPr>
      <t>元收取，二次调整不收费</t>
    </r>
  </si>
  <si>
    <t>骨折夹板外固定术</t>
  </si>
  <si>
    <t>含整复固定，包括8字绷带外固定术、叠瓦氏外固定术</t>
  </si>
  <si>
    <t>复查调整每次按11元收取</t>
  </si>
  <si>
    <t>晋价行字[2008]335号</t>
  </si>
  <si>
    <t>关节错缝术</t>
  </si>
  <si>
    <t>麻醉下腰椎间盘突出症大手法治疗</t>
  </si>
  <si>
    <r>
      <rPr>
        <sz val="9"/>
        <rFont val="宋体"/>
        <charset val="134"/>
      </rPr>
      <t>含</t>
    </r>
    <r>
      <rPr>
        <sz val="9"/>
        <rFont val="Times New Roman"/>
        <charset val="134"/>
      </rPr>
      <t>X</t>
    </r>
    <r>
      <rPr>
        <sz val="9"/>
        <rFont val="宋体"/>
        <charset val="134"/>
      </rPr>
      <t>光透视、麻醉</t>
    </r>
  </si>
  <si>
    <r>
      <rPr>
        <sz val="9"/>
        <rFont val="宋体"/>
        <charset val="134"/>
      </rPr>
      <t>非麻醉下腰椎间盘突出症治疗按</t>
    </r>
    <r>
      <rPr>
        <sz val="9"/>
        <rFont val="Times New Roman"/>
        <charset val="134"/>
      </rPr>
      <t>110</t>
    </r>
    <r>
      <rPr>
        <sz val="9"/>
        <rFont val="宋体"/>
        <charset val="134"/>
      </rPr>
      <t>元收取</t>
    </r>
  </si>
  <si>
    <t>外固定架使用</t>
  </si>
  <si>
    <t>含外固定架调整</t>
  </si>
  <si>
    <t>关节粘连传统松解术</t>
  </si>
  <si>
    <t>包括肛周点状注射封闭</t>
  </si>
  <si>
    <r>
      <rPr>
        <sz val="9"/>
        <rFont val="宋体"/>
        <charset val="134"/>
      </rPr>
      <t>大关节加收</t>
    </r>
    <r>
      <rPr>
        <sz val="9"/>
        <rFont val="Times New Roman"/>
        <charset val="134"/>
      </rPr>
      <t>55</t>
    </r>
    <r>
      <rPr>
        <sz val="9"/>
        <rFont val="宋体"/>
        <charset val="134"/>
      </rPr>
      <t>元</t>
    </r>
  </si>
  <si>
    <t>420000012</t>
  </si>
  <si>
    <t>外固定调整术</t>
  </si>
  <si>
    <t>包括骨折外固定架、外固定夹板调整</t>
  </si>
  <si>
    <t>420000013</t>
  </si>
  <si>
    <t>中医定向透药疗法</t>
  </si>
  <si>
    <t xml:space="preserve">含仪器使用                                    </t>
  </si>
  <si>
    <t>420000014</t>
  </si>
  <si>
    <t>外固定架拆除术</t>
  </si>
  <si>
    <t>含器械使用</t>
  </si>
  <si>
    <t>420000015</t>
  </si>
  <si>
    <t>腱鞘囊肿挤压术</t>
  </si>
  <si>
    <t>含加压包扎</t>
  </si>
  <si>
    <t>(三)针刺</t>
  </si>
  <si>
    <t>普通针刺</t>
  </si>
  <si>
    <t>包括体针、快速针、磁针、金针、姜针、药针等</t>
  </si>
  <si>
    <r>
      <rPr>
        <sz val="9"/>
        <rFont val="Times New Roman"/>
        <charset val="134"/>
      </rPr>
      <t>5</t>
    </r>
    <r>
      <rPr>
        <sz val="9"/>
        <rFont val="宋体"/>
        <charset val="134"/>
      </rPr>
      <t>个穴位</t>
    </r>
  </si>
  <si>
    <t>温针</t>
  </si>
  <si>
    <t>手指点穴</t>
  </si>
  <si>
    <t>提针点穴加收9元</t>
  </si>
  <si>
    <r>
      <rPr>
        <sz val="9"/>
        <color indexed="10"/>
        <rFont val="宋体"/>
        <charset val="134"/>
      </rPr>
      <t>镵</t>
    </r>
    <r>
      <rPr>
        <sz val="9"/>
        <rFont val="宋体"/>
        <charset val="134"/>
      </rPr>
      <t>针</t>
    </r>
  </si>
  <si>
    <t>微针针刺</t>
  </si>
  <si>
    <t>包括舌针、鼻针、腹针、腕踝针、手针、面针、口针、项针、夹髓针</t>
  </si>
  <si>
    <t>腹针加收24元</t>
  </si>
  <si>
    <t>锋钩针</t>
  </si>
  <si>
    <t>计价最多不超过3个部位。每个穴位或每个反应点为一个部位</t>
  </si>
  <si>
    <t>头皮针</t>
  </si>
  <si>
    <t>眼针</t>
  </si>
  <si>
    <t>梅花针</t>
  </si>
  <si>
    <t>火针</t>
  </si>
  <si>
    <t>包括电火针、多头火针</t>
  </si>
  <si>
    <t>三个穴位</t>
  </si>
  <si>
    <t>埋针治疗</t>
  </si>
  <si>
    <t>包括穴位包埋、穴位埋线、穴位结扎</t>
  </si>
  <si>
    <t>计价最多不超过5个部位。每个穴位或每个反应点为一个部位</t>
  </si>
  <si>
    <t>耳针</t>
  </si>
  <si>
    <t>包括耳穴压豆、耳穴埋针、磁珠压耳穴</t>
  </si>
  <si>
    <t>单耳</t>
  </si>
  <si>
    <t>芒针</t>
  </si>
  <si>
    <t>每个穴位</t>
  </si>
  <si>
    <t>针刺运动疗法</t>
  </si>
  <si>
    <t>包括辅助运动</t>
  </si>
  <si>
    <t>五个穴位</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</si>
  <si>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</si>
  <si>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</si>
  <si>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</si>
  <si>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</si>
  <si>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</si>
  <si>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</si>
  <si>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</si>
  <si>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</si>
  <si>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</si>
  <si>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</si>
  <si>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</si>
  <si>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</si>
  <si>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</si>
  <si>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</si>
  <si>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子午流注开穴法</t>
  </si>
  <si>
    <t>包括灵龟八法</t>
  </si>
  <si>
    <t>经络穴位测评疗法</t>
  </si>
  <si>
    <t>包括体穴、耳穴、经络测评、经络导评</t>
  </si>
  <si>
    <t>磁圆梅针</t>
  </si>
  <si>
    <t>磁圆梅针疗法是根据病性、病情、患者体质和经络于腧穴属性等，选择不同的补泻手法、刺激强度及刺激时间，采用磁圆梅针进行“弹叩”治疗，起到活血化瘀、痛经活络、祛邪扶正及平衡阴阳的作用。</t>
  </si>
  <si>
    <t>430000027</t>
  </si>
  <si>
    <t>滚针</t>
  </si>
  <si>
    <t>包括电滚针</t>
  </si>
  <si>
    <t>电滚针加收6元</t>
  </si>
  <si>
    <t>430000028</t>
  </si>
  <si>
    <t>杵针</t>
  </si>
  <si>
    <t>包括圆针</t>
  </si>
  <si>
    <t>穴位</t>
  </si>
  <si>
    <t>赤医针</t>
  </si>
  <si>
    <t>依据赤医针疗法独特、完整的针刺、穴位的理论，根据患者病性、病情、患者体质和穴位等，运用特制的粗针，选择合适的穴位，采用针刺，补泻等手法，每次取1-3个特定穴位。</t>
  </si>
  <si>
    <t>一次性换药包</t>
  </si>
  <si>
    <t>二个穴</t>
  </si>
  <si>
    <t>(四)灸法</t>
  </si>
  <si>
    <t>灸法</t>
  </si>
  <si>
    <t>包括艾条灸、艾柱灸、艾箱灸、天灸等</t>
  </si>
  <si>
    <t>隔物灸法</t>
  </si>
  <si>
    <t>包括隔姜灸、药饼灸、隔盐灸等</t>
  </si>
  <si>
    <t>灯火灸</t>
  </si>
  <si>
    <t>包括药线点炙</t>
  </si>
  <si>
    <t>拔罐疗法</t>
  </si>
  <si>
    <t>包括火罐、电火罐、闪罐、着罐、电罐、磁疗罐、真空拔罐等</t>
  </si>
  <si>
    <t>3罐</t>
  </si>
  <si>
    <r>
      <rPr>
        <sz val="9"/>
        <rFont val="宋体"/>
        <charset val="134"/>
      </rPr>
      <t>每增加一罐按</t>
    </r>
    <r>
      <rPr>
        <sz val="9"/>
        <rFont val="Times New Roman"/>
        <charset val="134"/>
      </rPr>
      <t>2</t>
    </r>
    <r>
      <rPr>
        <sz val="9"/>
        <rFont val="宋体"/>
        <charset val="134"/>
      </rPr>
      <t>元收取</t>
    </r>
  </si>
  <si>
    <t>药物罐</t>
  </si>
  <si>
    <t>包括水罐</t>
  </si>
  <si>
    <t>单罐</t>
  </si>
  <si>
    <t>游走罐</t>
  </si>
  <si>
    <t>440000007</t>
  </si>
  <si>
    <t>督灸</t>
  </si>
  <si>
    <t>包括大灸；不含灸后处理</t>
  </si>
  <si>
    <t>中医特殊药物</t>
  </si>
  <si>
    <t>首2个穴位按一次计费，每增加1穴位加收6元</t>
  </si>
  <si>
    <t>440000008</t>
  </si>
  <si>
    <t>雷火灸</t>
  </si>
  <si>
    <t>包括太乙神针灸</t>
  </si>
  <si>
    <t>火龙药灸</t>
  </si>
  <si>
    <t>吕氏脐药灸</t>
  </si>
  <si>
    <t>根据病情，辨证组方，并根据中医经络学说，将药物放置脐上，用艾灸施治于患者脐部，激发经络之气，疏通气血，调理脏腑的目的。</t>
  </si>
  <si>
    <t>艾条</t>
  </si>
  <si>
    <t>通阳药游罐疗法</t>
  </si>
  <si>
    <t>通阳药游罐疗法是用特制中药药液涂以背部, 待药物渗透片刻, 再涂有植物精油, 进行推痧, 待皮肤潮红后, 借助火罐热力排去其中空气, 产生负压, 使之吸着于皮肤, 然后, 用手推动罐在整个督脉、夹脊穴、膀胱经等阳气蕴藏部位来回滑动, 从而使皮肤产生潮红或瘀血现象, 起到温阳通脉, 益气扶正的作用。</t>
  </si>
  <si>
    <t>铺棉灸</t>
  </si>
  <si>
    <t>将薄脱脂棉片摊展如3×3平方厘米大小的一张张薄片备用，或依病损区大小覆盖在穴区或病灶区表面，医者即点燃棉片之一端，急吹其火，使棉片一过性燃完。然后，用消毒乙醇棉球擦拭去灰烬，待干后再换新的薄棉片，如法再灸，如此3-4次，以皮肤潮红为度。</t>
  </si>
  <si>
    <t>通督灸</t>
  </si>
  <si>
    <t>通督灸是以中医督脉理论和脊柱节段神经支配理论为基础，在脊柱段正中线（督脉及邻近夹脊穴）上五个穴区, 施以一种铺灸的一种灸疗法，该法融合了传统铺灸与药物治疗技术，起到疏风散寒，温补督脉，强壮真元，调和阴阳，宣通气血，通痹止痛的功效。</t>
  </si>
  <si>
    <t>中药泥灸</t>
  </si>
  <si>
    <t>中药泥灸是在中医经络辨证的基础上，根据患者病情临时调配，由中药粉末、姜汁、药酒、蜂蜜、醋等均匀混合外敷于患处，并根据操作规范在不同时间段进行温度调节的集热疗、经皮给药和穴位刺激为一体的综合外治法。药泥调配干湿度适宜，涂药厚薄均匀，范围超出患处1~2cm，厚度以2~3mm为宜，并以保鲜膜覆盖涂药部位，大于药泥范围，每次施灸40分钟。</t>
  </si>
  <si>
    <t>麦粒灸</t>
  </si>
  <si>
    <t>麦粒灸是将艾绒与药剂进行特殊炮制成专用麦粒灸金艾绒，将药物炮制过的金艾绒制作成两头尖、中间粗似麦粒大小的艾柱，将其置于施灸部位，点燃尖部，第一壮燃至接触穴位的尖端时，患者轻灸时快速用镊子移开艾柱;第二壮任在原处，燃至大半，知大热时即移开，连续5-7壮；患者重灸时医师用左手拇、示、中三指按摩或轻叩穴道周围，以减轻灼烧痛感同时增强疗效，第二知大热时即移开；第三壮燃尽，连续施灸7-9壮。</t>
  </si>
  <si>
    <t>每穴</t>
  </si>
  <si>
    <t>透灸</t>
  </si>
  <si>
    <t>透灸是指运用特制的药灸条悬灸于贴药部位，进行充足的灸量、温度以及时间来治疗，结合中药对相应腧穴皮肤刺激并透皮吸收，使局部皮肤出现发热、汗出、花斑甚至肌肉跳动，或灸后局部出现流水感，沉、重、舒适、胀痛等感觉，从而使温热的灸感透达机体深层组织的一种悬起温和贴灸法。</t>
  </si>
  <si>
    <t>(五)推拿疗法</t>
  </si>
  <si>
    <t>落枕推拿治疗</t>
  </si>
  <si>
    <t>颈椎病推拿治疗</t>
  </si>
  <si>
    <r>
      <rPr>
        <sz val="9"/>
        <rFont val="宋体"/>
        <charset val="134"/>
      </rPr>
      <t>扳法加收4</t>
    </r>
    <r>
      <rPr>
        <sz val="9"/>
        <rFont val="宋体"/>
        <charset val="134"/>
      </rPr>
      <t>5元</t>
    </r>
  </si>
  <si>
    <t>肩周炎推拿治疗</t>
  </si>
  <si>
    <t>包括肩周疾病</t>
  </si>
  <si>
    <t>网球肘推拿治疗</t>
  </si>
  <si>
    <t>急性腰扭伤推拿治疗</t>
  </si>
  <si>
    <t>腰椎间盘突出推拿治疗</t>
  </si>
  <si>
    <t>包括腰部疾病</t>
  </si>
  <si>
    <r>
      <rPr>
        <sz val="10"/>
        <rFont val="宋体"/>
        <charset val="134"/>
      </rPr>
      <t>扳法加收4</t>
    </r>
    <r>
      <rPr>
        <sz val="10"/>
        <rFont val="宋体"/>
        <charset val="134"/>
      </rPr>
      <t>5元</t>
    </r>
  </si>
  <si>
    <t>膝关节骨性关节炎推拿治疗</t>
  </si>
  <si>
    <t>内科妇科疾病推拿治疗</t>
  </si>
  <si>
    <t>包括II型糖尿病、慢性胃病、便秘、腹泻、胃下垂、失眠、月经不调、痛经等</t>
  </si>
  <si>
    <r>
      <rPr>
        <sz val="9"/>
        <rFont val="宋体"/>
        <charset val="134"/>
      </rPr>
      <t>每次20分钟，20分钟以上加收</t>
    </r>
    <r>
      <rPr>
        <sz val="9"/>
        <rFont val="宋体"/>
        <charset val="134"/>
      </rPr>
      <t>23元/次</t>
    </r>
  </si>
  <si>
    <t>其他推拿治疗</t>
  </si>
  <si>
    <t>小儿捏脊治疗</t>
  </si>
  <si>
    <t>药棒穴位按摩治疗</t>
  </si>
  <si>
    <t>450000012</t>
  </si>
  <si>
    <t>脊柱小关节紊乱推拿治疗</t>
  </si>
  <si>
    <t>含手法理筋治疗和手法调整关节，指腰椎</t>
  </si>
  <si>
    <t>胸椎45元、颈椎75元</t>
  </si>
  <si>
    <t>450000013</t>
  </si>
  <si>
    <t>小儿斜颈推拿治疗</t>
  </si>
  <si>
    <t>含手法理筋治疗和手法调整关节</t>
  </si>
  <si>
    <t>环枢关节半脱位推拿治疗</t>
  </si>
  <si>
    <t>经络推拿术</t>
  </si>
  <si>
    <t xml:space="preserve">依据经络学原理, 遵循气血流注规律, 沿着经络走向进行推拿或针对一些特定穴位进行重点刺激, 操作30分钟, 使气血能够随经络和血脉运行, 软坚散结, 活血化瘀从而拨乱反正、协调阴阳。 </t>
  </si>
  <si>
    <t>脏腑推拿术</t>
  </si>
  <si>
    <t>在中医理论指导下, 运用自身内在功力和手法操作30分钟, 作用于人体躯干部位(以腹部为主)特定的穴位或部位上, 通过调和五脏六腑功能和排除病邪(瘀滞在人体脏腑组织器官和经络穴位的邪气、瘀血、水湿、痰饮、宿食等), 以达到治疗脏腑及其与脏腑相连属的器官组织疾病的推拿方法。</t>
  </si>
  <si>
    <t xml:space="preserve">
450000017</t>
  </si>
  <si>
    <t>正骨推拿术</t>
  </si>
  <si>
    <t xml:space="preserve"> 根据相关影像资料结合望诊、触诊等体格
检查, 对身体的相关高应力点(病灶点)采
用拇指点压、滚、按揉、理筋等手法治疗20分钟, 再根据触诊与相关影像资料对错位的颈椎、胸椎、腰椎、膝关节、踝关节等进行手法整复(如旋转扳法、后伸扳法、侧扳法等)。</t>
  </si>
  <si>
    <t>(六)中医肛肠</t>
  </si>
  <si>
    <t>直肠脱出复位治疗</t>
  </si>
  <si>
    <r>
      <rPr>
        <sz val="10"/>
        <rFont val="Times New Roman"/>
        <charset val="134"/>
      </rPr>
      <t>460000001</t>
    </r>
    <r>
      <rPr>
        <sz val="10"/>
        <rFont val="宋体"/>
        <charset val="134"/>
      </rPr>
      <t>①</t>
    </r>
  </si>
  <si>
    <t>直肠Ⅰ度脱出复位治疗</t>
  </si>
  <si>
    <r>
      <rPr>
        <sz val="10"/>
        <rFont val="Times New Roman"/>
        <charset val="134"/>
      </rPr>
      <t>460000001</t>
    </r>
    <r>
      <rPr>
        <sz val="10"/>
        <rFont val="宋体"/>
        <charset val="134"/>
      </rPr>
      <t>②</t>
    </r>
  </si>
  <si>
    <t>直肠Ⅱ度脱出复位治疗</t>
  </si>
  <si>
    <r>
      <rPr>
        <sz val="10"/>
        <rFont val="Times New Roman"/>
        <charset val="134"/>
      </rPr>
      <t>460000001</t>
    </r>
    <r>
      <rPr>
        <sz val="10"/>
        <rFont val="宋体"/>
        <charset val="134"/>
      </rPr>
      <t>③</t>
    </r>
  </si>
  <si>
    <t>直肠Ⅲ度脱出复位治疗</t>
  </si>
  <si>
    <t>直肠周围硬化剂注射治疗</t>
  </si>
  <si>
    <t>内痔硬化剂注射治疗(枯痔治疗)</t>
  </si>
  <si>
    <t>每个痔核</t>
  </si>
  <si>
    <t>高位复杂肛瘘挂线治疗</t>
  </si>
  <si>
    <t>血栓性外痔切除术</t>
  </si>
  <si>
    <r>
      <rPr>
        <sz val="9"/>
        <rFont val="宋体"/>
        <charset val="134"/>
      </rPr>
      <t>复杂性加收</t>
    </r>
    <r>
      <rPr>
        <sz val="9"/>
        <rFont val="Times New Roman"/>
        <charset val="134"/>
      </rPr>
      <t>130</t>
    </r>
    <r>
      <rPr>
        <sz val="9"/>
        <rFont val="宋体"/>
        <charset val="134"/>
      </rPr>
      <t>元</t>
    </r>
  </si>
  <si>
    <t>环状混合痔切除术</t>
  </si>
  <si>
    <t>包括混合痔脱出嵌顿</t>
  </si>
  <si>
    <t>混合痔外剥内扎术</t>
  </si>
  <si>
    <t>肛周脓肿一次性根治术</t>
  </si>
  <si>
    <t>肛外括约肌折叠术</t>
  </si>
  <si>
    <t>直肠前突修补术</t>
  </si>
  <si>
    <t>肛瘘封堵术</t>
  </si>
  <si>
    <t>460000012</t>
  </si>
  <si>
    <t>结肠水疗</t>
  </si>
  <si>
    <t>包括结肠灌洗治疗和肠腔内给药</t>
  </si>
  <si>
    <t>药物、一次性结肠透析管</t>
  </si>
  <si>
    <t>460000013</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</si>
  <si>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</si>
  <si>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</si>
  <si>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</si>
  <si>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</si>
  <si>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</si>
  <si>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</si>
  <si>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</si>
  <si>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</si>
  <si>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以肛门为中心，炎症波及半径超过3CM以上者为复杂，加收104元</t>
  </si>
  <si>
    <t>肛周坏死性筋膜炎清创术</t>
  </si>
  <si>
    <t>含合并肛门直肠周围脓肿清创</t>
  </si>
  <si>
    <t>病变范围超过肛周四分之一象限者为复杂，加收104元</t>
  </si>
  <si>
    <t>肛门直肠周围脓腔搔刮术</t>
  </si>
  <si>
    <t>包括双侧及1个以上脓腔、窦道</t>
  </si>
  <si>
    <t>每增加一个病灶，加收104元</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</si>
  <si>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</si>
  <si>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</si>
  <si>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</si>
  <si>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</si>
  <si>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</si>
  <si>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</si>
  <si>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</si>
  <si>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</si>
  <si>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</si>
  <si>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腰俞穴麻醉</t>
  </si>
  <si>
    <t>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t>
  </si>
  <si>
    <t>经肛门直肠内异物取出术</t>
  </si>
  <si>
    <t>肛周消毒铺巾，扩肛，用手法或器械钳夹异物，将异物取出，冲洗肠腔，负压吸引器吸引，损伤部位进行肛门镜或直肠镜下缝合止血。</t>
  </si>
  <si>
    <t>同一部位两种以上疾病同时存在同时实施治疗，计费以第一种病全价，其它合并病按80%计价</t>
  </si>
  <si>
    <t>肛门狭窄挂线术</t>
  </si>
  <si>
    <t>肛周局部麻醉后，肛周消毒铺巾，消毒肠腔，在肛管狭窄处穿挂药线或橡皮筋，达到治疗目的，电刀、氩气刀或超声刀止血，检查创面无渗、出血，外敷纱布，胶布固定。</t>
  </si>
  <si>
    <t>藏毛窦囊肿切除术</t>
  </si>
  <si>
    <t>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t>
  </si>
  <si>
    <t>止血材料，特殊缝线</t>
  </si>
  <si>
    <t>内痔套扎术</t>
  </si>
  <si>
    <t>肛周局部麻醉，消毒肠腔，肛门镜下使用套扎器用一次性圈套皮筋逐一套扎内痔，外敷纱布，胶布固定。</t>
  </si>
  <si>
    <t>直肠狭窄挂线术</t>
  </si>
  <si>
    <t>肛周消毒，铺巾，消毒肠腔，在分叶直肠镜下在直肠狭窄处穿挂药线或橡皮筋，达到治疗目的，电刀、超声刀或氩气刀止血，检查创面无渗、出血，外敷纱布，胶布固定。</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</si>
  <si>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</si>
  <si>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</si>
  <si>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</si>
  <si>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</si>
  <si>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</si>
  <si>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</si>
  <si>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</si>
  <si>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</si>
  <si>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</si>
  <si>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</si>
  <si>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鼻中隔烙法治疗酌情加收</t>
  </si>
  <si>
    <t>药线引流治疗</t>
  </si>
  <si>
    <t>3公分</t>
  </si>
  <si>
    <t>耳咽中药吹粉治疗</t>
  </si>
  <si>
    <t>中药硬膏热贴敷治疗</t>
  </si>
  <si>
    <t>中药直肠滴入治疗</t>
  </si>
  <si>
    <t>刮痧治疗</t>
  </si>
  <si>
    <t>烫熨治疗</t>
  </si>
  <si>
    <t>医疗气功治疗</t>
  </si>
  <si>
    <t>体表瘘管切开搔爬术</t>
  </si>
  <si>
    <t>包括耳前瘘管、乳腺瘘管</t>
  </si>
  <si>
    <t>足底反射治疗</t>
  </si>
  <si>
    <t>钩活术治疗</t>
  </si>
  <si>
    <t>含麻醉、敷料、器械、钩针、消毒。不再收取手术材料费。</t>
  </si>
  <si>
    <t>每个疗程不超过3次</t>
  </si>
  <si>
    <t>470000017①</t>
  </si>
  <si>
    <t>钩活术治疗-退变性及炎症脊柱疾病(颈、胸、腰、骶尾)</t>
  </si>
  <si>
    <t>甲</t>
  </si>
  <si>
    <t>470000017②</t>
  </si>
  <si>
    <t>钩活术治疗-肩、肘、髋、膝及骶骼关节疾病</t>
  </si>
  <si>
    <t>470000017③</t>
  </si>
  <si>
    <t>钩活术治疗-退变性小关节疾病</t>
  </si>
  <si>
    <t>砭石治疗</t>
  </si>
  <si>
    <t>根据病情确定施术部位，选择砭石用具，确定施术方法和治疗时间，治疗手法有感、压、滚、擦、刺、划、叩、刮、扭、旋、振、拔、温、凉、闻、挝等。</t>
  </si>
  <si>
    <t>(八)中医综合</t>
  </si>
  <si>
    <t>辩证施膳指导</t>
  </si>
  <si>
    <t>脉图诊断</t>
  </si>
  <si>
    <t>中药特殊调配</t>
  </si>
  <si>
    <t>人工煎药</t>
  </si>
  <si>
    <t>付</t>
  </si>
  <si>
    <t>煎药机煎药</t>
  </si>
  <si>
    <t>付（2袋/付）</t>
  </si>
  <si>
    <t>膏方煎药酌情加收</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</si>
  <si>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</si>
  <si>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</si>
  <si>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每千克</t>
  </si>
  <si>
    <t>晋价费字[2013]383号</t>
  </si>
  <si>
    <t>中药合剂临方加工</t>
  </si>
  <si>
    <t>根据中医辨证施治理论，对于一定时期内服用个体化固定处方的患者，进行临方加工。根据药品特性加适量水，以煮提锅煎煮2-3次，每次不低于1小时，药液过滤，合并药液，以浓缩锅浓缩适量，放凉，分装，灭菌，注明姓名、用法用量、保存方法、制作日期，制作过程需使用锅炉、水、电、煤等供应高压蒸汽。</t>
  </si>
  <si>
    <t>以处方药物重量计</t>
  </si>
  <si>
    <t>规范，制定一类市级和二三类价格</t>
  </si>
  <si>
    <t>中药原粉胶囊临方加工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</si>
  <si>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要使用的锅炉、水、电、煤等供应高压蒸汽。</t>
  </si>
  <si>
    <t>每百克</t>
  </si>
  <si>
    <t>以处方药物重量计。如加工药品为（或含）细料药（如冬虫夏草、参、灵芝、三七等），加收不超过80%</t>
  </si>
  <si>
    <t>中药蜜丸临方加工</t>
  </si>
  <si>
    <t>根据中医辨证施治理论，对于一定时期内服用个体化固定处方的患者，进行临方加工。以粉粹机将药材打粉、加炼蜜（按炮制规范要求进行蜂蜜的炮制加工），嫩蜜、老蜜、炼蜜按处方药味质地的不同分别选用，以混合机和坨，以手工或制丸机制粒，粘贴标签，注明姓名、用法用量、保存方法、制作日期、制作过程需使用铜锅、炉火炼蜜，需要使用锅炉、水、电、煤等供应高压蒸汽。</t>
  </si>
  <si>
    <t>以处方药物重量计，不含赋形剂重量</t>
  </si>
  <si>
    <t>山西省公立医疗机构可另收取费用的医用                      
消耗品和卫生材料管理目录</t>
  </si>
  <si>
    <t>说明:</t>
  </si>
  <si>
    <t xml:space="preserve">    1.省卫生健康委会同省医疗保障局根据实际情况,修订了一次《可另收取费用的医用消耗品和卫生材料管理目录》下称《管理目录》。</t>
  </si>
  <si>
    <t xml:space="preserve">    2.《管理目录》中的一次性卫生材料价格可收取费用。
   </t>
  </si>
  <si>
    <t xml:space="preserve">    3.《管理目录》的除外内容细目中,带有“特殊”或“其他”且没有写出具体材料明细的细目，单位价格大于等于医疗服务项目价格80%的一次性卫生材料可以收取材料费。</t>
  </si>
  <si>
    <t xml:space="preserve">    4.《管理目录》的除外内容细目中,用“括号”列出具体材料明细的细目，只能收取括号中所列材料的费用。</t>
  </si>
  <si>
    <t xml:space="preserve">    5.《管理目录》的除外内容细目中，所有医用消耗品的费用应按常规例次分摊收取，不得收取加成费用。</t>
  </si>
  <si>
    <t xml:space="preserve">    6.《管理目录》中所列的项目名称来自于《医疗价格》的项目名称，其对应的除外内容可能是“说明”或“项目内涵”中同等计费项目的除外内容。</t>
  </si>
  <si>
    <t xml:space="preserve">    7.凡《管理目录》中未明确规定可另收取费用的医用消耗品和卫生材料,一律不得向患者另外收费。</t>
  </si>
  <si>
    <t>编 码</t>
  </si>
  <si>
    <t>项 目 名 称</t>
  </si>
  <si>
    <t>除 外 内 容 细 目</t>
  </si>
  <si>
    <t>床位费</t>
  </si>
  <si>
    <t>病人自愿购买一次性脸盆、床单、被套、病衣、大小便器</t>
  </si>
  <si>
    <t>病人自愿购买一次性尿布</t>
  </si>
  <si>
    <t>一次性引流管、一次性气管套管</t>
  </si>
  <si>
    <t>一次性吸痰管(一次性橡胶吸痰管、一次性硅胶吸痰管、一次性带控头吸痰管、一次性密闭式吸痰管)、一次性连接管、一次性痰液收集器</t>
  </si>
  <si>
    <t>一次性三通管、一次性肝素冒、一次性无针密闭输液接头、预充式冲管注射器、预充式导管冲洗器</t>
  </si>
  <si>
    <t>一次性鼻导管、一次性鼻塞、一次性面罩、一次性头罩</t>
  </si>
  <si>
    <r>
      <rPr>
        <sz val="10"/>
        <color indexed="8"/>
        <rFont val="宋体"/>
        <charset val="134"/>
      </rPr>
      <t>120300001</t>
    </r>
    <r>
      <rPr>
        <sz val="10"/>
        <rFont val="宋体"/>
        <charset val="134"/>
      </rPr>
      <t>④</t>
    </r>
    <r>
      <rPr>
        <sz val="10"/>
        <rFont val="Times New Roman"/>
        <charset val="134"/>
      </rPr>
      <t xml:space="preserve">
</t>
    </r>
  </si>
  <si>
    <t>注射</t>
  </si>
  <si>
    <t>一次性输液器、一次性无菌药液转移器、一次性无菌混药器、一次性过滤器、一次性采血器、一次性注射器、一次性自毁式注射器、一次性使用全自动回缩型注射器、一次性留置静脉针、一次性输液用进气器件、一次性三通管、一次性肝素冒、一次性敷贴、一次性输血器、一次性接头、一次性中心静脉导管、胰岛素注射针头</t>
  </si>
  <si>
    <t>换药</t>
  </si>
  <si>
    <t>一次性引流管(一次性橡胶引流管、一次性硅胶引流管、一次性腹腔引流管、一次性草形引流管、一次性“T”型引流管)、一次性敷贴、功能性敷料</t>
  </si>
  <si>
    <t>一次性雾化器</t>
  </si>
  <si>
    <t>一次性胃管(一次性橡胶胃管、一次性硅胶胃管、一次性三腔二囊胃管、一次性四腔二囊胃管、一次性多功能冲洗胃管、一次性漏斗胃管、一次性营养管)</t>
  </si>
  <si>
    <t>一次性营养袋、一次性肠内营养输注器</t>
  </si>
  <si>
    <t>一次性胃管(一次性橡胶胃管、一次性硅胶胃管、一次性三腔二囊胃管、一次性四腔二囊胃管、一次性多功能冲洗胃管、一次性漏斗胃管) 、一次性负压吸引器</t>
  </si>
  <si>
    <t>一次性胃管(一次性橡胶胃管、一次性硅胶胃管、一次性三腔二囊胃管、一次性四腔二囊胃管、一次性多功能冲洗胃管、一次性漏斗胃管)</t>
  </si>
  <si>
    <t>15.灌肠</t>
  </si>
  <si>
    <t>晋医保函[2021]1号</t>
  </si>
  <si>
    <t>一次性导尿包、尿管及尿袋（一次性导尿包、一次性尿袋、一次性引流袋、一次性橡胶尿管、一次性硅胶尿管、一次性双腔导尿管、一次性弯形导尿管、一次性三腔导尿管、一次性猪尾巴导尿管、一次性气囊尿管、一次性蘑菇头尿管）</t>
  </si>
  <si>
    <t>数字化摄影</t>
  </si>
  <si>
    <t>磁共振扫描</t>
  </si>
  <si>
    <t>造影剂、胶片</t>
  </si>
  <si>
    <t>X线计算机体层(CT)扫描</t>
  </si>
  <si>
    <t>B超</t>
  </si>
  <si>
    <t>彩色多普勒超声检查</t>
  </si>
  <si>
    <t>多普勒检查</t>
  </si>
  <si>
    <t>心脏超声检查</t>
  </si>
  <si>
    <t>心肌灌注超声检查</t>
  </si>
  <si>
    <t>核医学</t>
  </si>
  <si>
    <t>X光片、彩色胶片、数据存储介质</t>
  </si>
  <si>
    <t>核素内照射治疗</t>
  </si>
  <si>
    <t>面膜设计及制作</t>
  </si>
  <si>
    <t>临床检验</t>
  </si>
  <si>
    <t>特殊采血管（真空采血管、负压定量采血管）</t>
  </si>
  <si>
    <t>临床血液学检查</t>
  </si>
  <si>
    <t>临床化学检查</t>
  </si>
  <si>
    <t>临床免疫学检查</t>
  </si>
  <si>
    <t>晋医保发[2020]12号</t>
  </si>
  <si>
    <t>临床各系统诊疗</t>
  </si>
  <si>
    <t>特殊穿刺针器、消融电极、特殊导丝、导管、支架、球囊、特殊缝线、特殊缝针、钛夹、扩张器、功能性敷料、网篮</t>
  </si>
  <si>
    <t>内分泌系统</t>
  </si>
  <si>
    <t>真空采血管</t>
  </si>
  <si>
    <t>泵管(一次性胰岛素泵管)</t>
  </si>
  <si>
    <t>口腔颌面</t>
  </si>
  <si>
    <t>口腔特殊一次性卫生材料及器械(一次性口腔器械盘) 、传染病人特殊消耗物品</t>
  </si>
  <si>
    <t>特殊印模材料(登士柏藻酸盐印模材)、特殊模型材料(贺利氏藻酸盐印模材、超硬石膏、硅橡胶印模材、嵌体蜡)、明胶海绵</t>
  </si>
  <si>
    <t>特殊印模材料(登士柏藻酸盐印模材)、特殊模型材料(贺利氏藻酸盐印模材)</t>
  </si>
  <si>
    <t>录像带、计算机软盘、照相及胶片</t>
  </si>
  <si>
    <t>模型外科设计</t>
  </si>
  <si>
    <t>带环制备</t>
  </si>
  <si>
    <t>石膏模型制备、分牙、牙体预备、粘接带环</t>
  </si>
  <si>
    <t>唇弓制备</t>
  </si>
  <si>
    <t>方弓丝、予成牵引弓(镍钛圆丝)、唇弓及其他特殊材料(镍钛摇椅弓丝、预成不锈钢方丝、麻花丝、澳丝、不锈钢圆丝、热激活圆丝、热激活方丝)</t>
  </si>
  <si>
    <t>错颌畸形治疗设计</t>
  </si>
  <si>
    <t>各种弹簧(TiNi推簧、TiNi拉簧)、其他附件</t>
  </si>
  <si>
    <t>其他材料及附件{南氏弓矫正器、克罗赛特矫治器、带环腭开展矫正器、螺旋扩张器、前牵引面罩、高位牵引（头帽+劾兜）、低位牵引（颈带+口外弓）}</t>
  </si>
  <si>
    <t>特殊结扎固定材料（进口光固化材料、牙弓夹板、结扎丝、钢丝）</t>
  </si>
  <si>
    <t>特殊材料(TP树脂、卡瑞斯码PPF、复合体子弹AP、3M树脂套装、3M光敏树脂、3M自凝遮色剂、3M复合体粘结系统、进口玻璃离子、银粉玻璃离子、瓷化树脂)</t>
  </si>
  <si>
    <t>特殊材料(TP树脂、卡瑞斯码PPF、复合体子弹AP、3M树脂套装、3M光敏树脂、3M自凝遮色剂、3M复合体粘结系统、自凝窝沟封闭剂、进口玻璃离子、银粉玻璃离子、瓷化树脂)</t>
  </si>
  <si>
    <t>各种特殊材料(TP树脂、卡瑞斯码PPF、复合体子弹AP、3M树脂套装、3M光敏树脂、3M自凝遮色剂、3M复合体粘结系统)、桩钉(根管庄、根管钉)</t>
  </si>
  <si>
    <t>特殊材料(TP树脂、卡瑞斯码PPF、复合体子弹AP、3M树脂套装、3M光敏树脂、3M自凝遮色剂、3M复合体粘结系统)</t>
  </si>
  <si>
    <t>各种特殊材料(TP树脂、卡瑞斯码PPF、复合体子弹AP、3M树脂套装、3M光敏树脂、3M自凝遮色剂、3M复合体粘结系统、瓷贴面、瓷嵌体、金属嵌体、美白贴、耐怀特脱色剂)</t>
  </si>
  <si>
    <t>各种特殊材料(TP树脂、卡瑞斯码PPF、复合体子弹AP、3M树脂套装、3M光敏树脂、3M自凝遮色剂、3M复合体粘结系统、瓷贴面、瓷嵌体、金属嵌体)</t>
  </si>
  <si>
    <t>特殊盖髓剂(光敏氢氧化钙、自凝氢氧化钙)</t>
  </si>
  <si>
    <t>特殊充填材料(银尖、钛尖、热牙胶、碧兰永久充填材料、VITAPEX根管糊剂)</t>
  </si>
  <si>
    <t>特殊仪器及器械(显微根管治疗仪、超声扩锉仪、根管测量仪、四旋手机扩锉、镍钛扩锉)</t>
  </si>
  <si>
    <t>特殊材料(光敏氢氧化钙、自凝氢氧化钙、根管水泥、银汞合金)</t>
  </si>
  <si>
    <t>特殊固定材料(钛合金、根管内固定桩钉)</t>
  </si>
  <si>
    <t>特殊充填材料(光敏氢氧化钙、进口氢氧化钙糊剂)</t>
  </si>
  <si>
    <t>特殊窝沟封闭剂(光敏窝沟封闭剂)</t>
  </si>
  <si>
    <t>乳牙顶成冠修复</t>
  </si>
  <si>
    <t>特殊材料(预成冠、特殊粘接剂)</t>
  </si>
  <si>
    <t>特殊材料(进口树脂冠、特殊粘接剂)</t>
  </si>
  <si>
    <t>制戴固定或缺隙保持器</t>
  </si>
  <si>
    <t>特殊材料、印模、模型制备(登士柏藻酸盐印模材、贺利士藻酸盐印模材，硅橡胶印模材、嵌体蜡)、下颌舌弓、导萌式保持器、丝圈式保持器</t>
  </si>
  <si>
    <t>制戴活动或缺隙保持器</t>
  </si>
  <si>
    <t>印模、模型制备(登士柏藻酸盐印模材、贺利士藻酸盐印模材、硅橡胶印模材、嵌体蜡)</t>
  </si>
  <si>
    <t>印模、模型制备(登士柏藻酸盐印模材、贺利士藻酸盐印模材、硅橡胶印模材、嵌体蜡)、特殊矫正装置(功能性矫正器)</t>
  </si>
  <si>
    <t xml:space="preserve">1、矫正牵引装置材料{固定牵引装置(口外弓、上下颌扩弓装置及其他附加装置、隐形固定器)}；2、复诊更换牵引装置；3、印模、模型制备{特殊印模材料(登士柏藻酸盐印模材)、特殊模型材料(贺利氏藻酸盐印模材、硅橡胶印模材、嵌体蜡)} 4、活动牵引装置{印模、模型制备(登士柏藻酸盐印模材、贺利氏藻酸盐印模材、硅橡胶印模材、嵌体蜡)、特殊矫正装置(功能性矫正器)}   </t>
  </si>
  <si>
    <t>特殊根管充填材料(银尖、钛尖、热牙胶)</t>
  </si>
  <si>
    <t>全牙列颌垫固定术</t>
  </si>
  <si>
    <t>特殊材料、印模、模型制备(登士柏藻酸盐印模材、贺利氏藻酸盐印模材、硅橡胶印模材、嵌体蜡)</t>
  </si>
  <si>
    <t>特殊材料(树脂、高强度纤维)</t>
  </si>
  <si>
    <t>特殊材料(扬氏抛光轮、打磨石轮、喷砂、树脂抛光轮)</t>
  </si>
  <si>
    <t>各种特殊材料{冠、嵌体、桩核、根帽、贴面、桩冠、固定桥及特殊粘接材料和模型制备、特殊制作工艺(金铂合金烤瓷冠、钝钛支架、栓道、黄金瓷冠、铸瓷贴面、烤瓷的个性配色、烤瓷改色、义龈、中空义齿、金泥、支架镀金、全瓷颈缘烤瓷、总义齿铸造金属基托、总义齿成品金属加强网、成品临时冠、成品印模材料、玻璃离子粘固剂、光敏树指粘接剂、个别托盘、高牙塑形牙面、贺利氏人工牙、硅橡胶印模材、碳纤维桩、粘接剂、半固定桥)}</t>
  </si>
  <si>
    <t>特殊粘接剂(加强性烤瓷粘固剂)</t>
  </si>
  <si>
    <t>各种特殊材料{活动桥、个别托盘、义齿、咬合板、软衬、局部义齿、总义齿、特制暂基托、附着体和模型制备、印模及模型材料(仿生基托材料、成品印模材料、个别托盘、高压塑形牙、寒天印模材、三层色人工牙、四层色人工牙、五层色人工牙、软衬材料、硅橡胶印模材)}</t>
  </si>
  <si>
    <t>特殊材料(烤瓷贴面)</t>
  </si>
  <si>
    <t>特殊材料(烤瓷贴面、光敏烤瓷修复材料)</t>
  </si>
  <si>
    <t>取局部颌关系记录</t>
  </si>
  <si>
    <t>人工牙材料(三层色牙、四层色牙、五层色牙)</t>
  </si>
  <si>
    <t>基托材料(普通复合树脂基托、仿生基托材料)</t>
  </si>
  <si>
    <t>特殊材料(扁成品不锈钢)</t>
  </si>
  <si>
    <t>卡环材料(钢丝卡环、铸造钴铬合金、贵金属合金卡环)</t>
  </si>
  <si>
    <t>加颌支托</t>
  </si>
  <si>
    <t>支托材料(钢丝支托、扁钢支托、铸造钴铬合金支托、铸造金合金支托)</t>
  </si>
  <si>
    <t>增加固位装置</t>
  </si>
  <si>
    <t>加固装置材料(金属丝、扁钢丝、尼龙网、预成不锈钢网、铸造不锈钢网、金网)</t>
  </si>
  <si>
    <t>塑料颌面加高咬合</t>
  </si>
  <si>
    <t>材料(热凝塑料、自凝塑料)</t>
  </si>
  <si>
    <t>附着体材料(不锈钢成品、磁性附着体)</t>
  </si>
  <si>
    <t>铸造支架、■垫材料、咬合板材料(铸造不锈钢、铸造金合金、铸造不锈钢或铸造金合金网+塑料、铸造不锈钢或铸造金合金+树脂)</t>
  </si>
  <si>
    <t>腭护板、导板材料、模型制备{特殊印模材料(登士柏藻酸盐印模材)、特殊模型材料(贺利士藻酸盐印模材、硅橡胶印模材、嵌体蜡)}</t>
  </si>
  <si>
    <t>义颌、义齿、义耳、义鼻、义眼</t>
  </si>
  <si>
    <t>材料(铁钛合金丝、软塑胶、光敏树脂)、模型制备{特殊印模材料(登士柏藻酸盐印模材)、特殊模型材料(贺利士藻酸盐印模材、硅橡胶印模材、嵌体蜡)}</t>
  </si>
  <si>
    <t>特殊粘接材料(进口光敏粘接剂)</t>
  </si>
  <si>
    <t>活动矫治器增加的其他附件(双曲舌簧、扩弓簧、扩弓螺旋弹簧、双曲纵簧、圈簧、唇弓)</t>
  </si>
  <si>
    <t>简单固定矫治器增加的其他弓丝{方弓丝、予成牵引弓(镍钛圆丝)、唇弓及其他特殊材料(镍钛摇椅弓丝、预成不锈钢方丝、麻花丝、澳丝、不锈钢圆丝、热激活圆丝、热激活方丝)}或附件(舌扣、正轴簧、拉簧、推簧、直丝直接粘接颊管、方丝直接粘接颊管、方丝弓托糟、直丝弓托糟、舌侧托糟)</t>
  </si>
  <si>
    <t>乳牙期安氏Ⅱ类错■正畸治疗</t>
  </si>
  <si>
    <t>替牙期牙性安氏Ⅱ类错■口腔不良习惯正畸治疗</t>
  </si>
  <si>
    <t>口外弓、其他远中移动装置(摆式矫正器)、活动矫治器增加的其他部件(双曲舌簧、扩弓簧、扩弓螺旋弹簧、双曲纵簧、圈簧、唇弓)、腭杆</t>
  </si>
  <si>
    <t>替牙期牙性安氏Ⅱ类错■活动矫治器正畸治疗</t>
  </si>
  <si>
    <t>口外弓、功能矫治器、咬合诱导</t>
  </si>
  <si>
    <t>替牙期牙性安氏Ⅱ类错■固定矫治器正畸治疗</t>
  </si>
  <si>
    <t>替牙期骨性安氏Ⅱ类错■正畸治疗</t>
  </si>
  <si>
    <t>恒牙早期安氏Ⅱ类错■功能矫治器治疗</t>
  </si>
  <si>
    <t>恒牙期牙性安氏Ⅱ类错■固定矫治器治疗</t>
  </si>
  <si>
    <t>恒牙期骨性安氏Ⅱ类错■固定矫治器拔牙治疗</t>
  </si>
  <si>
    <t>乳牙期安氏Ⅲ类错■正畸治疗</t>
  </si>
  <si>
    <t>替牙期安氏Ⅲ类错■正畸治疗</t>
  </si>
  <si>
    <t>上颌扩弓装置、功能矫治器、颏兜</t>
  </si>
  <si>
    <t>替牙期安氏Ⅲ类错■功能矫治器治疗</t>
  </si>
  <si>
    <t>恒牙期安氏Ⅲ类错■固定矫治器治疗</t>
  </si>
  <si>
    <t>恒牙期骨性安氏Ⅲ类错■固定矫治器拔牙治疗</t>
  </si>
  <si>
    <t>活动矫治器增加的其他附件(双曲舌簧、扩弓簧、扩弓螺旋弹簧、双曲纵簧、圈簧、唇弓)、其他附加装置</t>
  </si>
  <si>
    <t>活动矫治器增加部件、固定矫治器增加其他附加装置</t>
  </si>
  <si>
    <t>睡眠呼吸暂停综合症(OSAS)正畸治疗</t>
  </si>
  <si>
    <r>
      <rPr>
        <sz val="9"/>
        <color indexed="8"/>
        <rFont val="宋体"/>
        <charset val="134"/>
      </rPr>
      <t>特殊材料及</t>
    </r>
    <r>
      <rPr>
        <sz val="9"/>
        <color indexed="8"/>
        <rFont val="Times New Roman"/>
        <charset val="134"/>
      </rPr>
      <t xml:space="preserve"> </t>
    </r>
    <r>
      <rPr>
        <sz val="9"/>
        <color indexed="8"/>
        <rFont val="宋体"/>
        <charset val="134"/>
      </rPr>
      <t>固定保持器、正位器、透明保持器</t>
    </r>
  </si>
  <si>
    <t>模型制备{特殊印模材料(登士柏藻酸盐印模材)、特殊模型材料(贺利士藻酸盐印模材、硅橡胶印模材、嵌体蜡)}</t>
  </si>
  <si>
    <t>种植体一真牙栓道式附着体</t>
  </si>
  <si>
    <t>经纤支镜支架置入术</t>
  </si>
  <si>
    <t>临时起博器安置术</t>
  </si>
  <si>
    <t>心导管、电极、鞘管、</t>
  </si>
  <si>
    <t>永久起博器安置术</t>
  </si>
  <si>
    <t>永久起博器更换术</t>
  </si>
  <si>
    <t>导管、导丝(斑马导丝、超滑交换导丝、多普勒导丝、篮纹玛导丝、微型导丝、旋磨术专用导丝、硬型导丝、直型导丝、指引导丝)、鞘管</t>
  </si>
  <si>
    <t>310800010②</t>
  </si>
  <si>
    <t>供体                                            　　　　　　　　　</t>
  </si>
  <si>
    <t>脐血移植术　</t>
  </si>
  <si>
    <t>食管球囊扩张术</t>
  </si>
  <si>
    <t>圈套器、钛夹(一次性钛夹、可吸收钛夹)</t>
  </si>
  <si>
    <t>网篮、导管、导丝、拖石球囊、气囊</t>
  </si>
  <si>
    <t>经皮肝穿胆道引流术（PTCD）</t>
  </si>
  <si>
    <r>
      <rPr>
        <sz val="10"/>
        <color indexed="8"/>
        <rFont val="宋体"/>
        <charset val="134"/>
      </rPr>
      <t>经内镜胆管内引流术</t>
    </r>
    <r>
      <rPr>
        <sz val="10"/>
        <color indexed="8"/>
        <rFont val="Times New Roman"/>
        <charset val="134"/>
      </rPr>
      <t>+</t>
    </r>
    <r>
      <rPr>
        <sz val="10"/>
        <color indexed="8"/>
        <rFont val="宋体"/>
        <charset val="134"/>
      </rPr>
      <t>支架置入术</t>
    </r>
  </si>
  <si>
    <t>网篮、球囊扩张器、支架</t>
  </si>
  <si>
    <t>经内镜十二指肠狭窄支架置入术</t>
  </si>
  <si>
    <t>晋医保函[2020]50号</t>
  </si>
  <si>
    <t>导管（腹膜透析导管、静脉留置导管）</t>
  </si>
  <si>
    <t>滤过器、管路</t>
  </si>
  <si>
    <t>滤器、管路</t>
  </si>
  <si>
    <t>晋医保函[2020]68号</t>
  </si>
  <si>
    <t>311201015②</t>
  </si>
  <si>
    <t>宫内节育器置放术</t>
  </si>
  <si>
    <t>脐静脉导管</t>
  </si>
  <si>
    <t>烧伤冲洗清创术</t>
  </si>
  <si>
    <t>异体皮(新鲜皮；低温冷冻皮、脱细胞真皮、猪皮、新鲜组织；低温冷冻组织)</t>
  </si>
  <si>
    <t>静脉介入治疗</t>
  </si>
  <si>
    <t>导丝、导管、球囊、支架、滤网、一次性穿刺针、栓塞材料、鞘管、造影剂、三环注射器、三通接头、关闭器、泵</t>
  </si>
  <si>
    <t>手术治疗</t>
  </si>
  <si>
    <t>特殊穿刺针器、特殊导丝、导管、支架、球囊、特殊缝针、钛夹、钛钉、钛板、扩张器、缝合器、固定器、吻合器、医用生物胶、特殊缝线、特殊植入材料、功能性敷料、器官移植保存液、组织器官移植供体、人工植入体、多功能手术解剖器、止血材料（第三类注册证）、一次性超声刀头</t>
  </si>
  <si>
    <t>加固气管、导管、异形管、双腔管、防激光导管、空气过滤器</t>
  </si>
  <si>
    <t>特殊材料（一次性氧合器、膜肺、一次性插管、超滤器、一次性过滤器、体外循环管道、冷灌管、离心泵头）</t>
  </si>
  <si>
    <r>
      <rPr>
        <sz val="10"/>
        <color indexed="8"/>
        <rFont val="宋体"/>
        <charset val="134"/>
      </rPr>
      <t>2</t>
    </r>
    <r>
      <rPr>
        <sz val="10"/>
        <rFont val="宋体"/>
        <charset val="134"/>
      </rPr>
      <t>、神经系统手术</t>
    </r>
  </si>
  <si>
    <t>假体(一次性硅胶假体)、钛板、钛钉</t>
  </si>
  <si>
    <t>大静脉窦旁脑膜瘤切除+血管窦重建术</t>
  </si>
  <si>
    <t>脑脊液漏中颅窝底修补术</t>
  </si>
  <si>
    <r>
      <rPr>
        <sz val="10"/>
        <rFont val="宋体"/>
        <charset val="134"/>
      </rPr>
      <t>330204021</t>
    </r>
    <r>
      <rPr>
        <vertAlign val="superscript"/>
        <sz val="10"/>
        <rFont val="Calibri"/>
        <charset val="134"/>
      </rPr>
      <t>①</t>
    </r>
  </si>
  <si>
    <t>胸腺移植术</t>
  </si>
  <si>
    <t>微囊化牛肾上腺嗜铬细胞(gCC)移植术</t>
  </si>
  <si>
    <t xml:space="preserve">羊膜    </t>
  </si>
  <si>
    <t>非穿透性小梁切除+透明质酸钠凝胶充填术</t>
  </si>
  <si>
    <t>青光眼硅管植入术　　</t>
  </si>
  <si>
    <t>硅管、青光眼阀巩膜片、粘弹剂    　　</t>
  </si>
  <si>
    <r>
      <rPr>
        <sz val="10"/>
        <color indexed="8"/>
        <rFont val="宋体"/>
        <charset val="134"/>
      </rPr>
      <t>白内障囊外摘除</t>
    </r>
    <r>
      <rPr>
        <sz val="10"/>
        <color indexed="8"/>
        <rFont val="Times New Roman"/>
        <charset val="134"/>
      </rPr>
      <t>+</t>
    </r>
    <r>
      <rPr>
        <sz val="10"/>
        <color indexed="8"/>
        <rFont val="宋体"/>
        <charset val="134"/>
      </rPr>
      <t>人工晶体植入术</t>
    </r>
  </si>
  <si>
    <r>
      <rPr>
        <sz val="10"/>
        <color indexed="8"/>
        <rFont val="宋体"/>
        <charset val="134"/>
      </rPr>
      <t>白内障超声乳化摘除术</t>
    </r>
    <r>
      <rPr>
        <sz val="10"/>
        <color indexed="8"/>
        <rFont val="Times New Roman"/>
        <charset val="134"/>
      </rPr>
      <t>+</t>
    </r>
    <r>
      <rPr>
        <sz val="10"/>
        <color indexed="8"/>
        <rFont val="宋体"/>
        <charset val="134"/>
      </rPr>
      <t>人工晶体植入术</t>
    </r>
  </si>
  <si>
    <t>人工晶体、粘弹剂、乳化专用刀、飞秒激光辅助操作时用的一次性专用高值卫生材料手术包。</t>
  </si>
  <si>
    <t>粘弹剂、人工晶体</t>
  </si>
  <si>
    <t>粘弹剂、人工晶体、供体角膜、人工角膜</t>
  </si>
  <si>
    <t>人工晶体、玻璃体切割头、膨胀气体、硅油、重水、硅胶、气动剪刀、气液交换管、光导纤维、激光线</t>
  </si>
  <si>
    <t>玻璃体切割头、光导纤维、膨胀气体</t>
  </si>
  <si>
    <t>玻璃体切割头、膨胀气体、硅油、重水、硅胶、光导纤维</t>
  </si>
  <si>
    <t>玻璃体切割头、膨胀气体、硅油、重水、硅胶、气动剪刀、气液交换管</t>
  </si>
  <si>
    <r>
      <rPr>
        <sz val="10"/>
        <color indexed="8"/>
        <rFont val="宋体"/>
        <charset val="134"/>
      </rPr>
      <t>眼球摘除</t>
    </r>
    <r>
      <rPr>
        <sz val="10"/>
        <color indexed="8"/>
        <rFont val="Times New Roman"/>
        <charset val="134"/>
      </rPr>
      <t>+</t>
    </r>
    <r>
      <rPr>
        <sz val="10"/>
        <color indexed="8"/>
        <rFont val="宋体"/>
        <charset val="134"/>
      </rPr>
      <t>植入术</t>
    </r>
  </si>
  <si>
    <t>隆鼻术后继发畸形矫正</t>
  </si>
  <si>
    <t>填塞材料(骨蜡、明胶海绵、人工骨)</t>
  </si>
  <si>
    <t>结扎固定材料(钢丝、尼龙丝、光敏材料)</t>
  </si>
  <si>
    <t>结扎固定材料(牙弓夹板、钢丝、模板)</t>
  </si>
  <si>
    <t>结扎固定材料(牙弓夹板)</t>
  </si>
  <si>
    <t>充填材料(人工骨、羟磷灰石)</t>
  </si>
  <si>
    <t>充填材料(银尖、钛尖、自凝氢氧化钙、热牙胶)</t>
  </si>
  <si>
    <t>特殊固定材料(根管内钛钉)</t>
  </si>
  <si>
    <t>特殊材料(钛板、钛钉、光导纤维、钛接骨板、接骨板钉)</t>
  </si>
  <si>
    <t>特殊材料(钛板、钛钉、光导纤维、钛接骨板、接骨板钉)、斜面导板</t>
  </si>
  <si>
    <t>特殊材料(钛板、钛钉、光导纤维、钛接骨板、接骨板钉、牙弓夹板)</t>
  </si>
  <si>
    <t>特殊材料(钛板、钛钉、光导纤维、钛接骨板、接骨板钉)、腭护板</t>
  </si>
  <si>
    <t>特殊材料(钛板、钛钉、光导纤维、钛接骨板、接骨板钉、人工骨)</t>
  </si>
  <si>
    <t>特殊材料(光导纤维、进口止血纱布)</t>
  </si>
  <si>
    <t>特殊材料(人工关节、光导纤维)</t>
  </si>
  <si>
    <t>特殊材料(光导纤维)</t>
  </si>
  <si>
    <t>填塞材料(碘纺纱条)</t>
  </si>
  <si>
    <t>特殊植入材料(光导纤维、钛网、人工骨、异种骨)</t>
  </si>
  <si>
    <t>特殊植入材料(光导纤维、钛网、钛钉、人工骨、异种骨)</t>
  </si>
  <si>
    <t>各种人工材料膜、钛钉</t>
  </si>
  <si>
    <t>口腔颌面部联合缺损带血管游离肌皮骨瓣修复术</t>
  </si>
  <si>
    <t>特殊固定材料(钛板、钛钉)</t>
  </si>
  <si>
    <t>人工材料</t>
  </si>
  <si>
    <t>上颌雷弗特I型截骨术(LeFort)</t>
  </si>
  <si>
    <t>特殊材料(钛板、钛钉、牙弓夹板)</t>
  </si>
  <si>
    <t>上颌雷弗特II型截骨术(LeFort)</t>
  </si>
  <si>
    <t>上颌雷弗特III型截骨术(LeFort)</t>
  </si>
  <si>
    <t>骨延长器及其他特殊材料(骨延长器、钛板、钛钉)</t>
  </si>
  <si>
    <t>颧骨颧弓成形术</t>
  </si>
  <si>
    <t>特殊材料（钛板、钛钉）</t>
  </si>
  <si>
    <t>特殊材料及骨代用品(人工关节)</t>
  </si>
  <si>
    <t>特殊材料(钛板、钛钉、光导纤维)</t>
  </si>
  <si>
    <t>供骨材料、金属网材料</t>
  </si>
  <si>
    <t>喉全切术后发音管安装术</t>
  </si>
  <si>
    <t>缺损修补材料</t>
  </si>
  <si>
    <t>固定材料</t>
  </si>
  <si>
    <t>隔肌缺损修补材料</t>
  </si>
  <si>
    <t>一尖瓣直视成形术</t>
  </si>
  <si>
    <t>人工瓣膜、牛心包片</t>
  </si>
  <si>
    <t>—尖瓣替换术</t>
  </si>
  <si>
    <t>三尖瓣置换术</t>
  </si>
  <si>
    <t>人工瓣膜、异体动脉瓣</t>
  </si>
  <si>
    <t>人工血管                                                      　</t>
  </si>
  <si>
    <t>小切口瓣膜置换术</t>
  </si>
  <si>
    <t>房间隔造口术(Blaboek—Hankm手术)</t>
  </si>
  <si>
    <t>各种人工、同种异体血管、血管瓣膜和修补材料、钛夹、银夹、冠状动脉刀、打孔器</t>
  </si>
  <si>
    <r>
      <rPr>
        <sz val="10"/>
        <color indexed="8"/>
        <rFont val="宋体"/>
        <charset val="134"/>
      </rPr>
      <t>冠脉搭桥</t>
    </r>
    <r>
      <rPr>
        <sz val="10"/>
        <color indexed="8"/>
        <rFont val="Times New Roman"/>
        <charset val="134"/>
      </rPr>
      <t>+</t>
    </r>
    <r>
      <rPr>
        <sz val="10"/>
        <color indexed="8"/>
        <rFont val="宋体"/>
        <charset val="134"/>
      </rPr>
      <t>换瓣术</t>
    </r>
  </si>
  <si>
    <t>升主动脉替换加主动脉瓣替换术(Wheat’s手术)</t>
  </si>
  <si>
    <t>双调转手术(DoubleSwitch手术)</t>
  </si>
  <si>
    <t>房坦型手术(FontanType手术)</t>
  </si>
  <si>
    <t>科诺(Konno)手术</t>
  </si>
  <si>
    <t>球囊、反博导管、人造血管</t>
  </si>
  <si>
    <t>人工辅助泵    　　　　　　</t>
  </si>
  <si>
    <r>
      <rPr>
        <sz val="10"/>
        <color indexed="8"/>
        <rFont val="宋体"/>
        <charset val="134"/>
      </rPr>
      <t>肠系膜上动脉取栓</t>
    </r>
    <r>
      <rPr>
        <sz val="10"/>
        <color indexed="8"/>
        <rFont val="Times New Roman"/>
        <charset val="134"/>
      </rPr>
      <t>+</t>
    </r>
    <r>
      <rPr>
        <sz val="10"/>
        <color indexed="8"/>
        <rFont val="宋体"/>
        <charset val="134"/>
      </rPr>
      <t>移植术</t>
    </r>
  </si>
  <si>
    <t>瓣膜刀或其他能破坏瓣膜的代用品</t>
  </si>
  <si>
    <t>先天性动静脉瘘栓塞+切除术</t>
  </si>
  <si>
    <t>消化系统手术</t>
  </si>
  <si>
    <t>尾路肛门成型术</t>
  </si>
  <si>
    <t>移植肝切除术+再移植术</t>
  </si>
  <si>
    <t>经内镜奥狄氏括约肌切开取石术</t>
  </si>
  <si>
    <t>球囊、导管、导丝、网篮、切开刀</t>
  </si>
  <si>
    <t>先天胆道闭锁肝空肠Roux—y成形术(即葛西氏术)</t>
  </si>
  <si>
    <r>
      <rPr>
        <sz val="10"/>
        <color indexed="8"/>
        <rFont val="宋体"/>
        <charset val="134"/>
      </rPr>
      <t>331008013</t>
    </r>
    <r>
      <rPr>
        <sz val="10"/>
        <rFont val="宋体"/>
        <charset val="134"/>
      </rPr>
      <t>①</t>
    </r>
  </si>
  <si>
    <r>
      <rPr>
        <sz val="10"/>
        <color indexed="8"/>
        <rFont val="宋体"/>
        <charset val="134"/>
      </rPr>
      <t>331008013</t>
    </r>
    <r>
      <rPr>
        <sz val="10"/>
        <rFont val="宋体"/>
        <charset val="134"/>
      </rPr>
      <t>②</t>
    </r>
  </si>
  <si>
    <t>泌尿系统手术</t>
  </si>
  <si>
    <t>产科手术与操作</t>
  </si>
  <si>
    <t>肌肉骨骼系统手术</t>
  </si>
  <si>
    <r>
      <rPr>
        <sz val="10"/>
        <color rgb="FF000000"/>
        <rFont val="宋体"/>
        <charset val="134"/>
      </rPr>
      <t>3D打印模型、内、外固定的材料、</t>
    </r>
    <r>
      <rPr>
        <sz val="10"/>
        <color rgb="FFFF0000"/>
        <rFont val="宋体"/>
        <charset val="134"/>
      </rPr>
      <t>骨水泥、一次性脉冲冲洗器</t>
    </r>
  </si>
  <si>
    <t>胫骨上段肿瘤刮除+植骨术</t>
  </si>
  <si>
    <t>331503016①</t>
  </si>
  <si>
    <t>骨肿瘤穿刺术</t>
  </si>
  <si>
    <t>乳房再造术Ⅱ期</t>
  </si>
  <si>
    <t>手功能训练支具</t>
  </si>
  <si>
    <t>中医骨伤</t>
  </si>
  <si>
    <t>一次性结肠透析管</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</si>
</sst>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0_);[Red]\(0.0\)"/>
    <numFmt numFmtId="178" formatCode="0_);[Red]\(0\)"/>
    <numFmt numFmtId="179" formatCode="0_ "/>
  </numFmts>
  <fonts count="108">
    <font>
      <sz val="11"/>
      <color indexed="8"/>
      <name val="宋体"/>
      <charset val="134"/>
    </font>
    <font>
      <sz val="12"/>
      <name val="宋体"/>
      <charset val="134"/>
    </font>
    <font>
      <sz val="12"/>
      <color indexed="8"/>
      <name val="宋体"/>
      <charset val="134"/>
    </font>
    <font>
      <b/>
      <sz val="18"/>
      <color indexed="8"/>
      <name val="宋体"/>
      <charset val="134"/>
    </font>
    <font>
      <b/>
      <sz val="12"/>
      <color indexed="8"/>
      <name val="宋体"/>
      <charset val="134"/>
    </font>
    <font>
      <sz val="16"/>
      <name val="仿宋_GB2312"/>
      <charset val="134"/>
    </font>
    <font>
      <sz val="10"/>
      <color indexed="8"/>
      <name val="宋体"/>
      <charset val="134"/>
    </font>
    <font>
      <sz val="9"/>
      <name val="宋体"/>
      <charset val="134"/>
    </font>
    <font>
      <sz val="10"/>
      <name val="宋体"/>
      <charset val="134"/>
    </font>
    <font>
      <sz val="10"/>
      <name val="Times New Roman"/>
      <charset val="134"/>
    </font>
    <font>
      <b/>
      <sz val="10"/>
      <color indexed="8"/>
      <name val="宋体"/>
      <charset val="134"/>
    </font>
    <font>
      <sz val="10"/>
      <name val="仿宋"/>
      <charset val="134"/>
    </font>
    <font>
      <sz val="9"/>
      <color indexed="8"/>
      <name val="宋体"/>
      <charset val="134"/>
    </font>
    <font>
      <sz val="10"/>
      <color indexed="8"/>
      <name val="仿宋"/>
      <charset val="134"/>
    </font>
    <font>
      <sz val="8"/>
      <name val="宋体"/>
      <charset val="134"/>
    </font>
    <font>
      <b/>
      <sz val="10"/>
      <name val="Times New Roman"/>
      <charset val="134"/>
    </font>
    <font>
      <b/>
      <sz val="9"/>
      <name val="宋体"/>
      <charset val="134"/>
    </font>
    <font>
      <sz val="11"/>
      <name val="宋体"/>
      <charset val="134"/>
    </font>
    <font>
      <sz val="10"/>
      <color rgb="FF000000"/>
      <name val="宋体"/>
      <charset val="134"/>
    </font>
    <font>
      <sz val="9"/>
      <color theme="1"/>
      <name val="宋体"/>
      <charset val="134"/>
    </font>
    <font>
      <b/>
      <sz val="16"/>
      <name val="Times New Roman"/>
      <charset val="134"/>
    </font>
    <font>
      <b/>
      <sz val="16"/>
      <name val="宋体"/>
      <charset val="134"/>
    </font>
    <font>
      <sz val="9"/>
      <name val="Times New Roman"/>
      <charset val="134"/>
    </font>
    <font>
      <b/>
      <sz val="12"/>
      <name val="Times New Roman"/>
      <charset val="134"/>
    </font>
    <font>
      <sz val="12"/>
      <name val="Times New Roman"/>
      <charset val="134"/>
    </font>
    <font>
      <b/>
      <sz val="10"/>
      <name val="宋体"/>
      <charset val="134"/>
    </font>
    <font>
      <b/>
      <sz val="10"/>
      <name val="FangSong"/>
      <charset val="134"/>
    </font>
    <font>
      <b/>
      <sz val="11"/>
      <name val="宋体"/>
      <charset val="134"/>
    </font>
    <font>
      <sz val="9"/>
      <color indexed="10"/>
      <name val="宋体"/>
      <charset val="134"/>
    </font>
    <font>
      <b/>
      <sz val="12"/>
      <name val="宋体"/>
      <charset val="134"/>
    </font>
    <font>
      <sz val="10"/>
      <name val="仿宋_GB2312"/>
      <charset val="134"/>
    </font>
    <font>
      <sz val="10"/>
      <name val="方正仿宋简体"/>
      <charset val="134"/>
    </font>
    <font>
      <sz val="12"/>
      <name val="仿宋"/>
      <charset val="134"/>
    </font>
    <font>
      <sz val="11"/>
      <name val="仿宋"/>
      <charset val="134"/>
    </font>
    <font>
      <sz val="9"/>
      <name val="仿宋"/>
      <charset val="134"/>
    </font>
    <font>
      <sz val="11"/>
      <color indexed="10"/>
      <name val="宋体"/>
      <charset val="134"/>
    </font>
    <font>
      <sz val="10"/>
      <color theme="1"/>
      <name val="宋体"/>
      <charset val="134"/>
      <scheme val="minor"/>
    </font>
    <font>
      <sz val="9"/>
      <color theme="1"/>
      <name val="宋体"/>
      <charset val="134"/>
      <scheme val="minor"/>
    </font>
    <font>
      <sz val="9"/>
      <name val="宋体"/>
      <charset val="134"/>
      <scheme val="minor"/>
    </font>
    <font>
      <sz val="9"/>
      <color rgb="FFFF0000"/>
      <name val="宋体"/>
      <charset val="134"/>
    </font>
    <font>
      <sz val="10"/>
      <color indexed="10"/>
      <name val="宋体"/>
      <charset val="134"/>
    </font>
    <font>
      <u/>
      <sz val="9"/>
      <name val="宋体"/>
      <charset val="134"/>
    </font>
    <font>
      <sz val="10"/>
      <color rgb="FFFF0000"/>
      <name val="宋体"/>
      <charset val="134"/>
    </font>
    <font>
      <sz val="16"/>
      <name val="仿宋"/>
      <charset val="134"/>
    </font>
    <font>
      <sz val="11"/>
      <color indexed="8"/>
      <name val="仿宋"/>
      <charset val="134"/>
    </font>
    <font>
      <b/>
      <sz val="10"/>
      <color indexed="10"/>
      <name val="宋体"/>
      <charset val="134"/>
    </font>
    <font>
      <sz val="10"/>
      <color indexed="10"/>
      <name val="Times New Roman"/>
      <charset val="134"/>
    </font>
    <font>
      <sz val="10"/>
      <color indexed="10"/>
      <name val="仿宋"/>
      <charset val="134"/>
    </font>
    <font>
      <sz val="10"/>
      <color theme="1"/>
      <name val="宋体"/>
      <charset val="134"/>
    </font>
    <font>
      <sz val="9"/>
      <color indexed="10"/>
      <name val="仿宋"/>
      <charset val="134"/>
    </font>
    <font>
      <sz val="10"/>
      <name val="Tahoma"/>
      <charset val="134"/>
    </font>
    <font>
      <sz val="10"/>
      <name val="FangSong"/>
      <charset val="134"/>
    </font>
    <font>
      <b/>
      <sz val="9"/>
      <name val="Times New Roman"/>
      <charset val="134"/>
    </font>
    <font>
      <sz val="12"/>
      <color indexed="10"/>
      <name val="宋体"/>
      <charset val="134"/>
    </font>
    <font>
      <vertAlign val="superscript"/>
      <sz val="9"/>
      <name val="宋体"/>
      <charset val="134"/>
    </font>
    <font>
      <vertAlign val="superscript"/>
      <sz val="9"/>
      <name val="Times New Roman"/>
      <charset val="134"/>
    </font>
    <font>
      <i/>
      <sz val="9"/>
      <name val="宋体"/>
      <charset val="134"/>
    </font>
    <font>
      <b/>
      <i/>
      <sz val="9"/>
      <name val="Times New Roman"/>
      <charset val="134"/>
    </font>
    <font>
      <b/>
      <i/>
      <sz val="9"/>
      <name val="宋体"/>
      <charset val="134"/>
    </font>
    <font>
      <sz val="10"/>
      <color indexed="8"/>
      <name val="Times New Roman"/>
      <charset val="134"/>
    </font>
    <font>
      <sz val="7"/>
      <name val="仿宋"/>
      <charset val="134"/>
    </font>
    <font>
      <sz val="8"/>
      <name val="仿宋"/>
      <charset val="134"/>
    </font>
    <font>
      <b/>
      <sz val="9"/>
      <color indexed="8"/>
      <name val="宋体"/>
      <charset val="134"/>
    </font>
    <font>
      <sz val="11"/>
      <color theme="1"/>
      <name val="宋体"/>
      <charset val="134"/>
      <scheme val="minor"/>
    </font>
    <font>
      <b/>
      <sz val="11"/>
      <color indexed="8"/>
      <name val="宋体"/>
      <charset val="134"/>
    </font>
    <font>
      <b/>
      <sz val="16"/>
      <color indexed="8"/>
      <name val="宋体"/>
      <charset val="134"/>
    </font>
    <font>
      <b/>
      <sz val="16"/>
      <color indexed="8"/>
      <name val="Times New Roman"/>
      <charset val="134"/>
    </font>
    <font>
      <b/>
      <sz val="10"/>
      <color indexed="8"/>
      <name val="Times New Roman"/>
      <charset val="134"/>
    </font>
    <font>
      <sz val="12"/>
      <color indexed="8"/>
      <name val="Times New Roman"/>
      <charset val="134"/>
    </font>
    <font>
      <sz val="8"/>
      <color theme="1"/>
      <name val="宋体"/>
      <charset val="134"/>
      <scheme val="minor"/>
    </font>
    <font>
      <sz val="9"/>
      <color indexed="8"/>
      <name val="仿宋"/>
      <charset val="134"/>
    </font>
    <font>
      <sz val="10"/>
      <name val="宋体"/>
      <charset val="134"/>
      <scheme val="minor"/>
    </font>
    <font>
      <sz val="8"/>
      <name val="宋体"/>
      <charset val="134"/>
      <scheme val="minor"/>
    </font>
    <font>
      <sz val="22"/>
      <color indexed="8"/>
      <name val="方正小标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Times New Roman"/>
      <charset val="134"/>
    </font>
    <font>
      <vertAlign val="superscript"/>
      <sz val="10"/>
      <name val="Calibri"/>
      <charset val="134"/>
    </font>
    <font>
      <vertAlign val="subscript"/>
      <sz val="9"/>
      <name val="宋体"/>
      <charset val="134"/>
    </font>
    <font>
      <sz val="10"/>
      <name val="Helvetica"/>
      <charset val="134"/>
    </font>
    <font>
      <sz val="10"/>
      <color rgb="FFFF0000"/>
      <name val="仿宋"/>
      <charset val="134"/>
    </font>
    <font>
      <sz val="9"/>
      <color rgb="FF00B0F0"/>
      <name val="宋体"/>
      <charset val="134"/>
    </font>
    <font>
      <vertAlign val="superscript"/>
      <sz val="10"/>
      <color indexed="10"/>
      <name val="Calibri"/>
      <charset val="134"/>
    </font>
    <font>
      <b/>
      <sz val="9"/>
      <color indexed="10"/>
      <name val="宋体"/>
      <charset val="134"/>
    </font>
    <font>
      <b/>
      <sz val="9"/>
      <color indexed="10"/>
      <name val="Times New Roman"/>
      <charset val="134"/>
    </font>
    <font>
      <b/>
      <sz val="9"/>
      <color rgb="FFFF0000"/>
      <name val="宋体"/>
      <charset val="134"/>
    </font>
    <font>
      <sz val="6"/>
      <name val="宋体"/>
      <charset val="134"/>
    </font>
    <font>
      <vertAlign val="subscript"/>
      <sz val="9"/>
      <name val="Times New Roman"/>
      <charset val="134"/>
    </font>
    <font>
      <sz val="9"/>
      <name val="Calibri"/>
      <charset val="0"/>
    </font>
    <font>
      <sz val="10"/>
      <color theme="1"/>
      <name val="汉仪书宋二S"/>
      <charset val="134"/>
    </font>
    <font>
      <vertAlign val="superscript"/>
      <sz val="10"/>
      <name val="仿宋"/>
      <charset val="134"/>
    </font>
  </fonts>
  <fills count="4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rgb="FF92D050"/>
        <bgColor indexed="64"/>
      </patternFill>
    </fill>
    <fill>
      <patternFill patternType="solid">
        <fgColor theme="6"/>
        <bgColor indexed="64"/>
      </patternFill>
    </fill>
    <fill>
      <patternFill patternType="solid">
        <fgColor theme="8" tint="0.6"/>
        <bgColor indexed="64"/>
      </patternFill>
    </fill>
    <fill>
      <patternFill patternType="solid">
        <fgColor theme="8" tint="0.4"/>
        <bgColor indexed="64"/>
      </patternFill>
    </fill>
    <fill>
      <patternFill patternType="solid">
        <fgColor indexed="9"/>
        <bgColor indexed="8"/>
      </patternFill>
    </fill>
    <fill>
      <patternFill patternType="solid">
        <fgColor indexed="4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auto="1"/>
      </left>
      <right style="thin">
        <color indexed="8"/>
      </right>
      <top style="thin">
        <color auto="1"/>
      </top>
      <bottom style="thin">
        <color auto="1"/>
      </bottom>
      <diagonal/>
    </border>
    <border>
      <left style="thin">
        <color indexed="8"/>
      </left>
      <right/>
      <top/>
      <bottom/>
      <diagonal/>
    </border>
    <border>
      <left style="thin">
        <color indexed="8"/>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22">
    <xf numFmtId="0" fontId="0" fillId="0" borderId="0">
      <alignment vertical="center"/>
    </xf>
    <xf numFmtId="42" fontId="1" fillId="0" borderId="0" applyFont="0" applyFill="0" applyBorder="0" applyAlignment="0" applyProtection="0">
      <alignment vertical="center"/>
    </xf>
    <xf numFmtId="176" fontId="0" fillId="0" borderId="0" applyFont="0" applyFill="0" applyBorder="0" applyAlignment="0" applyProtection="0">
      <alignment vertical="center"/>
    </xf>
    <xf numFmtId="0" fontId="74" fillId="11" borderId="0" applyNumberFormat="0" applyBorder="0" applyAlignment="0" applyProtection="0">
      <alignment vertical="center"/>
    </xf>
    <xf numFmtId="0" fontId="75" fillId="12"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8" fillId="0" borderId="0">
      <alignment vertical="top" wrapText="1"/>
    </xf>
    <xf numFmtId="41" fontId="1" fillId="0" borderId="0" applyFont="0" applyFill="0" applyBorder="0" applyAlignment="0" applyProtection="0">
      <alignment vertical="center"/>
    </xf>
    <xf numFmtId="0" fontId="8" fillId="0" borderId="0">
      <alignment vertical="top" wrapText="1"/>
    </xf>
    <xf numFmtId="0" fontId="74" fillId="13" borderId="0" applyNumberFormat="0" applyBorder="0" applyAlignment="0" applyProtection="0">
      <alignment vertical="center"/>
    </xf>
    <xf numFmtId="0" fontId="76" fillId="14" borderId="0" applyNumberFormat="0" applyBorder="0" applyAlignment="0" applyProtection="0">
      <alignment vertical="center"/>
    </xf>
    <xf numFmtId="0" fontId="0" fillId="0" borderId="0">
      <alignment vertical="center"/>
    </xf>
    <xf numFmtId="43" fontId="1" fillId="0" borderId="0" applyFont="0" applyFill="0" applyBorder="0" applyAlignment="0" applyProtection="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77" fillId="15" borderId="0" applyNumberFormat="0" applyBorder="0" applyAlignment="0" applyProtection="0">
      <alignment vertical="center"/>
    </xf>
    <xf numFmtId="0" fontId="78"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8" fillId="0" borderId="0">
      <alignment vertical="top" wrapText="1"/>
    </xf>
    <xf numFmtId="0" fontId="79"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 fillId="0" borderId="0">
      <alignment vertical="center"/>
    </xf>
    <xf numFmtId="0" fontId="63" fillId="16" borderId="28" applyNumberFormat="0" applyFont="0" applyAlignment="0" applyProtection="0">
      <alignment vertical="center"/>
    </xf>
    <xf numFmtId="0" fontId="77" fillId="17" borderId="0" applyNumberFormat="0" applyBorder="0" applyAlignment="0" applyProtection="0">
      <alignment vertical="center"/>
    </xf>
    <xf numFmtId="9" fontId="0" fillId="0" borderId="0" applyFon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 fillId="0" borderId="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84" fillId="0" borderId="29" applyNumberFormat="0" applyFill="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85" fillId="0" borderId="29" applyNumberFormat="0" applyFill="0" applyAlignment="0" applyProtection="0">
      <alignment vertical="center"/>
    </xf>
    <xf numFmtId="0" fontId="77" fillId="1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80" fillId="0" borderId="30" applyNumberFormat="0" applyFill="0" applyAlignment="0" applyProtection="0">
      <alignment vertical="center"/>
    </xf>
    <xf numFmtId="177" fontId="0" fillId="0" borderId="0" applyFont="0" applyFill="0" applyBorder="0" applyAlignment="0" applyProtection="0">
      <alignment vertical="center"/>
    </xf>
    <xf numFmtId="0" fontId="77" fillId="19" borderId="0" applyNumberFormat="0" applyBorder="0" applyAlignment="0" applyProtection="0">
      <alignment vertical="center"/>
    </xf>
    <xf numFmtId="0" fontId="86" fillId="20" borderId="31" applyNumberFormat="0" applyAlignment="0" applyProtection="0">
      <alignment vertical="center"/>
    </xf>
    <xf numFmtId="0" fontId="8" fillId="0" borderId="0">
      <alignment vertical="top" wrapText="1"/>
    </xf>
    <xf numFmtId="0" fontId="0" fillId="0" borderId="0">
      <alignment vertical="center"/>
    </xf>
    <xf numFmtId="0" fontId="87" fillId="20" borderId="27" applyNumberFormat="0" applyAlignment="0" applyProtection="0">
      <alignment vertical="center"/>
    </xf>
    <xf numFmtId="0" fontId="8" fillId="0" borderId="0">
      <alignment vertical="top" wrapText="1"/>
    </xf>
    <xf numFmtId="0" fontId="88" fillId="21" borderId="32" applyNumberFormat="0" applyAlignment="0" applyProtection="0">
      <alignment vertical="center"/>
    </xf>
    <xf numFmtId="0" fontId="8" fillId="0" borderId="0">
      <alignment vertical="top" wrapText="1"/>
    </xf>
    <xf numFmtId="0" fontId="74" fillId="22" borderId="0" applyNumberFormat="0" applyBorder="0" applyAlignment="0" applyProtection="0">
      <alignment vertical="center"/>
    </xf>
    <xf numFmtId="0" fontId="77" fillId="23" borderId="0" applyNumberFormat="0" applyBorder="0" applyAlignment="0" applyProtection="0">
      <alignment vertical="center"/>
    </xf>
    <xf numFmtId="0" fontId="89" fillId="0" borderId="33" applyNumberFormat="0" applyFill="0" applyAlignment="0" applyProtection="0">
      <alignment vertical="center"/>
    </xf>
    <xf numFmtId="0" fontId="8" fillId="0" borderId="0">
      <alignment vertical="top" wrapText="1"/>
    </xf>
    <xf numFmtId="177" fontId="0" fillId="0" borderId="0" applyFont="0" applyFill="0" applyBorder="0" applyAlignment="0" applyProtection="0">
      <alignment vertical="center"/>
    </xf>
    <xf numFmtId="0" fontId="0" fillId="0" borderId="0">
      <alignment vertical="center"/>
    </xf>
    <xf numFmtId="0" fontId="0" fillId="0" borderId="0">
      <alignment vertical="center"/>
    </xf>
    <xf numFmtId="0" fontId="90" fillId="0" borderId="34" applyNumberFormat="0" applyFill="0" applyAlignment="0" applyProtection="0">
      <alignment vertical="center"/>
    </xf>
    <xf numFmtId="0" fontId="91" fillId="24" borderId="0" applyNumberFormat="0" applyBorder="0" applyAlignment="0" applyProtection="0">
      <alignment vertical="center"/>
    </xf>
    <xf numFmtId="176" fontId="1" fillId="0" borderId="0" applyFont="0" applyFill="0" applyBorder="0" applyAlignment="0" applyProtection="0">
      <alignment vertical="center"/>
    </xf>
    <xf numFmtId="0" fontId="0" fillId="0" borderId="0">
      <alignment vertical="center"/>
    </xf>
    <xf numFmtId="0" fontId="0" fillId="0" borderId="0">
      <alignment vertical="center"/>
    </xf>
    <xf numFmtId="0" fontId="92" fillId="25" borderId="0" applyNumberFormat="0" applyBorder="0" applyAlignment="0" applyProtection="0">
      <alignment vertical="center"/>
    </xf>
    <xf numFmtId="0" fontId="1" fillId="0" borderId="0">
      <alignment vertical="center"/>
    </xf>
    <xf numFmtId="0" fontId="74" fillId="26" borderId="0" applyNumberFormat="0" applyBorder="0" applyAlignment="0" applyProtection="0">
      <alignment vertical="center"/>
    </xf>
    <xf numFmtId="0" fontId="0" fillId="0" borderId="0">
      <alignment vertical="center"/>
    </xf>
    <xf numFmtId="0" fontId="0" fillId="0" borderId="0">
      <alignment vertical="center"/>
    </xf>
    <xf numFmtId="0" fontId="77" fillId="27" borderId="0" applyNumberFormat="0" applyBorder="0" applyAlignment="0" applyProtection="0">
      <alignment vertical="center"/>
    </xf>
    <xf numFmtId="0" fontId="74" fillId="28" borderId="0" applyNumberFormat="0" applyBorder="0" applyAlignment="0" applyProtection="0">
      <alignment vertical="center"/>
    </xf>
    <xf numFmtId="0" fontId="74" fillId="29" borderId="0" applyNumberFormat="0" applyBorder="0" applyAlignment="0" applyProtection="0">
      <alignment vertical="center"/>
    </xf>
    <xf numFmtId="0" fontId="74" fillId="30" borderId="0" applyNumberFormat="0" applyBorder="0" applyAlignment="0" applyProtection="0">
      <alignment vertical="center"/>
    </xf>
    <xf numFmtId="0" fontId="74" fillId="31" borderId="0" applyNumberFormat="0" applyBorder="0" applyAlignment="0" applyProtection="0">
      <alignment vertical="center"/>
    </xf>
    <xf numFmtId="0" fontId="77" fillId="6" borderId="0" applyNumberFormat="0" applyBorder="0" applyAlignment="0" applyProtection="0">
      <alignment vertical="center"/>
    </xf>
    <xf numFmtId="0" fontId="77" fillId="32" borderId="0" applyNumberFormat="0" applyBorder="0" applyAlignment="0" applyProtection="0">
      <alignment vertical="center"/>
    </xf>
    <xf numFmtId="0" fontId="74" fillId="33" borderId="0" applyNumberFormat="0" applyBorder="0" applyAlignment="0" applyProtection="0">
      <alignment vertical="center"/>
    </xf>
    <xf numFmtId="0" fontId="8" fillId="0" borderId="0">
      <alignment vertical="top" wrapText="1"/>
    </xf>
    <xf numFmtId="0" fontId="8" fillId="0" borderId="0">
      <alignment vertical="top" wrapText="1"/>
    </xf>
    <xf numFmtId="0" fontId="8" fillId="0" borderId="0">
      <alignment vertical="top" wrapText="1"/>
    </xf>
    <xf numFmtId="0" fontId="74" fillId="34" borderId="0" applyNumberFormat="0" applyBorder="0" applyAlignment="0" applyProtection="0">
      <alignment vertical="center"/>
    </xf>
    <xf numFmtId="0" fontId="77" fillId="35" borderId="0" applyNumberFormat="0" applyBorder="0" applyAlignment="0" applyProtection="0">
      <alignment vertical="center"/>
    </xf>
    <xf numFmtId="0" fontId="8" fillId="0" borderId="0">
      <alignment vertical="top" wrapText="1"/>
    </xf>
    <xf numFmtId="0" fontId="74" fillId="36" borderId="0" applyNumberFormat="0" applyBorder="0" applyAlignment="0" applyProtection="0">
      <alignment vertical="center"/>
    </xf>
    <xf numFmtId="0" fontId="77" fillId="37" borderId="0" applyNumberFormat="0" applyBorder="0" applyAlignment="0" applyProtection="0">
      <alignment vertical="center"/>
    </xf>
    <xf numFmtId="0" fontId="77" fillId="38" borderId="0" applyNumberFormat="0" applyBorder="0" applyAlignment="0" applyProtection="0">
      <alignment vertical="center"/>
    </xf>
    <xf numFmtId="0" fontId="8" fillId="0" borderId="0">
      <alignment vertical="top" wrapText="1"/>
    </xf>
    <xf numFmtId="0" fontId="74" fillId="39" borderId="0" applyNumberFormat="0" applyBorder="0" applyAlignment="0" applyProtection="0">
      <alignment vertical="center"/>
    </xf>
    <xf numFmtId="0" fontId="8" fillId="0" borderId="0">
      <alignment vertical="top" wrapText="1"/>
    </xf>
    <xf numFmtId="0" fontId="8" fillId="0" borderId="0">
      <alignment vertical="top" wrapText="1"/>
    </xf>
    <xf numFmtId="0" fontId="77" fillId="40"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top" wrapText="1"/>
    </xf>
    <xf numFmtId="0" fontId="8" fillId="0" borderId="0">
      <alignment vertical="top" wrapText="1"/>
    </xf>
    <xf numFmtId="0" fontId="0" fillId="0" borderId="0">
      <alignment vertical="center"/>
    </xf>
    <xf numFmtId="0" fontId="0" fillId="0" borderId="0">
      <alignment vertical="center"/>
    </xf>
    <xf numFmtId="0" fontId="8" fillId="0" borderId="0">
      <alignment vertical="top" wrapText="1"/>
    </xf>
    <xf numFmtId="0" fontId="0" fillId="0" borderId="0">
      <alignment vertical="center"/>
    </xf>
    <xf numFmtId="0" fontId="8" fillId="0" borderId="0">
      <alignment vertical="top" wrapText="1"/>
    </xf>
    <xf numFmtId="0" fontId="8" fillId="0" borderId="0">
      <alignment vertical="top" wrapText="1"/>
    </xf>
    <xf numFmtId="0" fontId="0" fillId="0" borderId="0">
      <alignment vertical="center"/>
    </xf>
    <xf numFmtId="0" fontId="1" fillId="0" borderId="0">
      <alignment vertical="center"/>
    </xf>
    <xf numFmtId="0" fontId="8" fillId="0" borderId="0">
      <alignment vertical="top" wrapText="1"/>
    </xf>
    <xf numFmtId="0" fontId="8" fillId="0" borderId="0">
      <alignment vertical="top" wrapText="1"/>
    </xf>
    <xf numFmtId="0" fontId="0" fillId="0" borderId="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8" fillId="0" borderId="0">
      <alignment vertical="top" wrapText="1"/>
    </xf>
    <xf numFmtId="0" fontId="1" fillId="0" borderId="0">
      <alignment vertical="center"/>
    </xf>
    <xf numFmtId="0" fontId="8" fillId="0" borderId="0">
      <alignment vertical="top" wrapText="1"/>
    </xf>
    <xf numFmtId="0" fontId="1" fillId="0" borderId="0">
      <alignment vertical="center"/>
    </xf>
    <xf numFmtId="0" fontId="1" fillId="0" borderId="0">
      <alignment vertical="center"/>
    </xf>
    <xf numFmtId="0" fontId="0" fillId="0" borderId="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1" fillId="0" borderId="0">
      <alignment vertical="center"/>
    </xf>
    <xf numFmtId="0" fontId="8" fillId="0" borderId="0">
      <alignment vertical="top" wrapText="1"/>
    </xf>
    <xf numFmtId="0" fontId="8" fillId="0" borderId="0">
      <alignment vertical="top" wrapText="1"/>
    </xf>
    <xf numFmtId="0" fontId="0" fillId="0" borderId="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1" fillId="0" borderId="0">
      <alignment vertical="center"/>
    </xf>
    <xf numFmtId="0" fontId="8" fillId="0" borderId="0">
      <alignment vertical="top" wrapText="1"/>
    </xf>
    <xf numFmtId="0" fontId="1" fillId="0" borderId="0">
      <alignment vertical="center"/>
    </xf>
    <xf numFmtId="176" fontId="0" fillId="0" borderId="0" applyFont="0" applyFill="0" applyBorder="0" applyAlignment="0" applyProtection="0">
      <alignment vertical="center"/>
    </xf>
    <xf numFmtId="0" fontId="0" fillId="0" borderId="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0" fillId="0" borderId="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0" fillId="0" borderId="0">
      <alignment vertical="center"/>
    </xf>
    <xf numFmtId="0" fontId="1" fillId="0" borderId="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9" fontId="0" fillId="0" borderId="0" applyFont="0" applyFill="0" applyBorder="0" applyAlignment="0" applyProtection="0">
      <alignment vertical="center"/>
    </xf>
    <xf numFmtId="0" fontId="8" fillId="0" borderId="0">
      <alignment vertical="top" wrapText="1"/>
    </xf>
    <xf numFmtId="0" fontId="0" fillId="0" borderId="0">
      <alignment vertical="center"/>
    </xf>
    <xf numFmtId="0" fontId="1" fillId="0" borderId="0">
      <alignment vertical="center"/>
    </xf>
    <xf numFmtId="0" fontId="8" fillId="0" borderId="0">
      <alignment vertical="top" wrapText="1"/>
    </xf>
    <xf numFmtId="0" fontId="8" fillId="0" borderId="0">
      <alignment vertical="top" wrapText="1"/>
    </xf>
    <xf numFmtId="0" fontId="0" fillId="0" borderId="0" applyFont="0" applyFill="0" applyBorder="0" applyAlignment="0" applyProtection="0">
      <alignment vertical="center"/>
    </xf>
    <xf numFmtId="0" fontId="8" fillId="0" borderId="0">
      <alignment vertical="top" wrapText="1"/>
    </xf>
    <xf numFmtId="0" fontId="8" fillId="0" borderId="0">
      <alignment vertical="top" wrapText="1"/>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1" fillId="0" borderId="0">
      <alignment vertical="center"/>
    </xf>
    <xf numFmtId="0" fontId="0" fillId="0" borderId="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0" fillId="0" borderId="0">
      <alignment vertical="center"/>
    </xf>
    <xf numFmtId="0" fontId="0" fillId="0" borderId="0">
      <alignment vertical="center"/>
    </xf>
    <xf numFmtId="0" fontId="8" fillId="0" borderId="0">
      <alignment vertical="top" wrapText="1"/>
    </xf>
    <xf numFmtId="9" fontId="0" fillId="0" borderId="0" applyFont="0" applyFill="0" applyBorder="0" applyAlignment="0" applyProtection="0">
      <alignment vertical="center"/>
    </xf>
    <xf numFmtId="0" fontId="1" fillId="0" borderId="0">
      <alignment vertical="center"/>
    </xf>
    <xf numFmtId="0" fontId="8" fillId="0" borderId="0">
      <alignment vertical="top" wrapText="1"/>
    </xf>
    <xf numFmtId="0" fontId="8" fillId="0" borderId="0">
      <alignment vertical="top" wrapText="1"/>
    </xf>
    <xf numFmtId="0" fontId="1" fillId="0" borderId="0">
      <alignment vertical="center"/>
    </xf>
    <xf numFmtId="0" fontId="0" fillId="0" borderId="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1" fillId="0" borderId="0">
      <alignment vertical="center"/>
    </xf>
    <xf numFmtId="0" fontId="8" fillId="0" borderId="0">
      <alignment vertical="top" wrapText="1"/>
    </xf>
    <xf numFmtId="0" fontId="8" fillId="0" borderId="0">
      <alignment vertical="top" wrapText="1"/>
    </xf>
    <xf numFmtId="0" fontId="8" fillId="0" borderId="0">
      <alignment vertical="top" wrapText="1"/>
    </xf>
    <xf numFmtId="0" fontId="1"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9" fontId="1" fillId="0" borderId="0" applyFont="0" applyFill="0" applyBorder="0" applyAlignment="0" applyProtection="0">
      <alignment vertical="center"/>
    </xf>
    <xf numFmtId="0" fontId="0" fillId="0" borderId="0">
      <alignment vertical="center"/>
    </xf>
    <xf numFmtId="0" fontId="0" fillId="0" borderId="0">
      <alignment vertical="center"/>
    </xf>
    <xf numFmtId="0" fontId="8" fillId="0" borderId="0">
      <alignment vertical="top" wrapText="1"/>
    </xf>
    <xf numFmtId="0" fontId="8" fillId="0" borderId="0">
      <alignment vertical="top" wrapText="1"/>
    </xf>
    <xf numFmtId="0" fontId="8" fillId="0" borderId="0">
      <alignment vertical="top" wrapText="1"/>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0" fillId="0" borderId="0">
      <alignment vertical="center"/>
    </xf>
    <xf numFmtId="0" fontId="0" fillId="0" borderId="0">
      <alignment vertical="center"/>
    </xf>
    <xf numFmtId="0" fontId="8" fillId="0" borderId="0">
      <alignment vertical="top" wrapText="1"/>
    </xf>
    <xf numFmtId="0" fontId="8" fillId="0" borderId="0">
      <alignment vertical="top" wrapText="1"/>
    </xf>
    <xf numFmtId="0" fontId="8" fillId="0" borderId="0">
      <alignment vertical="top" wrapText="1"/>
    </xf>
    <xf numFmtId="177" fontId="0" fillId="0" borderId="0" applyFont="0" applyFill="0" applyBorder="0" applyAlignment="0" applyProtection="0">
      <alignment vertical="center"/>
    </xf>
    <xf numFmtId="0" fontId="0" fillId="0" borderId="0" applyFont="0" applyFill="0" applyBorder="0" applyAlignment="0" applyProtection="0">
      <alignment vertical="center"/>
    </xf>
    <xf numFmtId="0" fontId="8" fillId="0" borderId="0">
      <alignment vertical="top" wrapText="1"/>
    </xf>
    <xf numFmtId="177" fontId="0" fillId="0" borderId="0" applyFont="0" applyFill="0" applyBorder="0" applyAlignment="0" applyProtection="0">
      <alignment vertical="center"/>
    </xf>
    <xf numFmtId="0" fontId="8" fillId="0" borderId="0">
      <alignment vertical="top" wrapText="1"/>
    </xf>
    <xf numFmtId="0" fontId="8" fillId="0" borderId="0">
      <alignment vertical="top" wrapText="1"/>
    </xf>
    <xf numFmtId="9" fontId="0" fillId="0" borderId="0" applyFont="0" applyFill="0" applyBorder="0" applyAlignment="0" applyProtection="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0" fillId="0" borderId="0">
      <alignment vertical="center"/>
    </xf>
    <xf numFmtId="0" fontId="0" fillId="0" borderId="0">
      <alignment vertical="center"/>
    </xf>
    <xf numFmtId="176" fontId="1" fillId="0" borderId="0" applyFont="0" applyFill="0" applyBorder="0" applyAlignment="0" applyProtection="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176" fontId="0" fillId="0" borderId="0" applyFont="0" applyFill="0" applyBorder="0" applyAlignment="0" applyProtection="0">
      <alignment vertical="center"/>
    </xf>
    <xf numFmtId="0" fontId="8" fillId="0" borderId="0">
      <alignment vertical="top" wrapText="1"/>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0" fillId="0" borderId="0">
      <alignment vertical="center"/>
    </xf>
    <xf numFmtId="0" fontId="0" fillId="0" borderId="0">
      <alignment vertical="center"/>
    </xf>
    <xf numFmtId="0" fontId="0" fillId="0" borderId="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pplyFont="0" applyFill="0" applyBorder="0" applyAlignment="0" applyProtection="0">
      <alignment vertical="center"/>
    </xf>
    <xf numFmtId="0" fontId="0" fillId="0" borderId="0">
      <alignment vertical="center"/>
    </xf>
    <xf numFmtId="0" fontId="0" fillId="0" borderId="0">
      <alignment vertical="center"/>
    </xf>
    <xf numFmtId="0" fontId="8" fillId="0" borderId="0">
      <alignment vertical="top" wrapText="1"/>
    </xf>
    <xf numFmtId="0" fontId="8" fillId="0" borderId="0">
      <alignment vertical="top" wrapText="1"/>
    </xf>
    <xf numFmtId="0" fontId="0" fillId="0" borderId="0" applyFont="0" applyFill="0" applyBorder="0" applyAlignment="0" applyProtection="0">
      <alignment vertical="center"/>
    </xf>
    <xf numFmtId="0" fontId="8" fillId="0" borderId="0">
      <alignment vertical="top" wrapText="1"/>
    </xf>
    <xf numFmtId="0" fontId="0" fillId="0" borderId="0">
      <alignment vertical="center"/>
    </xf>
    <xf numFmtId="0" fontId="8" fillId="0" borderId="0">
      <alignment vertical="top" wrapText="1"/>
    </xf>
    <xf numFmtId="9" fontId="0" fillId="0" borderId="0" applyFont="0" applyFill="0" applyBorder="0" applyAlignment="0" applyProtection="0">
      <alignment vertical="center"/>
    </xf>
    <xf numFmtId="0" fontId="8" fillId="0" borderId="0">
      <alignment vertical="top" wrapText="1"/>
    </xf>
    <xf numFmtId="0" fontId="8" fillId="0" borderId="0">
      <alignment vertical="top" wrapText="1"/>
    </xf>
    <xf numFmtId="0" fontId="0" fillId="0" borderId="0">
      <alignment vertical="center"/>
    </xf>
    <xf numFmtId="0" fontId="8" fillId="0" borderId="0">
      <alignment vertical="top" wrapText="1"/>
    </xf>
    <xf numFmtId="0" fontId="8" fillId="0" borderId="0">
      <alignment vertical="top" wrapText="1"/>
    </xf>
    <xf numFmtId="0" fontId="0" fillId="0" borderId="0">
      <alignment vertical="center"/>
    </xf>
    <xf numFmtId="0" fontId="0" fillId="0" borderId="0">
      <alignment vertical="center"/>
    </xf>
    <xf numFmtId="0" fontId="8" fillId="0" borderId="0">
      <alignment vertical="top" wrapText="1"/>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0" fillId="0" borderId="0">
      <alignment vertical="center"/>
    </xf>
    <xf numFmtId="0" fontId="8" fillId="0" borderId="0">
      <alignment vertical="top" wrapText="1"/>
    </xf>
    <xf numFmtId="0" fontId="8" fillId="0" borderId="0">
      <alignment vertical="top" wrapText="1"/>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177" fontId="0" fillId="0" borderId="0" applyFont="0" applyFill="0" applyBorder="0" applyAlignment="0" applyProtection="0">
      <alignment vertical="center"/>
    </xf>
    <xf numFmtId="0" fontId="8" fillId="0" borderId="0">
      <alignment vertical="top" wrapText="1"/>
    </xf>
    <xf numFmtId="0" fontId="8" fillId="0" borderId="0">
      <alignment vertical="top" wrapText="1"/>
    </xf>
    <xf numFmtId="0" fontId="0" fillId="0" borderId="0">
      <alignment vertical="center"/>
    </xf>
    <xf numFmtId="177" fontId="0" fillId="0" borderId="0" applyFont="0" applyFill="0" applyBorder="0" applyAlignment="0" applyProtection="0">
      <alignment vertical="center"/>
    </xf>
    <xf numFmtId="0" fontId="0" fillId="0" borderId="0">
      <alignment vertical="center"/>
    </xf>
    <xf numFmtId="0" fontId="8" fillId="0" borderId="0">
      <alignment vertical="top" wrapText="1"/>
    </xf>
    <xf numFmtId="9" fontId="1" fillId="0" borderId="0" applyFont="0" applyFill="0" applyBorder="0" applyAlignment="0" applyProtection="0">
      <alignment vertical="center"/>
    </xf>
    <xf numFmtId="0" fontId="1" fillId="0" borderId="0">
      <alignment vertical="center"/>
    </xf>
    <xf numFmtId="0" fontId="0" fillId="0" borderId="0">
      <alignment vertical="center"/>
    </xf>
    <xf numFmtId="176" fontId="0" fillId="0" borderId="0" applyFont="0" applyFill="0" applyBorder="0" applyAlignment="0" applyProtection="0">
      <alignment vertical="center"/>
    </xf>
    <xf numFmtId="0" fontId="1" fillId="0" borderId="0">
      <alignment vertical="center"/>
    </xf>
    <xf numFmtId="0" fontId="0" fillId="0" borderId="0">
      <alignment vertical="center"/>
    </xf>
    <xf numFmtId="0" fontId="8" fillId="0" borderId="0">
      <alignment vertical="top" wrapText="1"/>
    </xf>
    <xf numFmtId="0" fontId="8" fillId="0" borderId="0">
      <alignment vertical="top" wrapText="1"/>
    </xf>
    <xf numFmtId="0" fontId="8" fillId="0" borderId="0">
      <alignment vertical="top" wrapText="1"/>
    </xf>
    <xf numFmtId="0" fontId="0" fillId="0" borderId="0">
      <alignment vertical="center"/>
    </xf>
    <xf numFmtId="177"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1" fillId="0" borderId="0">
      <alignment vertical="center"/>
    </xf>
    <xf numFmtId="177" fontId="0" fillId="0" borderId="0" applyFont="0" applyFill="0" applyBorder="0" applyAlignment="0" applyProtection="0">
      <alignment vertical="center"/>
    </xf>
    <xf numFmtId="0" fontId="1" fillId="0" borderId="0">
      <alignment vertical="center"/>
    </xf>
    <xf numFmtId="176" fontId="1" fillId="0" borderId="0" applyFont="0" applyFill="0" applyBorder="0" applyAlignment="0" applyProtection="0">
      <alignment vertical="center"/>
    </xf>
    <xf numFmtId="0" fontId="0" fillId="0" borderId="0">
      <alignment vertical="center"/>
    </xf>
    <xf numFmtId="177" fontId="0" fillId="0" borderId="0" applyFont="0" applyFill="0" applyBorder="0" applyAlignment="0" applyProtection="0">
      <alignment vertical="center"/>
    </xf>
    <xf numFmtId="0" fontId="8" fillId="0" borderId="0">
      <alignment vertical="top" wrapText="1"/>
    </xf>
    <xf numFmtId="0" fontId="8" fillId="0" borderId="0">
      <alignment vertical="top" wrapText="1"/>
    </xf>
    <xf numFmtId="9" fontId="0" fillId="0" borderId="0" applyFont="0" applyFill="0" applyBorder="0" applyAlignment="0" applyProtection="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1" fillId="0" borderId="0" applyFont="0" applyFill="0" applyBorder="0" applyAlignment="0" applyProtection="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0" fillId="0" borderId="0">
      <alignment vertical="center"/>
    </xf>
    <xf numFmtId="0" fontId="8" fillId="0" borderId="0">
      <alignment vertical="top" wrapText="1"/>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 fillId="0" borderId="0">
      <alignment vertical="top" wrapText="1"/>
    </xf>
    <xf numFmtId="0" fontId="8" fillId="0" borderId="0">
      <alignment vertical="top" wrapText="1"/>
    </xf>
    <xf numFmtId="0" fontId="1" fillId="0" borderId="0">
      <alignment vertical="center"/>
    </xf>
    <xf numFmtId="176" fontId="0" fillId="0" borderId="0" applyFont="0" applyFill="0" applyBorder="0" applyAlignment="0" applyProtection="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1" fillId="0" borderId="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176" fontId="1" fillId="0" borderId="0" applyFont="0" applyFill="0" applyBorder="0" applyAlignment="0" applyProtection="0">
      <alignment vertical="center"/>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8" fillId="0" borderId="0">
      <alignment vertical="top" wrapText="1"/>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cellStyleXfs>
  <cellXfs count="858">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2" fillId="0" borderId="0" xfId="0" applyFont="1" applyFill="1" applyAlignment="1">
      <alignment horizontal="left" wrapText="1"/>
    </xf>
    <xf numFmtId="0" fontId="2" fillId="0" borderId="0" xfId="0" applyFont="1" applyFill="1" applyBorder="1" applyAlignment="1">
      <alignment horizontal="left" vertical="top" wrapText="1"/>
    </xf>
    <xf numFmtId="0" fontId="5" fillId="0" borderId="0" xfId="0" applyFont="1" applyFill="1" applyAlignment="1">
      <alignment horizontal="justify"/>
    </xf>
    <xf numFmtId="0" fontId="2" fillId="0" borderId="0" xfId="0" applyFont="1" applyFill="1" applyBorder="1" applyAlignment="1">
      <alignment vertical="top" wrapText="1"/>
    </xf>
    <xf numFmtId="0" fontId="2" fillId="0" borderId="1" xfId="0" applyFont="1" applyFill="1" applyBorder="1" applyAlignment="1">
      <alignment horizontal="left" vertical="top" wrapText="1"/>
    </xf>
    <xf numFmtId="0" fontId="4" fillId="0" borderId="2" xfId="0" applyFont="1" applyFill="1" applyBorder="1" applyAlignment="1">
      <alignment horizontal="center" vertical="center" wrapText="1"/>
    </xf>
    <xf numFmtId="0" fontId="5" fillId="0" borderId="0" xfId="0" applyFont="1" applyFill="1" applyAlignment="1"/>
    <xf numFmtId="0" fontId="6" fillId="0" borderId="2" xfId="0" applyFont="1" applyFill="1" applyBorder="1" applyAlignment="1">
      <alignment horizontal="left" vertical="top" wrapText="1"/>
    </xf>
    <xf numFmtId="0" fontId="6" fillId="0" borderId="2" xfId="0" applyFont="1" applyFill="1" applyBorder="1" applyAlignment="1">
      <alignment vertical="top" wrapText="1"/>
    </xf>
    <xf numFmtId="0" fontId="6" fillId="0" borderId="2" xfId="0" applyFont="1" applyFill="1" applyBorder="1" applyAlignment="1">
      <alignment horizontal="left" vertical="center" wrapText="1"/>
    </xf>
    <xf numFmtId="0" fontId="7" fillId="2" borderId="2"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vertical="center" wrapText="1"/>
    </xf>
    <xf numFmtId="0" fontId="6" fillId="0" borderId="4" xfId="0" applyFont="1" applyFill="1" applyBorder="1" applyAlignment="1">
      <alignment horizontal="left" vertical="top" wrapText="1"/>
    </xf>
    <xf numFmtId="0" fontId="9" fillId="2" borderId="5" xfId="0" applyFont="1" applyFill="1" applyBorder="1" applyAlignment="1">
      <alignment horizontal="center" vertical="center" wrapText="1"/>
    </xf>
    <xf numFmtId="0" fontId="7" fillId="2" borderId="2" xfId="0" applyFont="1" applyFill="1" applyBorder="1" applyAlignment="1">
      <alignment horizontal="left" vertical="center" wrapText="1"/>
    </xf>
    <xf numFmtId="49" fontId="9" fillId="2" borderId="2" xfId="0" applyNumberFormat="1" applyFont="1" applyFill="1" applyBorder="1" applyAlignment="1">
      <alignment horizontal="center" vertical="center" wrapText="1" shrinkToFit="1"/>
    </xf>
    <xf numFmtId="49" fontId="7" fillId="2" borderId="2" xfId="0" applyNumberFormat="1" applyFont="1" applyFill="1" applyBorder="1" applyAlignment="1">
      <alignment horizontal="left" vertical="center" wrapText="1" shrinkToFit="1"/>
    </xf>
    <xf numFmtId="0" fontId="7" fillId="2" borderId="2" xfId="0" applyFont="1" applyFill="1" applyBorder="1" applyAlignment="1">
      <alignment horizontal="left" vertical="center" wrapText="1" shrinkToFit="1"/>
    </xf>
    <xf numFmtId="0" fontId="10" fillId="0" borderId="2" xfId="0" applyFont="1" applyFill="1" applyBorder="1" applyAlignment="1">
      <alignment horizontal="left" vertical="top" wrapText="1"/>
    </xf>
    <xf numFmtId="0" fontId="10" fillId="0" borderId="4" xfId="0" applyFont="1" applyFill="1" applyBorder="1" applyAlignment="1">
      <alignment horizontal="left" vertical="top" wrapText="1"/>
    </xf>
    <xf numFmtId="0" fontId="11" fillId="0" borderId="2" xfId="0" applyFont="1" applyFill="1" applyBorder="1" applyAlignment="1" applyProtection="1">
      <alignment horizontal="center" vertical="top" wrapText="1"/>
    </xf>
    <xf numFmtId="0" fontId="12" fillId="0" borderId="0" xfId="0" applyFont="1" applyAlignment="1">
      <alignment horizontal="center" vertical="center" wrapText="1"/>
    </xf>
    <xf numFmtId="0" fontId="8" fillId="0" borderId="2" xfId="0" applyFont="1" applyFill="1" applyBorder="1" applyAlignment="1">
      <alignment horizontal="left" vertical="top" wrapText="1"/>
    </xf>
    <xf numFmtId="0" fontId="12" fillId="0" borderId="2" xfId="0" applyFont="1" applyFill="1" applyBorder="1" applyAlignment="1">
      <alignment vertical="top" wrapText="1"/>
    </xf>
    <xf numFmtId="0" fontId="6" fillId="0" borderId="5" xfId="0" applyFont="1" applyFill="1" applyBorder="1" applyAlignment="1">
      <alignment horizontal="left" vertical="top" wrapText="1"/>
    </xf>
    <xf numFmtId="0" fontId="11" fillId="0" borderId="2" xfId="0" applyFont="1" applyFill="1" applyBorder="1" applyAlignment="1">
      <alignment horizontal="center" vertical="top" wrapText="1"/>
    </xf>
    <xf numFmtId="0" fontId="11" fillId="0" borderId="2" xfId="0" applyFont="1" applyFill="1" applyBorder="1" applyAlignment="1">
      <alignment horizontal="left" vertical="top" wrapText="1"/>
    </xf>
    <xf numFmtId="0" fontId="8" fillId="0" borderId="2" xfId="0" applyFont="1" applyFill="1" applyBorder="1" applyAlignment="1">
      <alignment horizontal="center" vertical="center" wrapText="1"/>
    </xf>
    <xf numFmtId="178" fontId="9" fillId="0" borderId="5" xfId="0" applyNumberFormat="1" applyFont="1" applyFill="1" applyBorder="1" applyAlignment="1">
      <alignment horizontal="center" vertical="center" wrapText="1"/>
    </xf>
    <xf numFmtId="178" fontId="7" fillId="0" borderId="2" xfId="0" applyNumberFormat="1" applyFont="1" applyFill="1" applyBorder="1" applyAlignment="1">
      <alignment horizontal="left" vertical="center" wrapText="1"/>
    </xf>
    <xf numFmtId="0" fontId="11" fillId="0" borderId="2" xfId="344" applyFont="1" applyFill="1" applyBorder="1" applyAlignment="1">
      <alignment horizontal="left" vertical="top" wrapText="1"/>
    </xf>
    <xf numFmtId="0" fontId="13" fillId="0" borderId="2" xfId="0" applyFont="1" applyFill="1" applyBorder="1" applyAlignment="1">
      <alignment horizontal="center" vertical="top" wrapText="1"/>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top" wrapText="1"/>
    </xf>
    <xf numFmtId="0" fontId="7" fillId="0" borderId="2" xfId="0" applyFont="1" applyFill="1" applyBorder="1" applyAlignment="1">
      <alignment vertical="top" wrapText="1"/>
    </xf>
    <xf numFmtId="0" fontId="7" fillId="0" borderId="5" xfId="0" applyFont="1" applyFill="1" applyBorder="1" applyAlignment="1">
      <alignment horizontal="left" vertical="top" wrapText="1"/>
    </xf>
    <xf numFmtId="0" fontId="7" fillId="0" borderId="2" xfId="0" applyFont="1" applyFill="1" applyBorder="1" applyAlignment="1">
      <alignment vertical="center" wrapText="1"/>
    </xf>
    <xf numFmtId="178" fontId="14" fillId="0" borderId="0" xfId="0" applyNumberFormat="1" applyFont="1" applyAlignment="1">
      <alignment horizontal="center" vertical="center" wrapText="1"/>
    </xf>
    <xf numFmtId="178" fontId="15" fillId="0" borderId="2" xfId="0" applyNumberFormat="1" applyFont="1" applyFill="1" applyBorder="1" applyAlignment="1">
      <alignment horizontal="center" vertical="center" wrapText="1"/>
    </xf>
    <xf numFmtId="178" fontId="16" fillId="0" borderId="2" xfId="0" applyNumberFormat="1" applyFont="1" applyFill="1" applyBorder="1" applyAlignment="1">
      <alignment horizontal="left" vertical="center" wrapText="1"/>
    </xf>
    <xf numFmtId="178" fontId="17" fillId="0" borderId="0" xfId="0" applyNumberFormat="1" applyFont="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vertical="center"/>
    </xf>
    <xf numFmtId="0" fontId="6" fillId="0" borderId="6" xfId="0" applyFont="1" applyFill="1" applyBorder="1" applyAlignment="1">
      <alignment horizontal="left" vertical="top" wrapText="1"/>
    </xf>
    <xf numFmtId="0" fontId="6" fillId="0" borderId="3" xfId="0" applyFont="1" applyFill="1" applyBorder="1" applyAlignment="1">
      <alignment vertical="top" wrapText="1"/>
    </xf>
    <xf numFmtId="178" fontId="9"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6" fillId="0" borderId="5" xfId="0" applyFont="1" applyFill="1" applyBorder="1" applyAlignment="1">
      <alignment vertical="top" wrapText="1"/>
    </xf>
    <xf numFmtId="0" fontId="12" fillId="0" borderId="2" xfId="0" applyFont="1" applyFill="1" applyBorder="1" applyAlignment="1">
      <alignment horizontal="left" vertical="center" wrapText="1"/>
    </xf>
    <xf numFmtId="0" fontId="12" fillId="0" borderId="2" xfId="0" applyFont="1" applyFill="1" applyBorder="1" applyAlignment="1">
      <alignment vertical="center" wrapText="1"/>
    </xf>
    <xf numFmtId="0" fontId="1" fillId="0" borderId="0" xfId="0" applyFont="1" applyFill="1" applyAlignment="1">
      <alignment wrapText="1"/>
    </xf>
    <xf numFmtId="0" fontId="18" fillId="0" borderId="2" xfId="0" applyFont="1" applyFill="1" applyBorder="1" applyAlignment="1">
      <alignment horizontal="left" vertical="top" wrapText="1"/>
    </xf>
    <xf numFmtId="0" fontId="11" fillId="3" borderId="2" xfId="139" applyFont="1" applyFill="1" applyBorder="1" applyAlignment="1">
      <alignment horizontal="center" vertical="top" wrapText="1"/>
    </xf>
    <xf numFmtId="0" fontId="19" fillId="0" borderId="2" xfId="0" applyFont="1" applyFill="1" applyBorder="1" applyAlignment="1">
      <alignment horizontal="center" vertical="center"/>
    </xf>
    <xf numFmtId="0" fontId="12" fillId="0" borderId="2" xfId="0" applyNumberFormat="1" applyFont="1" applyFill="1" applyBorder="1" applyAlignment="1">
      <alignment horizontal="left" vertical="center" wrapText="1"/>
    </xf>
    <xf numFmtId="0" fontId="8" fillId="0" borderId="0" xfId="0" applyFont="1" applyAlignment="1">
      <alignment horizontal="center" vertical="center"/>
    </xf>
    <xf numFmtId="0" fontId="17" fillId="0" borderId="0" xfId="0" applyFont="1" applyFill="1" applyAlignment="1">
      <alignment horizontal="center" vertical="center"/>
    </xf>
    <xf numFmtId="0" fontId="9"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9" fillId="0" borderId="0" xfId="0" applyFont="1" applyFill="1" applyAlignment="1">
      <alignment horizontal="center" vertical="center"/>
    </xf>
    <xf numFmtId="0" fontId="9" fillId="0" borderId="0" xfId="0" applyFont="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1" fillId="0" borderId="0" xfId="0" applyFont="1" applyFill="1" applyBorder="1" applyAlignment="1">
      <alignment vertical="center"/>
    </xf>
    <xf numFmtId="0" fontId="20" fillId="0" borderId="0" xfId="0" applyFont="1" applyFill="1" applyBorder="1" applyAlignment="1">
      <alignment vertical="center"/>
    </xf>
    <xf numFmtId="0" fontId="22"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horizontal="center" vertical="center" wrapText="1"/>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9"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5" fillId="0" borderId="0" xfId="0" applyFont="1" applyBorder="1" applyAlignment="1">
      <alignment horizontal="center" vertical="center"/>
    </xf>
    <xf numFmtId="0" fontId="25" fillId="0" borderId="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3" xfId="0" applyFont="1" applyFill="1" applyBorder="1" applyAlignment="1">
      <alignment horizontal="center" vertical="center" wrapText="1"/>
    </xf>
    <xf numFmtId="1" fontId="26" fillId="0" borderId="2" xfId="0" applyNumberFormat="1" applyFont="1" applyBorder="1" applyAlignment="1">
      <alignment horizontal="center" vertical="center"/>
    </xf>
    <xf numFmtId="0" fontId="9" fillId="0" borderId="2" xfId="0" applyFont="1" applyFill="1" applyBorder="1" applyAlignment="1">
      <alignment horizontal="center" vertical="center"/>
    </xf>
    <xf numFmtId="0" fontId="15" fillId="0" borderId="3" xfId="0" applyFont="1" applyBorder="1" applyAlignment="1">
      <alignment horizontal="center" vertical="center" wrapText="1"/>
    </xf>
    <xf numFmtId="0" fontId="27" fillId="0" borderId="3" xfId="0" applyFont="1" applyFill="1" applyBorder="1" applyAlignment="1">
      <alignment horizontal="left" vertical="center" wrapText="1"/>
    </xf>
    <xf numFmtId="0" fontId="7" fillId="0" borderId="3" xfId="0" applyFont="1" applyBorder="1" applyAlignment="1">
      <alignment horizontal="left" vertical="center" wrapText="1"/>
    </xf>
    <xf numFmtId="0" fontId="16"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1" fontId="15" fillId="0" borderId="2" xfId="0" applyNumberFormat="1" applyFont="1" applyBorder="1" applyAlignment="1">
      <alignment horizontal="center" vertical="center"/>
    </xf>
    <xf numFmtId="0" fontId="9" fillId="0" borderId="2" xfId="0" applyFont="1" applyBorder="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22"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1" fontId="9" fillId="0" borderId="2" xfId="0" applyNumberFormat="1" applyFont="1" applyBorder="1" applyAlignment="1">
      <alignment horizontal="center" vertical="center"/>
    </xf>
    <xf numFmtId="0" fontId="22"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shrinkToFit="1"/>
    </xf>
    <xf numFmtId="0" fontId="7" fillId="0" borderId="2" xfId="0" applyFont="1" applyFill="1" applyBorder="1" applyAlignment="1">
      <alignment horizontal="left" vertical="center" wrapText="1" shrinkToFit="1"/>
    </xf>
    <xf numFmtId="0" fontId="7" fillId="0" borderId="2" xfId="0" applyFont="1" applyFill="1" applyBorder="1" applyAlignment="1">
      <alignment horizontal="left" vertical="center" shrinkToFit="1"/>
    </xf>
    <xf numFmtId="0" fontId="7" fillId="0" borderId="2" xfId="0" applyFont="1" applyFill="1" applyBorder="1" applyAlignment="1">
      <alignment horizontal="center" vertical="center" wrapText="1" shrinkToFit="1"/>
    </xf>
    <xf numFmtId="0" fontId="15" fillId="0" borderId="2" xfId="0" applyFont="1" applyBorder="1" applyAlignment="1">
      <alignment horizontal="center" vertical="center" wrapText="1"/>
    </xf>
    <xf numFmtId="0" fontId="27" fillId="0" borderId="2" xfId="0" applyFont="1" applyFill="1" applyBorder="1" applyAlignment="1">
      <alignment horizontal="left" vertical="center" wrapText="1"/>
    </xf>
    <xf numFmtId="0" fontId="16" fillId="0" borderId="2" xfId="0" applyFont="1" applyBorder="1" applyAlignment="1">
      <alignment horizontal="left" vertical="center" wrapText="1"/>
    </xf>
    <xf numFmtId="0" fontId="9" fillId="0"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8" fillId="2" borderId="2" xfId="0" applyFont="1" applyFill="1" applyBorder="1" applyAlignment="1">
      <alignment horizontal="left" vertical="center" wrapText="1"/>
    </xf>
    <xf numFmtId="178" fontId="9" fillId="0" borderId="0" xfId="0" applyNumberFormat="1" applyFont="1" applyFill="1" applyBorder="1" applyAlignment="1">
      <alignment horizontal="center" vertical="center" wrapText="1"/>
    </xf>
    <xf numFmtId="0" fontId="17" fillId="0" borderId="0" xfId="0" applyFont="1" applyAlignment="1">
      <alignment vertical="center"/>
    </xf>
    <xf numFmtId="178" fontId="15" fillId="0" borderId="0" xfId="0" applyNumberFormat="1" applyFont="1" applyBorder="1" applyAlignment="1">
      <alignment horizontal="center" vertical="center"/>
    </xf>
    <xf numFmtId="0" fontId="29" fillId="0" borderId="0" xfId="0" applyFont="1" applyBorder="1" applyAlignment="1">
      <alignment horizontal="left" vertical="center"/>
    </xf>
    <xf numFmtId="0" fontId="25" fillId="0" borderId="5"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2" xfId="0" applyFont="1" applyFill="1" applyBorder="1" applyAlignment="1">
      <alignment horizontal="center" vertical="center" wrapText="1"/>
    </xf>
    <xf numFmtId="178" fontId="25" fillId="0" borderId="8" xfId="0" applyNumberFormat="1" applyFont="1" applyFill="1" applyBorder="1" applyAlignment="1">
      <alignment horizontal="center" vertical="center" wrapText="1"/>
    </xf>
    <xf numFmtId="178" fontId="25" fillId="0" borderId="5"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1" fontId="26" fillId="0" borderId="2" xfId="0" applyNumberFormat="1" applyFont="1" applyBorder="1" applyAlignment="1">
      <alignment horizontal="center" vertical="center" wrapText="1"/>
    </xf>
    <xf numFmtId="1" fontId="26" fillId="0" borderId="3" xfId="0" applyNumberFormat="1" applyFont="1" applyBorder="1" applyAlignment="1">
      <alignment horizontal="center" vertical="center"/>
    </xf>
    <xf numFmtId="0" fontId="25" fillId="0" borderId="12" xfId="0" applyFont="1" applyFill="1" applyBorder="1" applyAlignment="1">
      <alignment horizontal="center" vertical="center" wrapText="1"/>
    </xf>
    <xf numFmtId="0" fontId="8" fillId="0" borderId="2" xfId="0" applyFont="1" applyBorder="1" applyAlignment="1">
      <alignment horizontal="center" vertical="center"/>
    </xf>
    <xf numFmtId="0" fontId="7" fillId="2" borderId="3"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0" fillId="0" borderId="0" xfId="0" applyAlignment="1">
      <alignment horizontal="center" vertical="center" wrapText="1"/>
    </xf>
    <xf numFmtId="0" fontId="11" fillId="0" borderId="2" xfId="0" applyFont="1" applyFill="1" applyBorder="1" applyAlignment="1" applyProtection="1">
      <alignment horizontal="left" vertical="top" wrapText="1"/>
    </xf>
    <xf numFmtId="0" fontId="30" fillId="0" borderId="2"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32" fillId="0" borderId="2" xfId="0" applyFont="1" applyFill="1" applyBorder="1" applyAlignment="1">
      <alignment horizontal="center" vertical="top" wrapText="1"/>
    </xf>
    <xf numFmtId="0" fontId="33" fillId="0" borderId="2" xfId="0" applyFont="1" applyFill="1" applyBorder="1" applyAlignment="1">
      <alignment horizontal="center" vertical="top"/>
    </xf>
    <xf numFmtId="0" fontId="9" fillId="0" borderId="9"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0" fontId="34" fillId="0" borderId="2" xfId="0" applyFont="1" applyFill="1" applyBorder="1" applyAlignment="1" applyProtection="1">
      <alignment horizontal="left" vertical="top" wrapText="1"/>
    </xf>
    <xf numFmtId="0" fontId="33" fillId="0" borderId="2" xfId="0" applyFont="1" applyFill="1" applyBorder="1" applyAlignment="1">
      <alignment horizontal="center" vertical="top" wrapText="1"/>
    </xf>
    <xf numFmtId="0" fontId="9" fillId="0" borderId="2" xfId="0" applyFont="1" applyFill="1" applyBorder="1" applyAlignment="1">
      <alignment horizontal="center" vertical="center" wrapText="1" shrinkToFit="1"/>
    </xf>
    <xf numFmtId="179" fontId="11" fillId="0" borderId="2" xfId="0" applyNumberFormat="1" applyFont="1" applyFill="1" applyBorder="1" applyAlignment="1">
      <alignment horizontal="center" vertical="top" wrapText="1"/>
    </xf>
    <xf numFmtId="0" fontId="33" fillId="0" borderId="2" xfId="0" applyFont="1" applyFill="1" applyBorder="1" applyAlignment="1">
      <alignment horizontal="left" vertical="top"/>
    </xf>
    <xf numFmtId="0" fontId="30" fillId="2" borderId="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7" fillId="2" borderId="2" xfId="0" applyFont="1" applyFill="1" applyBorder="1" applyAlignment="1">
      <alignment horizontal="left" vertical="center" shrinkToFit="1"/>
    </xf>
    <xf numFmtId="1" fontId="8" fillId="0" borderId="2" xfId="0" applyNumberFormat="1" applyFont="1" applyBorder="1" applyAlignment="1">
      <alignment horizontal="center" vertical="center"/>
    </xf>
    <xf numFmtId="179" fontId="8" fillId="0" borderId="3"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0" fontId="7" fillId="0" borderId="2" xfId="0" applyFont="1" applyFill="1" applyBorder="1" applyAlignment="1">
      <alignment horizontal="justify" vertical="center" wrapText="1"/>
    </xf>
    <xf numFmtId="0" fontId="11" fillId="0" borderId="2" xfId="411" applyFont="1" applyFill="1" applyBorder="1" applyAlignment="1">
      <alignment horizontal="center" vertical="top" wrapText="1"/>
    </xf>
    <xf numFmtId="0" fontId="11" fillId="0" borderId="2" xfId="411" applyFont="1" applyFill="1" applyBorder="1" applyAlignment="1">
      <alignment horizontal="left" vertical="top" wrapText="1"/>
    </xf>
    <xf numFmtId="179" fontId="11" fillId="0" borderId="2" xfId="411" applyNumberFormat="1" applyFont="1" applyFill="1" applyBorder="1" applyAlignment="1">
      <alignment horizontal="center" vertical="top" wrapText="1"/>
    </xf>
    <xf numFmtId="49" fontId="11" fillId="0" borderId="2" xfId="0" applyNumberFormat="1" applyFont="1" applyFill="1" applyBorder="1" applyAlignment="1">
      <alignment horizontal="center" vertical="top" wrapText="1"/>
    </xf>
    <xf numFmtId="0" fontId="8" fillId="0" borderId="0" xfId="0" applyFont="1" applyAlignment="1">
      <alignment horizontal="center" vertical="center" wrapText="1"/>
    </xf>
    <xf numFmtId="0" fontId="17" fillId="2" borderId="2" xfId="0" applyFont="1" applyFill="1" applyBorder="1" applyAlignment="1">
      <alignment horizontal="left" vertical="center"/>
    </xf>
    <xf numFmtId="0" fontId="7" fillId="2"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7" fillId="0" borderId="0" xfId="0" applyFont="1" applyAlignment="1">
      <alignment horizontal="center" vertical="center" wrapText="1"/>
    </xf>
    <xf numFmtId="178" fontId="8" fillId="0" borderId="0" xfId="0" applyNumberFormat="1" applyFont="1" applyAlignment="1">
      <alignment horizontal="center" vertical="center"/>
    </xf>
    <xf numFmtId="178" fontId="35" fillId="0" borderId="0" xfId="0" applyNumberFormat="1" applyFont="1" applyAlignment="1">
      <alignment horizontal="center" vertical="center"/>
    </xf>
    <xf numFmtId="178" fontId="17" fillId="4" borderId="0" xfId="0" applyNumberFormat="1" applyFont="1" applyFill="1" applyAlignment="1">
      <alignment horizontal="center" vertical="center"/>
    </xf>
    <xf numFmtId="178" fontId="7" fillId="0" borderId="0" xfId="0" applyNumberFormat="1" applyFont="1" applyAlignment="1">
      <alignment horizontal="center" vertical="center"/>
    </xf>
    <xf numFmtId="178" fontId="17" fillId="5" borderId="0" xfId="0" applyNumberFormat="1" applyFont="1" applyFill="1" applyAlignment="1">
      <alignment horizontal="center" vertical="center"/>
    </xf>
    <xf numFmtId="178" fontId="17" fillId="0" borderId="0" xfId="0" applyNumberFormat="1" applyFont="1" applyAlignment="1">
      <alignment horizontal="center"/>
    </xf>
    <xf numFmtId="178" fontId="17" fillId="2" borderId="0" xfId="0" applyNumberFormat="1" applyFont="1" applyFill="1" applyAlignment="1">
      <alignment horizontal="center" vertical="center"/>
    </xf>
    <xf numFmtId="178" fontId="17" fillId="6" borderId="0" xfId="0" applyNumberFormat="1" applyFont="1" applyFill="1" applyAlignment="1">
      <alignment horizontal="center" vertical="center"/>
    </xf>
    <xf numFmtId="178" fontId="17" fillId="0" borderId="0" xfId="0" applyNumberFormat="1" applyFont="1" applyFill="1" applyAlignment="1">
      <alignment horizontal="center" vertical="center"/>
    </xf>
    <xf numFmtId="0" fontId="12" fillId="0" borderId="0" xfId="0" applyFont="1">
      <alignment vertical="center"/>
    </xf>
    <xf numFmtId="178" fontId="27" fillId="0" borderId="0" xfId="0" applyNumberFormat="1" applyFont="1" applyAlignment="1">
      <alignment horizontal="center" vertical="center"/>
    </xf>
    <xf numFmtId="178" fontId="9" fillId="0" borderId="0" xfId="0" applyNumberFormat="1" applyFont="1" applyAlignment="1">
      <alignment horizontal="center" vertical="center"/>
    </xf>
    <xf numFmtId="178" fontId="7" fillId="0" borderId="0" xfId="0" applyNumberFormat="1" applyFont="1" applyAlignment="1">
      <alignment horizontal="left" vertical="center"/>
    </xf>
    <xf numFmtId="178" fontId="17" fillId="0" borderId="0" xfId="0" applyNumberFormat="1" applyFont="1" applyAlignment="1">
      <alignment horizontal="center" vertical="center"/>
    </xf>
    <xf numFmtId="178" fontId="17" fillId="0" borderId="0" xfId="0" applyNumberFormat="1" applyFont="1" applyAlignment="1">
      <alignment horizontal="left" vertical="center"/>
    </xf>
    <xf numFmtId="178" fontId="7" fillId="0" borderId="0" xfId="0" applyNumberFormat="1" applyFont="1" applyAlignment="1">
      <alignment horizontal="center" vertical="center" wrapText="1"/>
    </xf>
    <xf numFmtId="178" fontId="20" fillId="0" borderId="0" xfId="0" applyNumberFormat="1" applyFont="1" applyFill="1" applyBorder="1" applyAlignment="1">
      <alignment horizontal="center" vertical="top"/>
    </xf>
    <xf numFmtId="178" fontId="20" fillId="0" borderId="0" xfId="0" applyNumberFormat="1" applyFont="1" applyFill="1" applyBorder="1" applyAlignment="1">
      <alignment horizontal="left" vertical="top"/>
    </xf>
    <xf numFmtId="178" fontId="21" fillId="0" borderId="0" xfId="0" applyNumberFormat="1" applyFont="1" applyFill="1" applyBorder="1" applyAlignment="1">
      <alignment horizontal="left" vertical="top"/>
    </xf>
    <xf numFmtId="178" fontId="7" fillId="0" borderId="0" xfId="0" applyNumberFormat="1" applyFont="1" applyFill="1" applyBorder="1" applyAlignment="1">
      <alignment horizontal="left" vertical="center" wrapText="1"/>
    </xf>
    <xf numFmtId="178" fontId="7"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left" vertical="center" wrapText="1"/>
    </xf>
    <xf numFmtId="178" fontId="8" fillId="0" borderId="0" xfId="0" applyNumberFormat="1" applyFont="1" applyFill="1" applyBorder="1" applyAlignment="1">
      <alignment horizontal="left" vertical="center"/>
    </xf>
    <xf numFmtId="178" fontId="8" fillId="0" borderId="0" xfId="0" applyNumberFormat="1"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2" xfId="0" applyFont="1" applyFill="1" applyBorder="1" applyAlignment="1">
      <alignment horizontal="center" vertical="center"/>
    </xf>
    <xf numFmtId="0" fontId="36" fillId="0" borderId="2" xfId="0" applyFont="1" applyFill="1" applyBorder="1" applyAlignment="1">
      <alignment horizontal="left" vertical="center"/>
    </xf>
    <xf numFmtId="178" fontId="15" fillId="0" borderId="7" xfId="0" applyNumberFormat="1" applyFont="1" applyFill="1" applyBorder="1" applyAlignment="1">
      <alignment horizontal="center" vertical="center" wrapText="1"/>
    </xf>
    <xf numFmtId="178" fontId="15" fillId="0" borderId="5" xfId="0" applyNumberFormat="1" applyFont="1" applyFill="1" applyBorder="1" applyAlignment="1">
      <alignment horizontal="center" vertical="center" wrapText="1"/>
    </xf>
    <xf numFmtId="178" fontId="29" fillId="0" borderId="8" xfId="0" applyNumberFormat="1" applyFont="1" applyFill="1" applyBorder="1" applyAlignment="1">
      <alignment horizontal="left" vertical="center" wrapText="1"/>
    </xf>
    <xf numFmtId="178" fontId="29" fillId="0" borderId="8" xfId="0" applyNumberFormat="1" applyFont="1" applyFill="1" applyBorder="1" applyAlignment="1">
      <alignment horizontal="center" vertical="center" wrapText="1"/>
    </xf>
    <xf numFmtId="178" fontId="9" fillId="0" borderId="7" xfId="0" applyNumberFormat="1" applyFont="1" applyFill="1" applyBorder="1" applyAlignment="1">
      <alignment horizontal="center"/>
    </xf>
    <xf numFmtId="178" fontId="9" fillId="0" borderId="5" xfId="0" applyNumberFormat="1" applyFont="1" applyFill="1" applyBorder="1" applyAlignment="1">
      <alignment horizontal="center"/>
    </xf>
    <xf numFmtId="178" fontId="8" fillId="0" borderId="7" xfId="0" applyNumberFormat="1" applyFont="1" applyFill="1" applyBorder="1" applyAlignment="1">
      <alignment horizontal="left" vertical="center" wrapText="1"/>
    </xf>
    <xf numFmtId="178" fontId="8" fillId="0" borderId="8" xfId="0" applyNumberFormat="1" applyFont="1" applyFill="1" applyBorder="1" applyAlignment="1">
      <alignment horizontal="left" vertical="center" wrapText="1"/>
    </xf>
    <xf numFmtId="178" fontId="8" fillId="0" borderId="8" xfId="0" applyNumberFormat="1" applyFont="1" applyFill="1" applyBorder="1" applyAlignment="1">
      <alignment horizontal="center" vertical="center" wrapText="1"/>
    </xf>
    <xf numFmtId="178" fontId="25" fillId="0" borderId="4" xfId="0" applyNumberFormat="1" applyFont="1" applyFill="1" applyBorder="1" applyAlignment="1">
      <alignment horizontal="center" vertical="center" wrapText="1"/>
    </xf>
    <xf numFmtId="178" fontId="25" fillId="0" borderId="10" xfId="0" applyNumberFormat="1" applyFont="1" applyFill="1" applyBorder="1" applyAlignment="1">
      <alignment horizontal="center" vertical="center" wrapText="1"/>
    </xf>
    <xf numFmtId="178" fontId="25" fillId="0" borderId="13" xfId="0" applyNumberFormat="1" applyFont="1" applyFill="1" applyBorder="1" applyAlignment="1">
      <alignment horizontal="center" vertical="center" wrapText="1"/>
    </xf>
    <xf numFmtId="178" fontId="25" fillId="0" borderId="9" xfId="0" applyNumberFormat="1" applyFont="1" applyFill="1" applyBorder="1" applyAlignment="1">
      <alignment horizontal="center" vertical="center" wrapText="1"/>
    </xf>
    <xf numFmtId="178" fontId="25" fillId="0" borderId="2" xfId="0" applyNumberFormat="1" applyFont="1" applyFill="1" applyBorder="1" applyAlignment="1">
      <alignment horizontal="center" vertical="center" wrapText="1"/>
    </xf>
    <xf numFmtId="178" fontId="25" fillId="0" borderId="3" xfId="0" applyNumberFormat="1" applyFont="1" applyFill="1" applyBorder="1" applyAlignment="1">
      <alignment horizontal="center" vertical="center" wrapText="1"/>
    </xf>
    <xf numFmtId="178" fontId="25" fillId="0" borderId="1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xf>
    <xf numFmtId="178" fontId="16" fillId="0" borderId="5" xfId="0" applyNumberFormat="1" applyFont="1" applyFill="1" applyBorder="1" applyAlignment="1">
      <alignment horizontal="left" vertical="center" wrapText="1"/>
    </xf>
    <xf numFmtId="178" fontId="7"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178" fontId="7" fillId="0" borderId="4" xfId="0" applyNumberFormat="1" applyFont="1" applyFill="1" applyBorder="1" applyAlignment="1">
      <alignment horizontal="left" vertical="center" wrapText="1"/>
    </xf>
    <xf numFmtId="178" fontId="8" fillId="0" borderId="7"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178" fontId="9" fillId="2"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shrinkToFit="1"/>
    </xf>
    <xf numFmtId="178" fontId="7" fillId="0" borderId="2" xfId="0" applyNumberFormat="1" applyFont="1" applyFill="1" applyBorder="1" applyAlignment="1">
      <alignment horizontal="left" vertical="center" wrapText="1" shrinkToFit="1"/>
    </xf>
    <xf numFmtId="178" fontId="7" fillId="0" borderId="2" xfId="0" applyNumberFormat="1" applyFont="1" applyFill="1" applyBorder="1" applyAlignment="1">
      <alignment horizontal="left" vertical="center" shrinkToFit="1"/>
    </xf>
    <xf numFmtId="178" fontId="7" fillId="0" borderId="2" xfId="0" applyNumberFormat="1" applyFont="1" applyFill="1" applyBorder="1" applyAlignment="1">
      <alignment horizontal="center" vertical="center" wrapText="1" shrinkToFit="1"/>
    </xf>
    <xf numFmtId="178" fontId="8" fillId="0" borderId="2" xfId="0" applyNumberFormat="1" applyFont="1" applyFill="1" applyBorder="1" applyAlignment="1">
      <alignment horizontal="center" vertical="center" wrapText="1" shrinkToFit="1"/>
    </xf>
    <xf numFmtId="178" fontId="9" fillId="0" borderId="2" xfId="0" applyNumberFormat="1" applyFont="1" applyFill="1" applyBorder="1" applyAlignment="1">
      <alignment horizontal="center" vertical="center" wrapText="1" shrinkToFit="1"/>
    </xf>
    <xf numFmtId="0" fontId="7"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left" vertical="center" wrapText="1"/>
      <protection locked="0"/>
    </xf>
    <xf numFmtId="0" fontId="11" fillId="0" borderId="7" xfId="0" applyFont="1" applyFill="1" applyBorder="1" applyAlignment="1">
      <alignment horizontal="center" vertical="top" wrapText="1"/>
    </xf>
    <xf numFmtId="0" fontId="6" fillId="0" borderId="2" xfId="0" applyFont="1" applyFill="1" applyBorder="1" applyAlignment="1">
      <alignment horizontal="left" vertical="center"/>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178" fontId="29" fillId="0" borderId="5" xfId="0" applyNumberFormat="1" applyFont="1" applyFill="1" applyBorder="1" applyAlignment="1">
      <alignment horizontal="left" vertical="center" wrapText="1"/>
    </xf>
    <xf numFmtId="178" fontId="8" fillId="0" borderId="5" xfId="0" applyNumberFormat="1" applyFont="1" applyFill="1" applyBorder="1" applyAlignment="1">
      <alignment horizontal="left" vertical="center" wrapText="1"/>
    </xf>
    <xf numFmtId="178" fontId="25" fillId="0" borderId="14" xfId="0" applyNumberFormat="1" applyFont="1" applyFill="1" applyBorder="1" applyAlignment="1">
      <alignment horizontal="center" vertical="center" wrapText="1"/>
    </xf>
    <xf numFmtId="178" fontId="8" fillId="0" borderId="0" xfId="0" applyNumberFormat="1" applyFont="1" applyAlignment="1">
      <alignment horizontal="center" vertical="center" wrapText="1"/>
    </xf>
    <xf numFmtId="0" fontId="7" fillId="0" borderId="2" xfId="0" applyFont="1" applyBorder="1" applyAlignment="1">
      <alignment horizontal="justify" vertical="center"/>
    </xf>
    <xf numFmtId="0" fontId="7" fillId="0" borderId="0" xfId="0" applyFont="1" applyAlignment="1">
      <alignment horizontal="center" vertical="center"/>
    </xf>
    <xf numFmtId="178" fontId="28" fillId="0" borderId="0" xfId="0" applyNumberFormat="1" applyFont="1" applyAlignment="1">
      <alignment horizontal="center" vertical="center"/>
    </xf>
    <xf numFmtId="178" fontId="28" fillId="0" borderId="0" xfId="0" applyNumberFormat="1" applyFont="1" applyAlignment="1">
      <alignment horizontal="center" vertical="center" wrapText="1"/>
    </xf>
    <xf numFmtId="178" fontId="8" fillId="0" borderId="5" xfId="0" applyNumberFormat="1" applyFont="1" applyFill="1" applyBorder="1" applyAlignment="1">
      <alignment horizontal="center" vertical="center" wrapText="1"/>
    </xf>
    <xf numFmtId="177" fontId="8" fillId="0" borderId="7" xfId="0" applyNumberFormat="1" applyFont="1" applyFill="1" applyBorder="1" applyAlignment="1">
      <alignment horizontal="center" vertical="center" wrapText="1"/>
    </xf>
    <xf numFmtId="178" fontId="9" fillId="0" borderId="14" xfId="0" applyNumberFormat="1" applyFont="1" applyFill="1" applyBorder="1" applyAlignment="1">
      <alignment horizontal="center" vertical="center" wrapText="1"/>
    </xf>
    <xf numFmtId="178" fontId="7" fillId="0" borderId="2" xfId="0" applyNumberFormat="1" applyFont="1" applyFill="1" applyBorder="1" applyAlignment="1">
      <alignment horizontal="left" vertical="center"/>
    </xf>
    <xf numFmtId="0" fontId="11" fillId="4" borderId="2" xfId="139" applyFont="1" applyFill="1" applyBorder="1" applyAlignment="1">
      <alignment horizontal="center" vertical="top" wrapText="1"/>
    </xf>
    <xf numFmtId="0" fontId="11" fillId="4" borderId="2" xfId="0" applyFont="1" applyFill="1" applyBorder="1" applyAlignment="1" applyProtection="1">
      <alignment horizontal="center" vertical="top" wrapText="1"/>
    </xf>
    <xf numFmtId="0" fontId="11" fillId="4" borderId="2" xfId="0" applyFont="1" applyFill="1" applyBorder="1" applyAlignment="1" applyProtection="1">
      <alignment horizontal="left" vertical="top" wrapText="1"/>
    </xf>
    <xf numFmtId="0" fontId="8" fillId="0" borderId="4" xfId="0" applyFont="1" applyFill="1" applyBorder="1" applyAlignment="1">
      <alignment horizontal="center" vertical="center" wrapText="1"/>
    </xf>
    <xf numFmtId="0" fontId="8" fillId="0" borderId="4" xfId="0" applyFont="1" applyFill="1" applyBorder="1" applyAlignment="1">
      <alignment vertical="center" wrapText="1"/>
    </xf>
    <xf numFmtId="179" fontId="8" fillId="0" borderId="4" xfId="0" applyNumberFormat="1" applyFont="1" applyFill="1" applyBorder="1" applyAlignment="1">
      <alignment horizontal="center" vertical="center" wrapText="1"/>
    </xf>
    <xf numFmtId="178" fontId="1" fillId="0" borderId="2" xfId="0" applyNumberFormat="1" applyFont="1" applyFill="1" applyBorder="1" applyAlignment="1">
      <alignment horizontal="left" vertical="center"/>
    </xf>
    <xf numFmtId="179" fontId="11" fillId="4" borderId="2" xfId="0" applyNumberFormat="1" applyFont="1" applyFill="1" applyBorder="1" applyAlignment="1">
      <alignment horizontal="center" vertical="top" wrapText="1"/>
    </xf>
    <xf numFmtId="0" fontId="12" fillId="4" borderId="0" xfId="0" applyFont="1" applyFill="1" applyAlignment="1">
      <alignment horizontal="center" vertical="center" wrapText="1"/>
    </xf>
    <xf numFmtId="178" fontId="7" fillId="4" borderId="0" xfId="0" applyNumberFormat="1" applyFont="1" applyFill="1" applyAlignment="1">
      <alignment horizontal="center" vertical="center"/>
    </xf>
    <xf numFmtId="178" fontId="7" fillId="4" borderId="0" xfId="0" applyNumberFormat="1" applyFont="1" applyFill="1" applyAlignment="1">
      <alignment horizontal="center" vertical="center" wrapText="1"/>
    </xf>
    <xf numFmtId="178" fontId="7" fillId="2" borderId="2" xfId="0" applyNumberFormat="1" applyFont="1" applyFill="1" applyBorder="1" applyAlignment="1">
      <alignment horizontal="left" vertical="center" wrapText="1"/>
    </xf>
    <xf numFmtId="178" fontId="7" fillId="0" borderId="5" xfId="0" applyNumberFormat="1" applyFont="1" applyFill="1" applyBorder="1" applyAlignment="1">
      <alignment horizontal="left" vertical="center" wrapText="1"/>
    </xf>
    <xf numFmtId="178" fontId="7" fillId="0" borderId="2" xfId="411" applyNumberFormat="1" applyFont="1" applyFill="1" applyBorder="1" applyAlignment="1">
      <alignment horizontal="left" vertical="center" wrapText="1"/>
    </xf>
    <xf numFmtId="178" fontId="16" fillId="0" borderId="2" xfId="0" applyNumberFormat="1" applyFont="1" applyFill="1" applyBorder="1" applyAlignment="1">
      <alignment horizontal="center" vertical="center" wrapText="1"/>
    </xf>
    <xf numFmtId="178" fontId="25" fillId="0" borderId="7" xfId="0" applyNumberFormat="1" applyFont="1" applyFill="1" applyBorder="1" applyAlignment="1">
      <alignment horizontal="center" vertical="center" wrapText="1"/>
    </xf>
    <xf numFmtId="178" fontId="9" fillId="5" borderId="2" xfId="0" applyNumberFormat="1" applyFont="1" applyFill="1" applyBorder="1" applyAlignment="1">
      <alignment horizontal="center" vertical="center"/>
    </xf>
    <xf numFmtId="178" fontId="9" fillId="5" borderId="5" xfId="0" applyNumberFormat="1" applyFont="1" applyFill="1" applyBorder="1" applyAlignment="1">
      <alignment horizontal="center" vertical="center" wrapText="1"/>
    </xf>
    <xf numFmtId="178" fontId="7" fillId="5" borderId="2" xfId="0" applyNumberFormat="1" applyFont="1" applyFill="1" applyBorder="1" applyAlignment="1">
      <alignment horizontal="left" vertical="center" wrapText="1"/>
    </xf>
    <xf numFmtId="178" fontId="7" fillId="5" borderId="2" xfId="0" applyNumberFormat="1" applyFont="1" applyFill="1" applyBorder="1" applyAlignment="1">
      <alignment horizontal="center" vertical="center" wrapText="1"/>
    </xf>
    <xf numFmtId="178" fontId="8" fillId="5" borderId="2" xfId="0" applyNumberFormat="1" applyFont="1" applyFill="1" applyBorder="1" applyAlignment="1">
      <alignment horizontal="center" vertical="center" wrapText="1"/>
    </xf>
    <xf numFmtId="178" fontId="8" fillId="5" borderId="7"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8" fontId="7" fillId="7" borderId="2" xfId="0" applyNumberFormat="1" applyFont="1" applyFill="1" applyBorder="1" applyAlignment="1">
      <alignment horizontal="center" vertical="center" wrapText="1"/>
    </xf>
    <xf numFmtId="178" fontId="7" fillId="7" borderId="2" xfId="0" applyNumberFormat="1" applyFont="1" applyFill="1" applyBorder="1" applyAlignment="1">
      <alignment horizontal="left" vertical="center" wrapText="1"/>
    </xf>
    <xf numFmtId="0" fontId="37" fillId="8" borderId="2" xfId="0" applyFont="1" applyFill="1" applyBorder="1" applyAlignment="1">
      <alignment horizontal="center" vertical="center"/>
    </xf>
    <xf numFmtId="0" fontId="37" fillId="8" borderId="2" xfId="0" applyFont="1" applyFill="1" applyBorder="1" applyAlignment="1">
      <alignment vertical="center" wrapText="1"/>
    </xf>
    <xf numFmtId="178" fontId="8" fillId="8" borderId="0" xfId="0" applyNumberFormat="1" applyFont="1" applyFill="1" applyAlignment="1">
      <alignment horizontal="center" vertical="center"/>
    </xf>
    <xf numFmtId="0" fontId="38" fillId="8" borderId="2" xfId="0" applyFont="1" applyFill="1" applyBorder="1" applyAlignment="1">
      <alignment horizontal="center" vertical="center"/>
    </xf>
    <xf numFmtId="179" fontId="37" fillId="8" borderId="2" xfId="0" applyNumberFormat="1" applyFont="1" applyFill="1" applyBorder="1" applyAlignment="1">
      <alignment horizontal="center" vertical="center"/>
    </xf>
    <xf numFmtId="178" fontId="7" fillId="8" borderId="2" xfId="0" applyNumberFormat="1" applyFont="1" applyFill="1" applyBorder="1" applyAlignment="1">
      <alignment horizontal="left" vertical="center" wrapText="1"/>
    </xf>
    <xf numFmtId="178" fontId="7" fillId="8" borderId="2" xfId="0" applyNumberFormat="1" applyFont="1" applyFill="1" applyBorder="1" applyAlignment="1">
      <alignment horizontal="center" vertical="center"/>
    </xf>
    <xf numFmtId="179" fontId="7" fillId="8" borderId="2" xfId="0" applyNumberFormat="1" applyFont="1" applyFill="1" applyBorder="1" applyAlignment="1">
      <alignment horizontal="center" vertical="center" wrapText="1"/>
    </xf>
    <xf numFmtId="178" fontId="7" fillId="2" borderId="2" xfId="219" applyNumberFormat="1" applyFont="1" applyFill="1" applyBorder="1" applyAlignment="1">
      <alignment horizontal="left" vertical="center" wrapText="1" shrinkToFit="1"/>
    </xf>
    <xf numFmtId="178" fontId="7" fillId="0" borderId="2" xfId="344" applyNumberFormat="1" applyFont="1" applyFill="1" applyBorder="1" applyAlignment="1">
      <alignment horizontal="left" vertical="center" wrapText="1" shrinkToFit="1"/>
    </xf>
    <xf numFmtId="178" fontId="7" fillId="0" borderId="2" xfId="370" applyNumberFormat="1" applyFont="1" applyFill="1" applyBorder="1" applyAlignment="1" applyProtection="1">
      <alignment horizontal="center" vertical="center" wrapText="1" shrinkToFit="1"/>
      <protection locked="0"/>
    </xf>
    <xf numFmtId="178" fontId="8" fillId="0" borderId="2" xfId="370" applyNumberFormat="1" applyFont="1" applyFill="1" applyBorder="1" applyAlignment="1" applyProtection="1">
      <alignment horizontal="center" vertical="center" wrapText="1" shrinkToFit="1"/>
      <protection locked="0"/>
    </xf>
    <xf numFmtId="0" fontId="19" fillId="8" borderId="2" xfId="411" applyFont="1" applyFill="1" applyBorder="1" applyAlignment="1" applyProtection="1">
      <alignment vertical="center" wrapText="1"/>
      <protection locked="0"/>
    </xf>
    <xf numFmtId="0" fontId="34" fillId="0" borderId="2" xfId="0" applyFont="1" applyFill="1" applyBorder="1" applyAlignment="1">
      <alignment horizontal="center" vertical="top" wrapText="1"/>
    </xf>
    <xf numFmtId="179" fontId="34" fillId="0" borderId="2" xfId="0" applyNumberFormat="1" applyFont="1" applyFill="1" applyBorder="1" applyAlignment="1">
      <alignment horizontal="center" vertical="top" wrapText="1"/>
    </xf>
    <xf numFmtId="0" fontId="14" fillId="0" borderId="2" xfId="0" applyFont="1" applyFill="1" applyBorder="1" applyAlignment="1">
      <alignment vertical="center" wrapText="1"/>
    </xf>
    <xf numFmtId="0" fontId="8" fillId="0" borderId="2" xfId="0" applyFont="1" applyFill="1" applyBorder="1" applyAlignment="1">
      <alignment horizontal="center" vertical="center"/>
    </xf>
    <xf numFmtId="0" fontId="7" fillId="0" borderId="2" xfId="0" applyFont="1" applyFill="1" applyBorder="1" applyAlignment="1">
      <alignment wrapText="1"/>
    </xf>
    <xf numFmtId="0" fontId="8" fillId="0" borderId="7" xfId="0" applyFont="1" applyFill="1" applyBorder="1" applyAlignment="1">
      <alignment horizontal="center" vertical="center"/>
    </xf>
    <xf numFmtId="0" fontId="33" fillId="0" borderId="2" xfId="0" applyFont="1" applyFill="1" applyBorder="1" applyAlignment="1">
      <alignment horizontal="left" vertical="top" wrapText="1"/>
    </xf>
    <xf numFmtId="1" fontId="8" fillId="0" borderId="7" xfId="0" applyNumberFormat="1" applyFont="1" applyFill="1" applyBorder="1" applyAlignment="1">
      <alignment horizontal="center" vertical="center" wrapText="1"/>
    </xf>
    <xf numFmtId="0" fontId="28" fillId="0" borderId="2" xfId="0" applyFont="1" applyFill="1" applyBorder="1" applyAlignment="1">
      <alignment vertical="center" wrapText="1"/>
    </xf>
    <xf numFmtId="178" fontId="28" fillId="0" borderId="2" xfId="0" applyNumberFormat="1" applyFont="1" applyFill="1" applyBorder="1" applyAlignment="1">
      <alignment horizontal="left" vertical="center" wrapText="1"/>
    </xf>
    <xf numFmtId="178" fontId="7" fillId="0" borderId="5" xfId="0" applyNumberFormat="1" applyFont="1" applyFill="1" applyBorder="1" applyAlignment="1">
      <alignment horizontal="center" vertical="center" wrapText="1"/>
    </xf>
    <xf numFmtId="0" fontId="39" fillId="0" borderId="2" xfId="0" applyFont="1" applyFill="1" applyBorder="1" applyAlignment="1">
      <alignment horizontal="center" vertical="center" wrapText="1"/>
    </xf>
    <xf numFmtId="0" fontId="11" fillId="0" borderId="2" xfId="0" applyFont="1" applyFill="1" applyBorder="1" applyAlignment="1">
      <alignment horizontal="center" vertical="top"/>
    </xf>
    <xf numFmtId="0" fontId="11" fillId="0" borderId="2" xfId="344" applyFont="1" applyFill="1" applyBorder="1" applyAlignment="1">
      <alignment horizontal="center" vertical="top" wrapText="1"/>
    </xf>
    <xf numFmtId="0" fontId="37" fillId="0" borderId="2" xfId="0" applyFont="1" applyFill="1" applyBorder="1" applyAlignment="1">
      <alignment horizontal="center" vertical="center" wrapText="1"/>
    </xf>
    <xf numFmtId="0" fontId="40" fillId="0" borderId="2" xfId="0" applyFont="1" applyFill="1" applyBorder="1" applyAlignment="1">
      <alignment vertical="center" wrapText="1"/>
    </xf>
    <xf numFmtId="1" fontId="39" fillId="2" borderId="2" xfId="0" applyNumberFormat="1" applyFont="1" applyFill="1" applyBorder="1" applyAlignment="1">
      <alignment horizontal="center" vertical="center" wrapText="1"/>
    </xf>
    <xf numFmtId="0" fontId="32" fillId="0" borderId="2" xfId="0" applyFont="1" applyFill="1" applyBorder="1" applyAlignment="1">
      <alignment horizontal="left" vertical="top" wrapText="1"/>
    </xf>
    <xf numFmtId="178" fontId="7" fillId="5" borderId="0" xfId="0" applyNumberFormat="1" applyFont="1" applyFill="1" applyAlignment="1">
      <alignment horizontal="center" vertical="center"/>
    </xf>
    <xf numFmtId="178" fontId="7" fillId="5" borderId="0" xfId="0" applyNumberFormat="1" applyFont="1" applyFill="1" applyAlignment="1">
      <alignment horizontal="center" vertical="center" wrapText="1"/>
    </xf>
    <xf numFmtId="0" fontId="0" fillId="5" borderId="0" xfId="0" applyFill="1" applyAlignment="1">
      <alignment horizontal="center" vertical="center" wrapText="1"/>
    </xf>
    <xf numFmtId="0" fontId="0" fillId="0" borderId="0" xfId="0" applyFill="1" applyAlignment="1">
      <alignment horizontal="center" vertical="center" wrapText="1"/>
    </xf>
    <xf numFmtId="178" fontId="28" fillId="0" borderId="2" xfId="0" applyNumberFormat="1" applyFont="1" applyFill="1" applyBorder="1" applyAlignment="1">
      <alignment horizontal="center" vertical="center" wrapText="1"/>
    </xf>
    <xf numFmtId="178" fontId="40" fillId="0" borderId="7" xfId="0" applyNumberFormat="1" applyFont="1" applyFill="1" applyBorder="1" applyAlignment="1">
      <alignment horizontal="center" vertical="center" wrapText="1"/>
    </xf>
    <xf numFmtId="178" fontId="8" fillId="0" borderId="2" xfId="0" applyNumberFormat="1" applyFont="1" applyFill="1" applyBorder="1" applyAlignment="1">
      <alignment horizontal="left" vertical="center" wrapText="1"/>
    </xf>
    <xf numFmtId="0" fontId="6" fillId="0" borderId="0" xfId="0" applyFont="1" applyAlignment="1">
      <alignment horizontal="center" vertical="center" wrapText="1"/>
    </xf>
    <xf numFmtId="178" fontId="7" fillId="0" borderId="0" xfId="0" applyNumberFormat="1" applyFont="1" applyAlignment="1">
      <alignment horizontal="center"/>
    </xf>
    <xf numFmtId="178" fontId="7" fillId="0" borderId="0" xfId="0" applyNumberFormat="1" applyFont="1" applyAlignment="1">
      <alignment horizontal="center" wrapText="1"/>
    </xf>
    <xf numFmtId="178" fontId="41" fillId="0" borderId="2" xfId="0" applyNumberFormat="1" applyFont="1" applyFill="1" applyBorder="1" applyAlignment="1">
      <alignment horizontal="left" vertical="center" wrapText="1"/>
    </xf>
    <xf numFmtId="0" fontId="34" fillId="0" borderId="2" xfId="0" applyFont="1" applyFill="1" applyBorder="1" applyAlignment="1">
      <alignment horizontal="left" vertical="top" wrapText="1"/>
    </xf>
    <xf numFmtId="178" fontId="9" fillId="2" borderId="2" xfId="0" applyNumberFormat="1" applyFont="1" applyFill="1" applyBorder="1" applyAlignment="1">
      <alignment horizontal="center" vertical="center" wrapText="1" shrinkToFit="1"/>
    </xf>
    <xf numFmtId="178" fontId="9" fillId="2" borderId="5" xfId="0" applyNumberFormat="1" applyFont="1" applyFill="1" applyBorder="1" applyAlignment="1">
      <alignment horizontal="center" vertical="center" wrapText="1" shrinkToFit="1"/>
    </xf>
    <xf numFmtId="178" fontId="8" fillId="0" borderId="7" xfId="0" applyNumberFormat="1" applyFont="1" applyFill="1" applyBorder="1" applyAlignment="1">
      <alignment horizontal="center" vertical="center" wrapText="1" shrinkToFit="1"/>
    </xf>
    <xf numFmtId="178" fontId="17" fillId="0" borderId="2" xfId="0" applyNumberFormat="1" applyFont="1" applyBorder="1" applyAlignment="1">
      <alignment horizontal="center" vertical="center" wrapText="1"/>
    </xf>
    <xf numFmtId="178" fontId="8" fillId="0" borderId="2" xfId="0" applyNumberFormat="1" applyFont="1" applyBorder="1" applyAlignment="1">
      <alignment horizontal="center" vertical="center" wrapText="1"/>
    </xf>
    <xf numFmtId="0" fontId="42" fillId="0" borderId="2" xfId="0" applyFont="1" applyFill="1" applyBorder="1" applyAlignment="1">
      <alignment horizontal="left" vertical="center" wrapText="1"/>
    </xf>
    <xf numFmtId="0" fontId="42" fillId="0" borderId="2" xfId="0" applyFont="1" applyFill="1" applyBorder="1" applyAlignment="1">
      <alignment horizontal="center" vertical="center" wrapText="1"/>
    </xf>
    <xf numFmtId="178" fontId="1" fillId="0" borderId="2" xfId="0" applyNumberFormat="1" applyFont="1" applyFill="1" applyBorder="1" applyAlignment="1">
      <alignment horizontal="center" vertical="center"/>
    </xf>
    <xf numFmtId="178" fontId="8" fillId="0" borderId="2" xfId="0" applyNumberFormat="1" applyFont="1" applyFill="1" applyBorder="1" applyAlignment="1">
      <alignment horizontal="center" vertical="center"/>
    </xf>
    <xf numFmtId="0" fontId="43" fillId="0" borderId="2" xfId="0" applyFont="1" applyFill="1" applyBorder="1" applyAlignment="1">
      <alignment horizontal="left" vertical="top" wrapText="1"/>
    </xf>
    <xf numFmtId="1" fontId="8" fillId="2" borderId="2" xfId="0" applyNumberFormat="1" applyFont="1" applyFill="1" applyBorder="1" applyAlignment="1">
      <alignment horizontal="center" vertical="center"/>
    </xf>
    <xf numFmtId="178" fontId="9" fillId="2" borderId="7" xfId="0" applyNumberFormat="1" applyFont="1" applyFill="1" applyBorder="1" applyAlignment="1">
      <alignment horizontal="center" vertical="center" wrapText="1"/>
    </xf>
    <xf numFmtId="178" fontId="8" fillId="2" borderId="7"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178" fontId="7" fillId="0" borderId="0" xfId="0" applyNumberFormat="1" applyFont="1" applyFill="1" applyAlignment="1">
      <alignment horizontal="left" vertical="center"/>
    </xf>
    <xf numFmtId="178" fontId="9" fillId="2" borderId="2" xfId="0" applyNumberFormat="1" applyFont="1" applyFill="1" applyBorder="1" applyAlignment="1">
      <alignment horizontal="center" vertical="center"/>
    </xf>
    <xf numFmtId="0" fontId="1" fillId="0" borderId="2" xfId="0" applyFont="1" applyFill="1" applyBorder="1" applyAlignment="1">
      <alignment vertical="center" wrapText="1"/>
    </xf>
    <xf numFmtId="178" fontId="9" fillId="2" borderId="2" xfId="0" applyNumberFormat="1" applyFont="1" applyFill="1" applyBorder="1" applyAlignment="1">
      <alignment horizontal="center" vertical="center" shrinkToFit="1"/>
    </xf>
    <xf numFmtId="178" fontId="8" fillId="2" borderId="2" xfId="0" applyNumberFormat="1" applyFont="1" applyFill="1" applyBorder="1" applyAlignment="1">
      <alignment horizontal="center" vertical="center" wrapText="1"/>
    </xf>
    <xf numFmtId="1" fontId="8" fillId="2" borderId="2" xfId="0" applyNumberFormat="1" applyFont="1" applyFill="1" applyBorder="1" applyAlignment="1">
      <alignment horizontal="center" vertical="center" wrapText="1"/>
    </xf>
    <xf numFmtId="178" fontId="7" fillId="0" borderId="2" xfId="108" applyNumberFormat="1" applyFont="1" applyFill="1" applyBorder="1" applyAlignment="1">
      <alignment horizontal="left" vertical="center" wrapText="1"/>
    </xf>
    <xf numFmtId="0" fontId="32" fillId="0" borderId="2" xfId="0" applyFont="1" applyFill="1" applyBorder="1" applyAlignment="1">
      <alignment horizontal="center" vertical="top"/>
    </xf>
    <xf numFmtId="178" fontId="7" fillId="0" borderId="2" xfId="344" applyNumberFormat="1" applyFont="1" applyFill="1" applyBorder="1" applyAlignment="1">
      <alignment horizontal="left" vertical="center" wrapText="1"/>
    </xf>
    <xf numFmtId="178" fontId="9" fillId="2" borderId="2" xfId="344" applyNumberFormat="1"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178" fontId="9" fillId="2" borderId="5" xfId="0" applyNumberFormat="1" applyFont="1" applyFill="1" applyBorder="1" applyAlignment="1">
      <alignment horizontal="center" vertical="center" wrapText="1"/>
    </xf>
    <xf numFmtId="0" fontId="7" fillId="0" borderId="2" xfId="0" applyFont="1" applyBorder="1" applyAlignment="1" applyProtection="1">
      <alignment vertical="center" wrapText="1"/>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center" vertical="center"/>
    </xf>
    <xf numFmtId="179" fontId="7" fillId="2" borderId="2" xfId="0" applyNumberFormat="1" applyFont="1" applyFill="1" applyBorder="1" applyAlignment="1" applyProtection="1">
      <alignment horizontal="center" vertical="center" wrapText="1"/>
    </xf>
    <xf numFmtId="178" fontId="7" fillId="0" borderId="15" xfId="0" applyNumberFormat="1" applyFont="1" applyFill="1" applyBorder="1" applyAlignment="1">
      <alignment horizontal="left" vertical="center" wrapText="1"/>
    </xf>
    <xf numFmtId="178" fontId="9" fillId="0" borderId="4" xfId="0" applyNumberFormat="1" applyFont="1" applyFill="1" applyBorder="1" applyAlignment="1">
      <alignment horizontal="center" vertical="center"/>
    </xf>
    <xf numFmtId="178" fontId="7" fillId="0" borderId="4" xfId="0" applyNumberFormat="1" applyFont="1" applyFill="1" applyBorder="1" applyAlignment="1">
      <alignment horizontal="center" vertical="center" wrapText="1"/>
    </xf>
    <xf numFmtId="178" fontId="8" fillId="2" borderId="10" xfId="0" applyNumberFormat="1" applyFont="1" applyFill="1" applyBorder="1" applyAlignment="1">
      <alignment horizontal="center" vertical="center" wrapText="1"/>
    </xf>
    <xf numFmtId="1" fontId="8" fillId="2" borderId="10" xfId="0" applyNumberFormat="1" applyFont="1" applyFill="1" applyBorder="1" applyAlignment="1">
      <alignment horizontal="center" vertical="center" wrapText="1"/>
    </xf>
    <xf numFmtId="178" fontId="15" fillId="0" borderId="12" xfId="0" applyNumberFormat="1" applyFont="1" applyFill="1" applyBorder="1" applyAlignment="1">
      <alignment horizontal="center" vertical="center" wrapText="1"/>
    </xf>
    <xf numFmtId="178" fontId="15" fillId="0" borderId="6" xfId="0" applyNumberFormat="1" applyFont="1" applyFill="1" applyBorder="1" applyAlignment="1">
      <alignment horizontal="center" vertical="center" wrapText="1"/>
    </xf>
    <xf numFmtId="178" fontId="29" fillId="0" borderId="12" xfId="0" applyNumberFormat="1" applyFont="1" applyFill="1" applyBorder="1" applyAlignment="1">
      <alignment horizontal="left" vertical="center" wrapText="1"/>
    </xf>
    <xf numFmtId="178" fontId="29" fillId="0" borderId="1" xfId="0" applyNumberFormat="1" applyFont="1" applyFill="1" applyBorder="1" applyAlignment="1">
      <alignment horizontal="left" vertical="center" wrapText="1"/>
    </xf>
    <xf numFmtId="178" fontId="29" fillId="0" borderId="1" xfId="0" applyNumberFormat="1" applyFont="1" applyFill="1" applyBorder="1" applyAlignment="1">
      <alignment horizontal="center" vertical="center" wrapText="1"/>
    </xf>
    <xf numFmtId="178" fontId="9" fillId="0" borderId="4" xfId="0" applyNumberFormat="1" applyFont="1" applyFill="1" applyBorder="1" applyAlignment="1">
      <alignment vertical="center"/>
    </xf>
    <xf numFmtId="178" fontId="17" fillId="0" borderId="10" xfId="0" applyNumberFormat="1" applyFont="1" applyFill="1" applyBorder="1" applyAlignment="1">
      <alignment horizontal="left" vertical="center" wrapText="1"/>
    </xf>
    <xf numFmtId="178" fontId="17" fillId="0" borderId="13" xfId="0" applyNumberFormat="1" applyFont="1" applyFill="1" applyBorder="1" applyAlignment="1">
      <alignment horizontal="left" vertical="center" wrapText="1"/>
    </xf>
    <xf numFmtId="178" fontId="17" fillId="0" borderId="13" xfId="0" applyNumberFormat="1" applyFont="1" applyFill="1" applyBorder="1" applyAlignment="1">
      <alignment horizontal="center" vertical="center" wrapText="1"/>
    </xf>
    <xf numFmtId="178" fontId="9" fillId="0" borderId="9" xfId="0" applyNumberFormat="1" applyFont="1" applyFill="1" applyBorder="1" applyAlignment="1">
      <alignment vertical="center"/>
    </xf>
    <xf numFmtId="178" fontId="8" fillId="0" borderId="11" xfId="0" applyNumberFormat="1" applyFont="1" applyFill="1" applyBorder="1" applyAlignment="1">
      <alignment horizontal="left" vertical="center" wrapText="1"/>
    </xf>
    <xf numFmtId="178" fontId="29" fillId="0" borderId="6" xfId="0" applyNumberFormat="1" applyFont="1" applyFill="1" applyBorder="1" applyAlignment="1">
      <alignment horizontal="left" vertical="center" wrapText="1"/>
    </xf>
    <xf numFmtId="178" fontId="17" fillId="0" borderId="14" xfId="0" applyNumberFormat="1" applyFont="1" applyFill="1" applyBorder="1" applyAlignment="1">
      <alignment horizontal="left" vertical="center" wrapText="1"/>
    </xf>
    <xf numFmtId="178" fontId="8" fillId="0" borderId="15" xfId="0" applyNumberFormat="1" applyFont="1" applyFill="1" applyBorder="1" applyAlignment="1">
      <alignment horizontal="left" vertical="center" wrapText="1"/>
    </xf>
    <xf numFmtId="178" fontId="8" fillId="2" borderId="2" xfId="0" applyNumberFormat="1" applyFont="1" applyFill="1" applyBorder="1" applyAlignment="1">
      <alignment horizontal="left" vertical="center"/>
    </xf>
    <xf numFmtId="178" fontId="8" fillId="2" borderId="2" xfId="0" applyNumberFormat="1" applyFont="1" applyFill="1" applyBorder="1" applyAlignment="1">
      <alignment horizontal="center" vertical="center"/>
    </xf>
    <xf numFmtId="178" fontId="9" fillId="0" borderId="9" xfId="0" applyNumberFormat="1" applyFont="1" applyFill="1" applyBorder="1" applyAlignment="1">
      <alignment horizontal="center" vertical="center"/>
    </xf>
    <xf numFmtId="178" fontId="9" fillId="0" borderId="15" xfId="0" applyNumberFormat="1" applyFont="1" applyFill="1" applyBorder="1" applyAlignment="1">
      <alignment horizontal="center" vertical="center"/>
    </xf>
    <xf numFmtId="178" fontId="7"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178" fontId="7" fillId="0" borderId="2" xfId="419" applyNumberFormat="1" applyFont="1" applyBorder="1" applyAlignment="1">
      <alignment horizontal="left" vertical="center" wrapText="1"/>
    </xf>
    <xf numFmtId="178" fontId="7" fillId="0" borderId="2" xfId="0" applyNumberFormat="1" applyFont="1" applyBorder="1" applyAlignment="1">
      <alignment horizontal="left" vertical="center" wrapText="1"/>
    </xf>
    <xf numFmtId="178" fontId="7" fillId="0" borderId="2" xfId="0" applyNumberFormat="1" applyFont="1" applyBorder="1" applyAlignment="1">
      <alignment horizontal="center" vertical="center" wrapText="1"/>
    </xf>
    <xf numFmtId="0" fontId="44" fillId="0" borderId="2" xfId="0" applyFont="1" applyFill="1" applyBorder="1" applyAlignment="1">
      <alignment horizontal="center" vertical="top"/>
    </xf>
    <xf numFmtId="178" fontId="9" fillId="6" borderId="2" xfId="0" applyNumberFormat="1" applyFont="1" applyFill="1" applyBorder="1" applyAlignment="1">
      <alignment horizontal="center" vertical="center"/>
    </xf>
    <xf numFmtId="178" fontId="9" fillId="6" borderId="5" xfId="0" applyNumberFormat="1" applyFont="1" applyFill="1" applyBorder="1" applyAlignment="1">
      <alignment horizontal="center" vertical="center" wrapText="1"/>
    </xf>
    <xf numFmtId="178" fontId="7" fillId="6" borderId="2" xfId="0" applyNumberFormat="1" applyFont="1" applyFill="1" applyBorder="1" applyAlignment="1">
      <alignment horizontal="left" vertical="center" wrapText="1"/>
    </xf>
    <xf numFmtId="178" fontId="7" fillId="6" borderId="3" xfId="0" applyNumberFormat="1" applyFont="1" applyFill="1" applyBorder="1" applyAlignment="1">
      <alignment horizontal="center" vertical="center" wrapText="1"/>
    </xf>
    <xf numFmtId="178" fontId="8" fillId="6" borderId="3" xfId="0" applyNumberFormat="1" applyFont="1" applyFill="1" applyBorder="1" applyAlignment="1">
      <alignment horizontal="center" vertical="center" wrapText="1"/>
    </xf>
    <xf numFmtId="0" fontId="11" fillId="0" borderId="3" xfId="0" applyFont="1" applyFill="1" applyBorder="1" applyAlignment="1">
      <alignment horizontal="center" vertical="top" wrapText="1"/>
    </xf>
    <xf numFmtId="0" fontId="17" fillId="0" borderId="2" xfId="0" applyFont="1" applyBorder="1" applyAlignment="1">
      <alignment horizontal="center" vertical="center"/>
    </xf>
    <xf numFmtId="0" fontId="7" fillId="0" borderId="2" xfId="411" applyFont="1" applyFill="1" applyBorder="1" applyAlignment="1">
      <alignment horizontal="center" vertical="center" wrapText="1"/>
    </xf>
    <xf numFmtId="178" fontId="39" fillId="0" borderId="2" xfId="0" applyNumberFormat="1" applyFont="1" applyFill="1" applyBorder="1" applyAlignment="1">
      <alignment horizontal="left" vertical="center" wrapText="1"/>
    </xf>
    <xf numFmtId="0" fontId="37" fillId="0" borderId="2" xfId="0" applyFont="1" applyFill="1" applyBorder="1" applyAlignment="1">
      <alignment vertical="center" wrapText="1"/>
    </xf>
    <xf numFmtId="178" fontId="7" fillId="2" borderId="0" xfId="0" applyNumberFormat="1" applyFont="1" applyFill="1" applyAlignment="1">
      <alignment horizontal="center" vertical="center"/>
    </xf>
    <xf numFmtId="178" fontId="7" fillId="2" borderId="0" xfId="0" applyNumberFormat="1" applyFont="1" applyFill="1" applyAlignment="1">
      <alignment horizontal="center" vertical="center" wrapText="1"/>
    </xf>
    <xf numFmtId="178" fontId="7" fillId="6" borderId="0" xfId="0" applyNumberFormat="1" applyFont="1" applyFill="1" applyAlignment="1">
      <alignment horizontal="center" vertical="center"/>
    </xf>
    <xf numFmtId="178" fontId="7" fillId="6" borderId="0" xfId="0" applyNumberFormat="1" applyFont="1" applyFill="1" applyAlignment="1">
      <alignment horizontal="center" vertical="center" wrapText="1"/>
    </xf>
    <xf numFmtId="178" fontId="7" fillId="0" borderId="0" xfId="0" applyNumberFormat="1" applyFont="1" applyFill="1" applyAlignment="1">
      <alignment horizontal="center" vertical="center" wrapText="1"/>
    </xf>
    <xf numFmtId="178" fontId="8" fillId="0" borderId="9" xfId="0" applyNumberFormat="1" applyFont="1" applyFill="1" applyBorder="1" applyAlignment="1">
      <alignment horizontal="center" vertical="center" wrapText="1"/>
    </xf>
    <xf numFmtId="178" fontId="29" fillId="0" borderId="7" xfId="0" applyNumberFormat="1" applyFont="1" applyFill="1" applyBorder="1" applyAlignment="1">
      <alignment horizontal="left" vertical="center" wrapText="1"/>
    </xf>
    <xf numFmtId="178" fontId="9" fillId="0" borderId="4" xfId="0" applyNumberFormat="1" applyFont="1" applyFill="1" applyBorder="1" applyAlignment="1">
      <alignment horizontal="center" vertical="center" wrapText="1"/>
    </xf>
    <xf numFmtId="178" fontId="27" fillId="0" borderId="10" xfId="0" applyNumberFormat="1" applyFont="1" applyFill="1" applyBorder="1" applyAlignment="1">
      <alignment horizontal="left" vertical="center" wrapText="1"/>
    </xf>
    <xf numFmtId="178" fontId="7" fillId="0" borderId="13" xfId="0" applyNumberFormat="1" applyFont="1" applyFill="1" applyBorder="1" applyAlignment="1">
      <alignment horizontal="left" vertical="center" wrapText="1"/>
    </xf>
    <xf numFmtId="178" fontId="7" fillId="0" borderId="13" xfId="0" applyNumberFormat="1" applyFont="1" applyFill="1" applyBorder="1" applyAlignment="1">
      <alignment horizontal="center" vertical="center" wrapText="1"/>
    </xf>
    <xf numFmtId="178" fontId="9" fillId="0" borderId="3" xfId="0" applyNumberFormat="1" applyFont="1" applyBorder="1" applyAlignment="1">
      <alignment horizontal="center" vertical="center"/>
    </xf>
    <xf numFmtId="178" fontId="9" fillId="0" borderId="3" xfId="0" applyNumberFormat="1" applyFont="1" applyFill="1" applyBorder="1" applyAlignment="1">
      <alignment horizontal="center" vertical="center" wrapText="1"/>
    </xf>
    <xf numFmtId="178" fontId="17" fillId="0" borderId="12" xfId="0" applyNumberFormat="1" applyFont="1" applyBorder="1" applyAlignment="1">
      <alignment horizontal="left" vertical="center" wrapText="1"/>
    </xf>
    <xf numFmtId="178" fontId="17" fillId="0" borderId="1" xfId="0" applyNumberFormat="1" applyFont="1" applyBorder="1" applyAlignment="1">
      <alignment horizontal="left" vertical="center" wrapText="1"/>
    </xf>
    <xf numFmtId="178" fontId="17" fillId="0" borderId="1" xfId="0" applyNumberFormat="1" applyFont="1" applyBorder="1" applyAlignment="1">
      <alignment horizontal="center" vertical="center" wrapText="1"/>
    </xf>
    <xf numFmtId="178" fontId="9" fillId="2" borderId="12" xfId="124" applyNumberFormat="1" applyFont="1" applyFill="1" applyBorder="1" applyAlignment="1">
      <alignment horizontal="center" vertical="center" wrapText="1"/>
    </xf>
    <xf numFmtId="178" fontId="8" fillId="0" borderId="12" xfId="0" applyNumberFormat="1" applyFont="1" applyFill="1" applyBorder="1" applyAlignment="1">
      <alignment horizontal="center" vertical="center" wrapText="1"/>
    </xf>
    <xf numFmtId="178" fontId="9" fillId="2" borderId="2" xfId="124"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178" fontId="9" fillId="2" borderId="7" xfId="124" applyNumberFormat="1" applyFont="1" applyFill="1" applyBorder="1" applyAlignment="1">
      <alignment horizontal="center" vertical="center" wrapText="1"/>
    </xf>
    <xf numFmtId="178" fontId="7" fillId="9" borderId="2" xfId="344" applyNumberFormat="1" applyFont="1" applyFill="1" applyBorder="1" applyAlignment="1">
      <alignment horizontal="left" vertical="center" wrapText="1"/>
    </xf>
    <xf numFmtId="178" fontId="7" fillId="0" borderId="2" xfId="0" applyNumberFormat="1" applyFont="1" applyBorder="1" applyAlignment="1">
      <alignment horizontal="left" vertical="center"/>
    </xf>
    <xf numFmtId="178" fontId="7" fillId="0" borderId="2" xfId="0" applyNumberFormat="1" applyFont="1" applyBorder="1" applyAlignment="1">
      <alignment horizontal="center" vertical="center"/>
    </xf>
    <xf numFmtId="178" fontId="9" fillId="2" borderId="2" xfId="124" applyNumberFormat="1" applyFont="1" applyFill="1" applyBorder="1" applyAlignment="1">
      <alignment horizontal="center" vertical="center"/>
    </xf>
    <xf numFmtId="178" fontId="9" fillId="0" borderId="2" xfId="124" applyNumberFormat="1" applyFont="1" applyFill="1" applyBorder="1" applyAlignment="1">
      <alignment horizontal="center" vertical="center" wrapText="1"/>
    </xf>
    <xf numFmtId="178" fontId="9" fillId="0" borderId="12" xfId="124" applyNumberFormat="1" applyFont="1" applyFill="1" applyBorder="1" applyAlignment="1">
      <alignment horizontal="center" vertical="center" wrapText="1"/>
    </xf>
    <xf numFmtId="178" fontId="7" fillId="0" borderId="2" xfId="124" applyNumberFormat="1" applyFont="1" applyFill="1" applyBorder="1" applyAlignment="1">
      <alignment horizontal="center" vertical="center" wrapText="1"/>
    </xf>
    <xf numFmtId="178" fontId="7" fillId="0" borderId="7" xfId="124" applyNumberFormat="1" applyFont="1" applyFill="1" applyBorder="1" applyAlignment="1">
      <alignment horizontal="center" vertical="center" wrapText="1"/>
    </xf>
    <xf numFmtId="178" fontId="7" fillId="2" borderId="7" xfId="124" applyNumberFormat="1" applyFont="1" applyFill="1" applyBorder="1" applyAlignment="1">
      <alignment horizontal="center" vertical="center" wrapText="1"/>
    </xf>
    <xf numFmtId="178" fontId="15" fillId="0" borderId="2" xfId="0" applyNumberFormat="1" applyFont="1" applyFill="1" applyBorder="1" applyAlignment="1">
      <alignment horizontal="center" vertical="center"/>
    </xf>
    <xf numFmtId="178" fontId="27" fillId="0" borderId="0" xfId="0" applyNumberFormat="1" applyFont="1" applyAlignment="1">
      <alignment horizontal="left" vertical="center"/>
    </xf>
    <xf numFmtId="178" fontId="7" fillId="0" borderId="14" xfId="0" applyNumberFormat="1" applyFont="1" applyFill="1" applyBorder="1" applyAlignment="1">
      <alignment horizontal="left" vertical="center" wrapText="1"/>
    </xf>
    <xf numFmtId="178" fontId="17" fillId="0" borderId="6" xfId="0" applyNumberFormat="1" applyFont="1" applyBorder="1" applyAlignment="1">
      <alignment horizontal="left" vertical="center" wrapText="1"/>
    </xf>
    <xf numFmtId="0" fontId="22" fillId="2" borderId="2" xfId="124" applyFont="1" applyFill="1" applyBorder="1" applyAlignment="1">
      <alignment horizontal="left" vertical="top" wrapText="1"/>
    </xf>
    <xf numFmtId="178" fontId="17"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1" fontId="8" fillId="2" borderId="12" xfId="0" applyNumberFormat="1" applyFont="1" applyFill="1" applyBorder="1" applyAlignment="1">
      <alignment horizontal="center" vertical="center" wrapText="1"/>
    </xf>
    <xf numFmtId="0" fontId="7" fillId="2" borderId="2" xfId="124" applyFont="1" applyFill="1" applyBorder="1" applyAlignment="1">
      <alignment horizontal="left" vertical="center" wrapText="1"/>
    </xf>
    <xf numFmtId="0" fontId="7" fillId="2" borderId="2" xfId="124" applyFont="1" applyFill="1" applyBorder="1" applyAlignment="1">
      <alignment horizontal="left" vertical="top" wrapText="1"/>
    </xf>
    <xf numFmtId="178" fontId="7" fillId="0" borderId="0" xfId="0" applyNumberFormat="1" applyFont="1" applyFill="1" applyAlignment="1">
      <alignment horizontal="center" vertical="center"/>
    </xf>
    <xf numFmtId="0" fontId="12" fillId="0" borderId="0" xfId="0" applyFont="1" applyAlignment="1">
      <alignment vertical="center" wrapText="1"/>
    </xf>
    <xf numFmtId="178" fontId="16" fillId="0" borderId="0" xfId="0" applyNumberFormat="1" applyFont="1" applyAlignment="1">
      <alignment horizontal="center" vertical="center"/>
    </xf>
    <xf numFmtId="178" fontId="16" fillId="0" borderId="0" xfId="0" applyNumberFormat="1" applyFont="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9" xfId="0" applyFont="1" applyFill="1" applyBorder="1" applyAlignment="1">
      <alignment vertical="center" wrapText="1"/>
    </xf>
    <xf numFmtId="178" fontId="9" fillId="0" borderId="2" xfId="219" applyNumberFormat="1" applyFont="1" applyFill="1" applyBorder="1" applyAlignment="1">
      <alignment horizontal="center" vertical="center" wrapText="1"/>
    </xf>
    <xf numFmtId="178" fontId="7" fillId="0" borderId="2" xfId="219" applyNumberFormat="1" applyFont="1" applyFill="1" applyBorder="1" applyAlignment="1">
      <alignment horizontal="left" vertical="center" wrapText="1"/>
    </xf>
    <xf numFmtId="0" fontId="40" fillId="0" borderId="2" xfId="0" applyFont="1" applyFill="1" applyBorder="1" applyAlignment="1">
      <alignment horizontal="center" vertical="center" wrapText="1"/>
    </xf>
    <xf numFmtId="0" fontId="40" fillId="0" borderId="2" xfId="0" applyFont="1" applyFill="1" applyBorder="1" applyAlignment="1">
      <alignment horizontal="left" vertical="center" wrapText="1"/>
    </xf>
    <xf numFmtId="0" fontId="45" fillId="0" borderId="2" xfId="0" applyFont="1" applyFill="1" applyBorder="1" applyAlignment="1">
      <alignment horizontal="left" vertical="center" wrapText="1"/>
    </xf>
    <xf numFmtId="178" fontId="46" fillId="2" borderId="7" xfId="0" applyNumberFormat="1" applyFont="1" applyFill="1" applyBorder="1" applyAlignment="1">
      <alignment horizontal="center" vertical="center" wrapText="1"/>
    </xf>
    <xf numFmtId="178" fontId="46" fillId="0" borderId="2" xfId="124" applyNumberFormat="1" applyFont="1" applyFill="1" applyBorder="1" applyAlignment="1">
      <alignment horizontal="center" vertical="center" wrapText="1"/>
    </xf>
    <xf numFmtId="0" fontId="7" fillId="0" borderId="2" xfId="124" applyFont="1" applyFill="1" applyBorder="1" applyAlignment="1">
      <alignment horizontal="left" vertical="top" wrapText="1"/>
    </xf>
    <xf numFmtId="9" fontId="7" fillId="2" borderId="2" xfId="213" applyFont="1" applyFill="1" applyBorder="1" applyAlignment="1">
      <alignment horizontal="left" vertical="top" wrapText="1"/>
    </xf>
    <xf numFmtId="178" fontId="7" fillId="0" borderId="2" xfId="25" applyNumberFormat="1" applyFont="1" applyFill="1" applyBorder="1" applyAlignment="1">
      <alignment horizontal="left" vertical="center" wrapText="1"/>
    </xf>
    <xf numFmtId="178" fontId="9" fillId="2" borderId="4" xfId="0" applyNumberFormat="1" applyFont="1" applyFill="1" applyBorder="1" applyAlignment="1">
      <alignment horizontal="center" vertical="center" wrapText="1"/>
    </xf>
    <xf numFmtId="0" fontId="7" fillId="2" borderId="4" xfId="124" applyFont="1" applyFill="1" applyBorder="1" applyAlignment="1">
      <alignment horizontal="left" vertical="top" wrapText="1"/>
    </xf>
    <xf numFmtId="0" fontId="33" fillId="0" borderId="2" xfId="0" applyFont="1" applyFill="1" applyBorder="1" applyAlignment="1">
      <alignment vertical="top"/>
    </xf>
    <xf numFmtId="178" fontId="7" fillId="0" borderId="2" xfId="124" applyNumberFormat="1" applyFont="1" applyFill="1" applyBorder="1" applyAlignment="1">
      <alignment horizontal="left" vertical="center" wrapText="1"/>
    </xf>
    <xf numFmtId="1" fontId="42" fillId="2" borderId="12" xfId="0" applyNumberFormat="1" applyFont="1" applyFill="1" applyBorder="1" applyAlignment="1">
      <alignment horizontal="center" vertical="center" wrapText="1"/>
    </xf>
    <xf numFmtId="0" fontId="47" fillId="0" borderId="2" xfId="0" applyFont="1" applyFill="1" applyBorder="1" applyAlignment="1" applyProtection="1">
      <alignment horizontal="left" vertical="top" wrapText="1"/>
    </xf>
    <xf numFmtId="178" fontId="17" fillId="0" borderId="2" xfId="124" applyNumberFormat="1" applyFont="1" applyFill="1" applyBorder="1" applyAlignment="1">
      <alignment horizontal="left" vertical="center" wrapText="1"/>
    </xf>
    <xf numFmtId="178" fontId="7" fillId="2" borderId="2" xfId="0" applyNumberFormat="1" applyFont="1" applyFill="1" applyBorder="1" applyAlignment="1">
      <alignment horizontal="left" vertical="top" wrapText="1"/>
    </xf>
    <xf numFmtId="0" fontId="47" fillId="0" borderId="2" xfId="0" applyFont="1" applyFill="1" applyBorder="1" applyAlignment="1">
      <alignment horizontal="left" vertical="top" wrapText="1"/>
    </xf>
    <xf numFmtId="178" fontId="16" fillId="2" borderId="2" xfId="0" applyNumberFormat="1" applyFont="1" applyFill="1" applyBorder="1" applyAlignment="1">
      <alignment horizontal="left" vertical="top" wrapText="1"/>
    </xf>
    <xf numFmtId="0" fontId="38" fillId="8" borderId="2" xfId="0" applyFont="1" applyFill="1" applyBorder="1" applyAlignment="1">
      <alignment horizontal="center" vertical="center" wrapText="1"/>
    </xf>
    <xf numFmtId="178" fontId="9" fillId="5" borderId="2" xfId="0" applyNumberFormat="1" applyFont="1" applyFill="1" applyBorder="1" applyAlignment="1">
      <alignment horizontal="center" vertical="center" wrapText="1"/>
    </xf>
    <xf numFmtId="0" fontId="37" fillId="8" borderId="2" xfId="0" applyFont="1" applyFill="1" applyBorder="1" applyAlignment="1">
      <alignment vertical="center"/>
    </xf>
    <xf numFmtId="178" fontId="7" fillId="0" borderId="2" xfId="0" applyNumberFormat="1" applyFont="1" applyFill="1" applyBorder="1" applyAlignment="1" applyProtection="1">
      <alignment horizontal="left" vertical="center" wrapText="1"/>
      <protection locked="0"/>
    </xf>
    <xf numFmtId="178" fontId="9" fillId="0" borderId="2" xfId="359" applyNumberFormat="1" applyFont="1" applyFill="1" applyBorder="1" applyAlignment="1">
      <alignment horizontal="center" vertical="center" wrapText="1"/>
    </xf>
    <xf numFmtId="178" fontId="7" fillId="0" borderId="2" xfId="359" applyNumberFormat="1" applyFont="1" applyFill="1" applyBorder="1" applyAlignment="1">
      <alignment horizontal="left" vertical="center" wrapText="1"/>
    </xf>
    <xf numFmtId="178" fontId="7" fillId="0" borderId="2" xfId="359" applyNumberFormat="1" applyFont="1" applyFill="1" applyBorder="1" applyAlignment="1">
      <alignment horizontal="center" vertical="center" wrapText="1"/>
    </xf>
    <xf numFmtId="178" fontId="8" fillId="0" borderId="2" xfId="359"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12" xfId="0" applyFont="1" applyFill="1" applyBorder="1" applyAlignment="1">
      <alignment horizontal="center" vertical="center" wrapText="1"/>
    </xf>
    <xf numFmtId="179" fontId="8" fillId="0" borderId="6" xfId="0" applyNumberFormat="1" applyFont="1" applyFill="1" applyBorder="1" applyAlignment="1">
      <alignment horizontal="center" vertical="center" wrapText="1"/>
    </xf>
    <xf numFmtId="179" fontId="8" fillId="0" borderId="5" xfId="0" applyNumberFormat="1" applyFont="1" applyFill="1" applyBorder="1" applyAlignment="1">
      <alignment horizontal="center" vertical="center" wrapText="1"/>
    </xf>
    <xf numFmtId="178" fontId="9" fillId="0" borderId="2" xfId="344" applyNumberFormat="1" applyFont="1" applyFill="1" applyBorder="1" applyAlignment="1">
      <alignment horizontal="center" vertical="center" wrapText="1" shrinkToFit="1"/>
    </xf>
    <xf numFmtId="178" fontId="9" fillId="0" borderId="2" xfId="306" applyNumberFormat="1" applyFont="1" applyFill="1" applyBorder="1" applyAlignment="1">
      <alignment horizontal="center" vertical="center" wrapText="1"/>
    </xf>
    <xf numFmtId="178" fontId="7" fillId="0" borderId="2" xfId="306" applyNumberFormat="1" applyFont="1" applyFill="1" applyBorder="1" applyAlignment="1">
      <alignment horizontal="left" vertical="center" wrapText="1"/>
    </xf>
    <xf numFmtId="178" fontId="7" fillId="0" borderId="2" xfId="306" applyNumberFormat="1" applyFont="1" applyFill="1" applyBorder="1" applyAlignment="1">
      <alignment horizontal="center" vertical="center" wrapText="1"/>
    </xf>
    <xf numFmtId="178" fontId="8" fillId="0" borderId="2" xfId="306" applyNumberFormat="1" applyFont="1" applyFill="1" applyBorder="1" applyAlignment="1">
      <alignment horizontal="center" vertical="center" wrapText="1"/>
    </xf>
    <xf numFmtId="178" fontId="7" fillId="2" borderId="2" xfId="0" applyNumberFormat="1" applyFont="1" applyFill="1" applyBorder="1" applyAlignment="1">
      <alignment horizontal="center" vertical="center" wrapText="1"/>
    </xf>
    <xf numFmtId="178" fontId="8" fillId="0" borderId="2" xfId="370" applyNumberFormat="1" applyFont="1" applyFill="1" applyBorder="1" applyAlignment="1" applyProtection="1">
      <alignment horizontal="center" vertical="center" wrapText="1"/>
      <protection locked="0"/>
    </xf>
    <xf numFmtId="178" fontId="7" fillId="0" borderId="2" xfId="0" applyNumberFormat="1" applyFont="1" applyFill="1" applyBorder="1" applyAlignment="1" applyProtection="1">
      <alignment horizontal="left" vertical="center" wrapText="1" shrinkToFit="1"/>
      <protection locked="0"/>
    </xf>
    <xf numFmtId="178" fontId="7" fillId="0" borderId="2" xfId="0" applyNumberFormat="1" applyFont="1" applyFill="1" applyBorder="1" applyAlignment="1" applyProtection="1">
      <alignment horizontal="center" vertical="center" wrapText="1" shrinkToFit="1"/>
      <protection locked="0"/>
    </xf>
    <xf numFmtId="178" fontId="9" fillId="2" borderId="11" xfId="124" applyNumberFormat="1" applyFont="1" applyFill="1" applyBorder="1" applyAlignment="1">
      <alignment horizontal="center" vertical="center" wrapText="1"/>
    </xf>
    <xf numFmtId="0" fontId="8" fillId="0" borderId="14" xfId="0" applyFont="1" applyFill="1" applyBorder="1" applyAlignment="1">
      <alignment vertical="center" wrapText="1"/>
    </xf>
    <xf numFmtId="0" fontId="8"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48" fillId="0" borderId="2" xfId="0" applyFont="1" applyFill="1" applyBorder="1" applyAlignment="1">
      <alignment horizontal="center" vertical="center"/>
    </xf>
    <xf numFmtId="0" fontId="18" fillId="0" borderId="2" xfId="0" applyNumberFormat="1" applyFont="1" applyFill="1" applyBorder="1" applyAlignment="1">
      <alignment horizontal="left" vertical="center" wrapText="1"/>
    </xf>
    <xf numFmtId="179" fontId="6" fillId="0" borderId="2" xfId="0" applyNumberFormat="1" applyFont="1" applyFill="1" applyBorder="1" applyAlignment="1">
      <alignment horizontal="center" vertical="center" wrapText="1"/>
    </xf>
    <xf numFmtId="0" fontId="8" fillId="0" borderId="2" xfId="0" applyFont="1" applyFill="1" applyBorder="1" applyAlignment="1">
      <alignment vertical="center"/>
    </xf>
    <xf numFmtId="0" fontId="8" fillId="2" borderId="2" xfId="0" applyFont="1" applyFill="1" applyBorder="1" applyAlignment="1">
      <alignment horizontal="center" vertical="center" wrapText="1"/>
    </xf>
    <xf numFmtId="178" fontId="9" fillId="0" borderId="2" xfId="122" applyNumberFormat="1" applyFont="1" applyFill="1" applyBorder="1" applyAlignment="1">
      <alignment horizontal="center" vertical="center" wrapText="1"/>
    </xf>
    <xf numFmtId="178" fontId="7" fillId="0" borderId="2" xfId="122" applyNumberFormat="1" applyFont="1" applyFill="1" applyBorder="1" applyAlignment="1">
      <alignment horizontal="left" vertical="center" wrapText="1"/>
    </xf>
    <xf numFmtId="178" fontId="7" fillId="0" borderId="2" xfId="122" applyNumberFormat="1" applyFont="1" applyFill="1" applyBorder="1" applyAlignment="1">
      <alignment horizontal="center" vertical="center" wrapText="1"/>
    </xf>
    <xf numFmtId="178" fontId="8" fillId="2" borderId="2" xfId="122" applyNumberFormat="1" applyFont="1" applyFill="1" applyBorder="1" applyAlignment="1">
      <alignment horizontal="center" vertical="center" wrapText="1"/>
    </xf>
    <xf numFmtId="178" fontId="8" fillId="2" borderId="2" xfId="0" applyNumberFormat="1" applyFont="1" applyFill="1" applyBorder="1" applyAlignment="1">
      <alignment horizontal="center" vertical="center" wrapText="1" shrinkToFit="1"/>
    </xf>
    <xf numFmtId="178" fontId="17" fillId="2" borderId="2" xfId="122" applyNumberFormat="1" applyFont="1" applyFill="1" applyBorder="1" applyAlignment="1">
      <alignment horizontal="left" vertical="center" wrapText="1"/>
    </xf>
    <xf numFmtId="178" fontId="7" fillId="2" borderId="2" xfId="0" applyNumberFormat="1" applyFont="1" applyFill="1" applyBorder="1" applyAlignment="1">
      <alignment horizontal="left" vertical="center" wrapText="1" shrinkToFit="1"/>
    </xf>
    <xf numFmtId="178" fontId="8" fillId="2" borderId="2" xfId="0" applyNumberFormat="1" applyFont="1" applyFill="1" applyBorder="1" applyAlignment="1">
      <alignment horizontal="left" vertical="center" wrapText="1"/>
    </xf>
    <xf numFmtId="0" fontId="16" fillId="2" borderId="2" xfId="124" applyFont="1" applyFill="1" applyBorder="1" applyAlignment="1">
      <alignment horizontal="left" vertical="top" wrapText="1"/>
    </xf>
    <xf numFmtId="178" fontId="7" fillId="0" borderId="2" xfId="370" applyNumberFormat="1" applyFont="1" applyFill="1" applyBorder="1" applyAlignment="1" applyProtection="1">
      <alignment horizontal="left" vertical="center" wrapText="1" shrinkToFit="1"/>
      <protection locked="0"/>
    </xf>
    <xf numFmtId="0" fontId="11" fillId="0" borderId="2" xfId="139" applyFont="1" applyFill="1" applyBorder="1" applyAlignment="1">
      <alignment horizontal="center" vertical="top" wrapText="1"/>
    </xf>
    <xf numFmtId="0" fontId="8" fillId="2" borderId="2" xfId="124" applyFont="1" applyFill="1" applyBorder="1" applyAlignment="1">
      <alignment horizontal="left" vertical="center" wrapText="1"/>
    </xf>
    <xf numFmtId="0" fontId="7" fillId="2" borderId="2" xfId="370" applyNumberFormat="1" applyFont="1" applyFill="1" applyBorder="1" applyAlignment="1" applyProtection="1">
      <alignment horizontal="left" vertical="center" wrapText="1"/>
      <protection locked="0"/>
    </xf>
    <xf numFmtId="178" fontId="9" fillId="0" borderId="2" xfId="131" applyNumberFormat="1" applyFont="1" applyFill="1" applyBorder="1" applyAlignment="1">
      <alignment horizontal="center" vertical="center" wrapText="1"/>
    </xf>
    <xf numFmtId="178" fontId="7" fillId="0" borderId="2" xfId="131" applyNumberFormat="1" applyFont="1" applyFill="1" applyBorder="1" applyAlignment="1">
      <alignment horizontal="left" vertical="center" wrapText="1"/>
    </xf>
    <xf numFmtId="178" fontId="7" fillId="0" borderId="2" xfId="131" applyNumberFormat="1" applyFont="1" applyFill="1" applyBorder="1" applyAlignment="1">
      <alignment horizontal="center" vertical="center" wrapText="1"/>
    </xf>
    <xf numFmtId="178" fontId="8" fillId="0" borderId="2" xfId="131" applyNumberFormat="1" applyFont="1" applyFill="1" applyBorder="1" applyAlignment="1">
      <alignment horizontal="center" vertical="center" wrapText="1"/>
    </xf>
    <xf numFmtId="178" fontId="15" fillId="0" borderId="4" xfId="0" applyNumberFormat="1" applyFont="1" applyFill="1" applyBorder="1" applyAlignment="1">
      <alignment horizontal="center" vertical="center" wrapText="1"/>
    </xf>
    <xf numFmtId="178" fontId="15" fillId="0" borderId="3" xfId="0" applyNumberFormat="1" applyFont="1" applyFill="1" applyBorder="1" applyAlignment="1">
      <alignment horizontal="center" vertical="center" wrapText="1"/>
    </xf>
    <xf numFmtId="178" fontId="27" fillId="0" borderId="7" xfId="0" applyNumberFormat="1" applyFont="1" applyFill="1" applyBorder="1" applyAlignment="1">
      <alignment horizontal="left" vertical="center" wrapText="1"/>
    </xf>
    <xf numFmtId="178" fontId="27" fillId="0" borderId="8" xfId="0" applyNumberFormat="1" applyFont="1" applyFill="1" applyBorder="1" applyAlignment="1">
      <alignment horizontal="left" vertical="center" wrapText="1"/>
    </xf>
    <xf numFmtId="178" fontId="27" fillId="0" borderId="8" xfId="0" applyNumberFormat="1" applyFont="1" applyFill="1" applyBorder="1" applyAlignment="1">
      <alignment horizontal="center" vertical="center" wrapText="1"/>
    </xf>
    <xf numFmtId="1" fontId="9" fillId="0" borderId="7" xfId="124" applyNumberFormat="1" applyFont="1" applyFill="1" applyBorder="1" applyAlignment="1">
      <alignment horizontal="center" vertical="center" wrapText="1"/>
    </xf>
    <xf numFmtId="178" fontId="27" fillId="0" borderId="5" xfId="0" applyNumberFormat="1" applyFont="1" applyFill="1" applyBorder="1" applyAlignment="1">
      <alignment horizontal="left" vertical="center" wrapText="1"/>
    </xf>
    <xf numFmtId="178" fontId="17" fillId="0" borderId="2" xfId="0" applyNumberFormat="1" applyFont="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178" fontId="7" fillId="0" borderId="2" xfId="8" applyNumberFormat="1" applyFont="1" applyFill="1" applyBorder="1" applyAlignment="1">
      <alignment horizontal="center" vertical="center" wrapText="1"/>
    </xf>
    <xf numFmtId="0" fontId="49" fillId="0" borderId="2" xfId="0" applyFont="1" applyFill="1" applyBorder="1" applyAlignment="1">
      <alignment horizontal="left" vertical="top" wrapText="1"/>
    </xf>
    <xf numFmtId="0" fontId="47" fillId="0" borderId="2" xfId="0" applyFont="1" applyFill="1" applyBorder="1" applyAlignment="1">
      <alignment horizontal="center" vertical="top" wrapText="1"/>
    </xf>
    <xf numFmtId="178" fontId="9" fillId="0" borderId="2" xfId="108"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xf>
    <xf numFmtId="178" fontId="50"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178" fontId="8" fillId="0" borderId="2" xfId="0" applyNumberFormat="1" applyFont="1" applyBorder="1" applyAlignment="1">
      <alignment horizontal="center" vertical="center"/>
    </xf>
    <xf numFmtId="178" fontId="1" fillId="0" borderId="2" xfId="0" applyNumberFormat="1" applyFont="1" applyFill="1" applyBorder="1" applyAlignment="1">
      <alignment horizontal="left" vertical="center" wrapText="1"/>
    </xf>
    <xf numFmtId="179" fontId="8" fillId="0" borderId="7" xfId="0" applyNumberFormat="1" applyFont="1" applyFill="1" applyBorder="1" applyAlignment="1">
      <alignment horizontal="center" vertical="center" wrapText="1"/>
    </xf>
    <xf numFmtId="178" fontId="17" fillId="0" borderId="2" xfId="0" applyNumberFormat="1" applyFont="1" applyBorder="1" applyAlignment="1">
      <alignment horizontal="left" vertical="center"/>
    </xf>
    <xf numFmtId="0" fontId="35" fillId="0" borderId="0" xfId="0" applyFont="1" applyAlignment="1">
      <alignment horizontal="center" vertical="center"/>
    </xf>
    <xf numFmtId="0" fontId="27" fillId="0" borderId="0" xfId="0" applyFont="1" applyAlignment="1">
      <alignment horizontal="center" vertical="center"/>
    </xf>
    <xf numFmtId="0" fontId="17" fillId="10" borderId="0" xfId="0" applyFont="1" applyFill="1" applyAlignment="1">
      <alignment horizontal="center" vertical="center"/>
    </xf>
    <xf numFmtId="0" fontId="8" fillId="0" borderId="0" xfId="0" applyFont="1" applyFill="1" applyBorder="1" applyAlignment="1">
      <alignment horizontal="center" vertical="center"/>
    </xf>
    <xf numFmtId="0" fontId="1" fillId="0" borderId="0" xfId="0" applyFont="1" applyFill="1" applyBorder="1" applyAlignment="1" applyProtection="1">
      <alignment vertical="center"/>
    </xf>
    <xf numFmtId="0" fontId="17" fillId="4" borderId="0" xfId="0" applyFont="1" applyFill="1" applyAlignment="1">
      <alignment horizontal="center" vertical="center"/>
    </xf>
    <xf numFmtId="0" fontId="17" fillId="2" borderId="0" xfId="0" applyFont="1" applyFill="1" applyAlignment="1">
      <alignment horizontal="center" vertical="center"/>
    </xf>
    <xf numFmtId="0" fontId="17" fillId="0" borderId="0" xfId="0" applyFont="1" applyBorder="1" applyAlignment="1">
      <alignment horizontal="center" vertical="center"/>
    </xf>
    <xf numFmtId="0" fontId="9" fillId="2" borderId="0" xfId="0" applyFont="1" applyFill="1" applyAlignment="1">
      <alignment horizontal="center" vertical="center"/>
    </xf>
    <xf numFmtId="0" fontId="17" fillId="2" borderId="0" xfId="0" applyFont="1" applyFill="1" applyAlignment="1">
      <alignment horizontal="left" vertical="center"/>
    </xf>
    <xf numFmtId="178" fontId="9" fillId="2" borderId="0" xfId="0" applyNumberFormat="1" applyFont="1" applyFill="1" applyAlignment="1">
      <alignment horizontal="center" vertical="center"/>
    </xf>
    <xf numFmtId="0" fontId="17" fillId="2" borderId="15" xfId="0" applyFont="1" applyFill="1" applyBorder="1" applyAlignment="1">
      <alignment horizontal="left" vertical="center"/>
    </xf>
    <xf numFmtId="0" fontId="21" fillId="2" borderId="0" xfId="0" applyFont="1" applyFill="1" applyBorder="1" applyAlignment="1">
      <alignment horizontal="center" vertical="center"/>
    </xf>
    <xf numFmtId="0" fontId="21" fillId="2" borderId="0" xfId="0" applyFont="1" applyFill="1" applyBorder="1" applyAlignment="1">
      <alignment horizontal="left" vertical="center"/>
    </xf>
    <xf numFmtId="0" fontId="9" fillId="2"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20" fillId="2" borderId="0" xfId="0" applyFont="1" applyFill="1" applyBorder="1" applyAlignment="1">
      <alignment horizontal="left" vertical="center"/>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left" vertical="center"/>
    </xf>
    <xf numFmtId="0" fontId="24" fillId="2" borderId="0" xfId="0" applyFont="1" applyFill="1" applyBorder="1" applyAlignment="1">
      <alignment horizontal="left" vertical="center" wrapText="1"/>
    </xf>
    <xf numFmtId="0" fontId="24" fillId="2" borderId="0" xfId="0" applyFont="1" applyFill="1" applyBorder="1" applyAlignment="1">
      <alignment horizontal="center" vertical="center" wrapText="1"/>
    </xf>
    <xf numFmtId="178" fontId="9" fillId="2" borderId="0" xfId="0"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178" fontId="25" fillId="2" borderId="12" xfId="0" applyNumberFormat="1" applyFont="1" applyFill="1" applyBorder="1" applyAlignment="1">
      <alignment horizontal="center" vertical="center" wrapText="1"/>
    </xf>
    <xf numFmtId="178" fontId="25" fillId="2" borderId="1" xfId="0" applyNumberFormat="1" applyFont="1" applyFill="1" applyBorder="1" applyAlignment="1">
      <alignment horizontal="center" vertical="center" wrapText="1"/>
    </xf>
    <xf numFmtId="0" fontId="25" fillId="2" borderId="3" xfId="0" applyFont="1" applyFill="1" applyBorder="1" applyAlignment="1">
      <alignment horizontal="center" vertical="center" wrapText="1"/>
    </xf>
    <xf numFmtId="178" fontId="51" fillId="2" borderId="2" xfId="0" applyNumberFormat="1" applyFont="1" applyFill="1" applyBorder="1" applyAlignment="1">
      <alignment horizontal="center" vertical="center"/>
    </xf>
    <xf numFmtId="0" fontId="15" fillId="2" borderId="5" xfId="0" applyFont="1" applyFill="1" applyBorder="1" applyAlignment="1">
      <alignment horizontal="center" vertical="center" wrapText="1"/>
    </xf>
    <xf numFmtId="0" fontId="29" fillId="2" borderId="5" xfId="0" applyFont="1" applyFill="1" applyBorder="1" applyAlignment="1">
      <alignment horizontal="left" vertical="center" wrapText="1"/>
    </xf>
    <xf numFmtId="0" fontId="16" fillId="2" borderId="2" xfId="0" applyFont="1" applyFill="1" applyBorder="1" applyAlignment="1">
      <alignment horizontal="center" vertical="center" wrapText="1"/>
    </xf>
    <xf numFmtId="178" fontId="15" fillId="2" borderId="2" xfId="0" applyNumberFormat="1" applyFont="1" applyFill="1" applyBorder="1" applyAlignment="1">
      <alignment horizontal="center" vertical="center"/>
    </xf>
    <xf numFmtId="0" fontId="9" fillId="2" borderId="2" xfId="0" applyFont="1" applyFill="1" applyBorder="1" applyAlignment="1">
      <alignment horizontal="center" vertical="center" shrinkToFit="1"/>
    </xf>
    <xf numFmtId="0" fontId="7" fillId="2" borderId="2" xfId="0" applyFont="1" applyFill="1" applyBorder="1" applyAlignment="1">
      <alignment horizontal="center" vertical="center" wrapText="1" shrinkToFit="1"/>
    </xf>
    <xf numFmtId="0" fontId="21" fillId="2" borderId="15" xfId="0" applyFont="1" applyFill="1" applyBorder="1" applyAlignment="1">
      <alignment horizontal="left" vertical="center"/>
    </xf>
    <xf numFmtId="0" fontId="16" fillId="2" borderId="15"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29" fillId="2" borderId="15" xfId="0" applyFont="1" applyFill="1" applyBorder="1" applyAlignment="1">
      <alignment horizontal="left" vertical="center" wrapText="1"/>
    </xf>
    <xf numFmtId="0" fontId="25" fillId="2" borderId="5" xfId="0" applyFont="1" applyFill="1" applyBorder="1" applyAlignment="1">
      <alignment horizontal="center" vertical="center" wrapText="1"/>
    </xf>
    <xf numFmtId="178" fontId="25" fillId="2" borderId="6"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51" fillId="2" borderId="2" xfId="0" applyFont="1" applyFill="1" applyBorder="1" applyAlignment="1">
      <alignment horizontal="center" vertical="center" wrapText="1"/>
    </xf>
    <xf numFmtId="0" fontId="51" fillId="2" borderId="2" xfId="0" applyFont="1" applyFill="1" applyBorder="1" applyAlignment="1">
      <alignment horizontal="center" vertical="center"/>
    </xf>
    <xf numFmtId="1" fontId="9" fillId="2" borderId="2" xfId="0" applyNumberFormat="1" applyFont="1" applyFill="1" applyBorder="1" applyAlignment="1">
      <alignment horizontal="center" vertical="center"/>
    </xf>
    <xf numFmtId="0" fontId="7" fillId="2" borderId="2" xfId="0" applyFont="1" applyFill="1" applyBorder="1" applyAlignment="1">
      <alignment horizontal="center" vertical="center" shrinkToFit="1"/>
    </xf>
    <xf numFmtId="0" fontId="9" fillId="2" borderId="5" xfId="344" applyFont="1" applyFill="1" applyBorder="1" applyAlignment="1">
      <alignment horizontal="center" vertical="center" wrapText="1"/>
    </xf>
    <xf numFmtId="0" fontId="7" fillId="2" borderId="2" xfId="344" applyFont="1" applyFill="1" applyBorder="1" applyAlignment="1">
      <alignment horizontal="left" vertical="center" wrapText="1"/>
    </xf>
    <xf numFmtId="0" fontId="7" fillId="2" borderId="2" xfId="344" applyFont="1" applyFill="1" applyBorder="1" applyAlignment="1">
      <alignment horizontal="center" vertical="center" wrapText="1"/>
    </xf>
    <xf numFmtId="0" fontId="9" fillId="2" borderId="16" xfId="0" applyFont="1" applyFill="1" applyBorder="1" applyAlignment="1">
      <alignment horizontal="center" vertical="center" wrapText="1"/>
    </xf>
    <xf numFmtId="0" fontId="8" fillId="2" borderId="3" xfId="0" applyFont="1" applyFill="1" applyBorder="1" applyAlignment="1">
      <alignment horizontal="left" vertical="center" wrapText="1"/>
    </xf>
    <xf numFmtId="178" fontId="9" fillId="2" borderId="12" xfId="0" applyNumberFormat="1"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xf>
    <xf numFmtId="0" fontId="25" fillId="2" borderId="17" xfId="0" applyFont="1" applyFill="1" applyBorder="1" applyAlignment="1">
      <alignment horizontal="left" vertical="center" wrapText="1"/>
    </xf>
    <xf numFmtId="0" fontId="25" fillId="2" borderId="18" xfId="0" applyFont="1" applyFill="1" applyBorder="1" applyAlignment="1">
      <alignment horizontal="left" vertical="center" wrapText="1"/>
    </xf>
    <xf numFmtId="0" fontId="25" fillId="2" borderId="18" xfId="0" applyFont="1" applyFill="1" applyBorder="1" applyAlignment="1">
      <alignment horizontal="center" vertical="center" wrapText="1"/>
    </xf>
    <xf numFmtId="178" fontId="15" fillId="2" borderId="12" xfId="0" applyNumberFormat="1" applyFont="1" applyFill="1" applyBorder="1" applyAlignment="1">
      <alignment horizontal="center" vertical="center"/>
    </xf>
    <xf numFmtId="178" fontId="9" fillId="2" borderId="3" xfId="0" applyNumberFormat="1" applyFont="1" applyFill="1" applyBorder="1" applyAlignment="1">
      <alignment horizontal="center" vertical="center"/>
    </xf>
    <xf numFmtId="0" fontId="9" fillId="2" borderId="19" xfId="0" applyFont="1" applyFill="1" applyBorder="1" applyAlignment="1">
      <alignment horizontal="center" vertical="center" wrapText="1"/>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19" xfId="0" applyFont="1" applyFill="1" applyBorder="1" applyAlignment="1">
      <alignment horizontal="center" vertical="center" wrapText="1"/>
    </xf>
    <xf numFmtId="178" fontId="9" fillId="2" borderId="18" xfId="0" applyNumberFormat="1" applyFont="1" applyFill="1" applyBorder="1" applyAlignment="1">
      <alignment horizontal="center" vertical="center" wrapText="1"/>
    </xf>
    <xf numFmtId="0" fontId="8" fillId="2" borderId="21" xfId="0" applyFont="1" applyFill="1" applyBorder="1" applyAlignment="1">
      <alignment horizontal="left" vertical="center" wrapText="1"/>
    </xf>
    <xf numFmtId="0" fontId="8" fillId="2" borderId="16" xfId="0" applyFont="1" applyFill="1" applyBorder="1" applyAlignment="1">
      <alignment horizontal="center" vertical="center" wrapText="1"/>
    </xf>
    <xf numFmtId="178" fontId="9" fillId="2" borderId="21" xfId="0" applyNumberFormat="1" applyFont="1" applyFill="1" applyBorder="1" applyAlignment="1">
      <alignment horizontal="center" vertical="center" wrapText="1"/>
    </xf>
    <xf numFmtId="0" fontId="8" fillId="2" borderId="17" xfId="0" applyFont="1" applyFill="1" applyBorder="1" applyAlignment="1">
      <alignment horizontal="left" vertical="center" wrapText="1"/>
    </xf>
    <xf numFmtId="178" fontId="8" fillId="2" borderId="19" xfId="0" applyNumberFormat="1" applyFont="1" applyFill="1" applyBorder="1" applyAlignment="1">
      <alignment horizontal="center" vertical="center" wrapText="1"/>
    </xf>
    <xf numFmtId="0" fontId="9" fillId="2" borderId="20" xfId="0" applyFont="1" applyFill="1" applyBorder="1" applyAlignment="1">
      <alignment horizontal="center" vertical="center" wrapText="1"/>
    </xf>
    <xf numFmtId="0" fontId="8" fillId="2" borderId="20" xfId="0" applyFont="1" applyFill="1" applyBorder="1" applyAlignment="1">
      <alignment horizontal="center" vertical="center" wrapText="1"/>
    </xf>
    <xf numFmtId="178" fontId="9" fillId="2" borderId="22" xfId="0" applyNumberFormat="1"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3" xfId="0" applyFont="1" applyFill="1" applyBorder="1" applyAlignment="1">
      <alignment horizontal="center" vertical="center"/>
    </xf>
    <xf numFmtId="0" fontId="25" fillId="2" borderId="3" xfId="0" applyFont="1" applyFill="1" applyBorder="1" applyAlignment="1">
      <alignment horizontal="left" vertical="center"/>
    </xf>
    <xf numFmtId="0" fontId="25" fillId="2" borderId="23" xfId="0" applyFont="1" applyFill="1" applyBorder="1" applyAlignment="1">
      <alignment horizontal="left" vertical="center"/>
    </xf>
    <xf numFmtId="0" fontId="25"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8" fillId="2" borderId="2"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26" xfId="0" applyFont="1" applyFill="1" applyBorder="1" applyAlignment="1">
      <alignment horizontal="center" vertical="center" wrapText="1"/>
    </xf>
    <xf numFmtId="178" fontId="9" fillId="2" borderId="7" xfId="0" applyNumberFormat="1" applyFont="1" applyFill="1" applyBorder="1" applyAlignment="1">
      <alignment horizontal="center" vertical="center"/>
    </xf>
    <xf numFmtId="0" fontId="52" fillId="2" borderId="2" xfId="0" applyFont="1" applyFill="1" applyBorder="1" applyAlignment="1">
      <alignment horizontal="left" vertical="center" wrapText="1"/>
    </xf>
    <xf numFmtId="0" fontId="9" fillId="2" borderId="5" xfId="0" applyFont="1" applyFill="1" applyBorder="1" applyAlignment="1">
      <alignment horizontal="center" vertical="center"/>
    </xf>
    <xf numFmtId="0" fontId="7" fillId="2" borderId="2" xfId="0" applyFont="1" applyFill="1" applyBorder="1" applyAlignment="1">
      <alignment horizontal="left" vertical="center"/>
    </xf>
    <xf numFmtId="0" fontId="31" fillId="2" borderId="2" xfId="0" applyFont="1" applyFill="1" applyBorder="1" applyAlignment="1">
      <alignment horizontal="left" vertical="center" wrapText="1"/>
    </xf>
    <xf numFmtId="0" fontId="1" fillId="2" borderId="2" xfId="0" applyFont="1" applyFill="1" applyBorder="1" applyAlignment="1">
      <alignment horizontal="left" vertical="center"/>
    </xf>
    <xf numFmtId="0" fontId="29" fillId="2" borderId="2" xfId="0" applyFont="1" applyFill="1" applyBorder="1" applyAlignment="1">
      <alignment horizontal="left" vertical="center" wrapText="1"/>
    </xf>
    <xf numFmtId="0" fontId="8" fillId="2" borderId="2" xfId="0" applyFont="1" applyFill="1" applyBorder="1" applyAlignment="1">
      <alignment horizontal="center" vertical="center"/>
    </xf>
    <xf numFmtId="0" fontId="52" fillId="2" borderId="2" xfId="124" applyFont="1" applyFill="1" applyBorder="1" applyAlignment="1">
      <alignment horizontal="left" vertical="center" wrapText="1"/>
    </xf>
    <xf numFmtId="0" fontId="28" fillId="0" borderId="2" xfId="344" applyFont="1" applyFill="1" applyBorder="1" applyAlignment="1">
      <alignment horizontal="left" vertical="center" wrapText="1"/>
    </xf>
    <xf numFmtId="0" fontId="0" fillId="0" borderId="0" xfId="0" applyBorder="1" applyAlignment="1">
      <alignment horizontal="center" vertical="center" wrapText="1"/>
    </xf>
    <xf numFmtId="0" fontId="28" fillId="2" borderId="2" xfId="344" applyFont="1" applyFill="1" applyBorder="1" applyAlignment="1">
      <alignment horizontal="left" vertical="center" wrapText="1"/>
    </xf>
    <xf numFmtId="0" fontId="53" fillId="2" borderId="2" xfId="0" applyFont="1" applyFill="1" applyBorder="1" applyAlignment="1">
      <alignment horizontal="left" vertical="center"/>
    </xf>
    <xf numFmtId="0" fontId="35" fillId="0" borderId="0" xfId="0" applyFont="1" applyAlignment="1">
      <alignment horizontal="center" vertical="center" wrapText="1"/>
    </xf>
    <xf numFmtId="0" fontId="35" fillId="0" borderId="0" xfId="0" applyFont="1" applyBorder="1" applyAlignment="1">
      <alignment horizontal="center" vertical="center"/>
    </xf>
    <xf numFmtId="1" fontId="9" fillId="2" borderId="3" xfId="0" applyNumberFormat="1" applyFont="1" applyFill="1" applyBorder="1" applyAlignment="1">
      <alignment horizontal="center" vertical="center"/>
    </xf>
    <xf numFmtId="0" fontId="27" fillId="0" borderId="0" xfId="0" applyFont="1" applyBorder="1" applyAlignment="1">
      <alignment horizontal="center" vertical="center"/>
    </xf>
    <xf numFmtId="0" fontId="27" fillId="0" borderId="0" xfId="0" applyFont="1" applyAlignment="1">
      <alignment horizontal="center" vertical="center" wrapText="1"/>
    </xf>
    <xf numFmtId="0" fontId="29" fillId="2" borderId="2" xfId="0" applyFont="1" applyFill="1" applyBorder="1" applyAlignment="1">
      <alignment horizontal="left" vertical="center"/>
    </xf>
    <xf numFmtId="0" fontId="1" fillId="2" borderId="0" xfId="0" applyFont="1" applyFill="1" applyAlignment="1">
      <alignment horizontal="left" vertical="center"/>
    </xf>
    <xf numFmtId="0" fontId="7" fillId="2" borderId="5"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12" fillId="0" borderId="0" xfId="0" applyFont="1" applyBorder="1" applyAlignment="1">
      <alignment horizontal="center" vertical="center" wrapText="1"/>
    </xf>
    <xf numFmtId="0" fontId="9" fillId="10" borderId="2" xfId="0" applyFont="1" applyFill="1" applyBorder="1" applyAlignment="1">
      <alignment horizontal="center" vertical="center"/>
    </xf>
    <xf numFmtId="0" fontId="9" fillId="10" borderId="5" xfId="0" applyFont="1" applyFill="1" applyBorder="1" applyAlignment="1">
      <alignment horizontal="center" vertical="center" wrapText="1"/>
    </xf>
    <xf numFmtId="0" fontId="7" fillId="10" borderId="2" xfId="0" applyFont="1" applyFill="1" applyBorder="1" applyAlignment="1">
      <alignment horizontal="left" vertical="center" wrapText="1"/>
    </xf>
    <xf numFmtId="0" fontId="7" fillId="10" borderId="2" xfId="0" applyFont="1" applyFill="1" applyBorder="1" applyAlignment="1">
      <alignment horizontal="center" vertical="center" wrapText="1"/>
    </xf>
    <xf numFmtId="178" fontId="9" fillId="10"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178" fontId="7" fillId="2" borderId="2" xfId="0" applyNumberFormat="1" applyFont="1" applyFill="1" applyBorder="1" applyAlignment="1">
      <alignment horizontal="center" vertical="center"/>
    </xf>
    <xf numFmtId="0" fontId="54" fillId="2" borderId="2" xfId="0" applyFont="1" applyFill="1" applyBorder="1" applyAlignment="1">
      <alignment horizontal="left" vertical="center" wrapText="1"/>
    </xf>
    <xf numFmtId="0" fontId="55" fillId="2" borderId="2" xfId="0" applyFont="1" applyFill="1" applyBorder="1" applyAlignment="1">
      <alignment horizontal="left" vertical="center" wrapText="1"/>
    </xf>
    <xf numFmtId="1" fontId="9" fillId="10" borderId="2" xfId="0" applyNumberFormat="1" applyFont="1" applyFill="1" applyBorder="1" applyAlignment="1">
      <alignment horizontal="center" vertical="center"/>
    </xf>
    <xf numFmtId="0" fontId="17" fillId="10" borderId="0" xfId="0" applyFont="1" applyFill="1" applyBorder="1" applyAlignment="1">
      <alignment horizontal="center" vertical="center"/>
    </xf>
    <xf numFmtId="0" fontId="17" fillId="10" borderId="0" xfId="0" applyFont="1" applyFill="1" applyAlignment="1">
      <alignment horizontal="center" vertical="center" wrapText="1"/>
    </xf>
    <xf numFmtId="1" fontId="7" fillId="2" borderId="2" xfId="0" applyNumberFormat="1" applyFont="1" applyFill="1" applyBorder="1" applyAlignment="1">
      <alignment horizontal="center" vertical="center"/>
    </xf>
    <xf numFmtId="0" fontId="9" fillId="2" borderId="2" xfId="0" applyFont="1" applyFill="1" applyBorder="1" applyAlignment="1">
      <alignment horizontal="center" vertical="center" wrapText="1" shrinkToFit="1"/>
    </xf>
    <xf numFmtId="0" fontId="9" fillId="2" borderId="1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9" fillId="2" borderId="2" xfId="412" applyFont="1" applyFill="1" applyBorder="1" applyAlignment="1">
      <alignment horizontal="center" vertical="center" wrapText="1"/>
    </xf>
    <xf numFmtId="0" fontId="7" fillId="2" borderId="2" xfId="412" applyFont="1" applyFill="1" applyBorder="1" applyAlignment="1">
      <alignment horizontal="left" vertical="center" wrapText="1"/>
    </xf>
    <xf numFmtId="0" fontId="7" fillId="2" borderId="2" xfId="412" applyFont="1" applyFill="1" applyBorder="1" applyAlignment="1">
      <alignment horizontal="center" vertical="center" wrapText="1"/>
    </xf>
    <xf numFmtId="178" fontId="9" fillId="2" borderId="2" xfId="412" applyNumberFormat="1" applyFont="1" applyFill="1" applyBorder="1" applyAlignment="1">
      <alignment horizontal="center" vertical="center" wrapText="1"/>
    </xf>
    <xf numFmtId="0" fontId="17"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15" fillId="2" borderId="14" xfId="0" applyFont="1" applyFill="1" applyBorder="1" applyAlignment="1">
      <alignment horizontal="center" vertical="center" wrapText="1"/>
    </xf>
    <xf numFmtId="0" fontId="16" fillId="2" borderId="4" xfId="0" applyFont="1" applyFill="1" applyBorder="1" applyAlignment="1">
      <alignment horizontal="left" vertical="center" wrapText="1"/>
    </xf>
    <xf numFmtId="0" fontId="7" fillId="2" borderId="4" xfId="0" applyNumberFormat="1" applyFont="1" applyFill="1" applyBorder="1" applyAlignment="1">
      <alignment horizontal="left" vertical="center" wrapText="1"/>
    </xf>
    <xf numFmtId="0" fontId="7" fillId="2" borderId="4" xfId="0" applyFont="1" applyFill="1" applyBorder="1" applyAlignment="1">
      <alignment horizontal="center" vertical="center" wrapText="1"/>
    </xf>
    <xf numFmtId="178" fontId="9" fillId="2" borderId="4" xfId="0" applyNumberFormat="1" applyFont="1" applyFill="1" applyBorder="1" applyAlignment="1">
      <alignment horizontal="center" vertical="center"/>
    </xf>
    <xf numFmtId="0" fontId="7" fillId="2" borderId="2" xfId="0" applyNumberFormat="1" applyFont="1" applyFill="1" applyBorder="1" applyAlignment="1">
      <alignment horizontal="left" vertical="center" wrapText="1"/>
    </xf>
    <xf numFmtId="177" fontId="9" fillId="2"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8" fillId="0" borderId="5" xfId="0" applyFont="1" applyFill="1" applyBorder="1" applyAlignment="1">
      <alignment vertical="center" wrapText="1"/>
    </xf>
    <xf numFmtId="0" fontId="17" fillId="0" borderId="0" xfId="0" applyFont="1" applyBorder="1" applyAlignment="1">
      <alignment horizontal="center" vertical="center" wrapText="1"/>
    </xf>
    <xf numFmtId="1" fontId="9" fillId="2" borderId="4" xfId="0" applyNumberFormat="1" applyFont="1" applyFill="1" applyBorder="1" applyAlignment="1">
      <alignment horizontal="center" vertical="center"/>
    </xf>
    <xf numFmtId="0" fontId="1" fillId="0" borderId="0" xfId="0" applyFont="1" applyFill="1" applyBorder="1" applyAlignment="1" applyProtection="1">
      <alignment vertical="center" wrapText="1"/>
    </xf>
    <xf numFmtId="0" fontId="30" fillId="2" borderId="2" xfId="0" applyFont="1" applyFill="1" applyBorder="1" applyAlignment="1">
      <alignment horizontal="center" vertical="center" wrapText="1"/>
    </xf>
    <xf numFmtId="0" fontId="56" fillId="2" borderId="2" xfId="0" applyFont="1" applyFill="1" applyBorder="1" applyAlignment="1">
      <alignment horizontal="left" vertical="center" wrapText="1"/>
    </xf>
    <xf numFmtId="0" fontId="7" fillId="2" borderId="2" xfId="411" applyFont="1" applyFill="1" applyBorder="1" applyAlignment="1">
      <alignment horizontal="left" vertical="center" wrapText="1"/>
    </xf>
    <xf numFmtId="179" fontId="9" fillId="2" borderId="2" xfId="0" applyNumberFormat="1" applyFont="1" applyFill="1" applyBorder="1" applyAlignment="1">
      <alignment horizontal="center" vertical="center" wrapText="1" shrinkToFit="1"/>
    </xf>
    <xf numFmtId="0" fontId="57" fillId="2" borderId="2" xfId="0" applyFont="1" applyFill="1" applyBorder="1" applyAlignment="1">
      <alignment horizontal="left" vertical="center" wrapText="1"/>
    </xf>
    <xf numFmtId="178" fontId="8" fillId="2" borderId="4" xfId="0" applyNumberFormat="1" applyFont="1" applyFill="1" applyBorder="1" applyAlignment="1">
      <alignment horizontal="center" vertical="center"/>
    </xf>
    <xf numFmtId="0" fontId="8" fillId="2" borderId="4" xfId="0" applyFont="1" applyFill="1" applyBorder="1" applyAlignment="1">
      <alignment horizontal="center" vertical="center"/>
    </xf>
    <xf numFmtId="178" fontId="22" fillId="2" borderId="2" xfId="0" applyNumberFormat="1" applyFont="1" applyFill="1" applyBorder="1" applyAlignment="1">
      <alignment horizontal="center" vertical="center"/>
    </xf>
    <xf numFmtId="0" fontId="15" fillId="2" borderId="4" xfId="0" applyFont="1" applyFill="1" applyBorder="1" applyAlignment="1">
      <alignment horizontal="center" vertical="center" wrapText="1"/>
    </xf>
    <xf numFmtId="0" fontId="9" fillId="2" borderId="3" xfId="0" applyFont="1" applyFill="1" applyBorder="1" applyAlignment="1">
      <alignment horizontal="center" vertical="center"/>
    </xf>
    <xf numFmtId="0" fontId="15" fillId="2" borderId="3" xfId="0" applyFont="1" applyFill="1" applyBorder="1" applyAlignment="1">
      <alignment horizontal="center" vertical="center" wrapText="1"/>
    </xf>
    <xf numFmtId="0" fontId="16" fillId="2" borderId="3" xfId="0" applyFont="1" applyFill="1" applyBorder="1" applyAlignment="1">
      <alignment horizontal="left" vertical="center" wrapText="1"/>
    </xf>
    <xf numFmtId="178" fontId="46" fillId="2" borderId="3" xfId="0" applyNumberFormat="1" applyFont="1" applyFill="1" applyBorder="1" applyAlignment="1">
      <alignment horizontal="center" vertical="center"/>
    </xf>
    <xf numFmtId="0" fontId="15" fillId="2" borderId="6"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28" fillId="2" borderId="0" xfId="124" applyFont="1" applyFill="1" applyBorder="1" applyAlignment="1">
      <alignment vertical="top" wrapText="1"/>
    </xf>
    <xf numFmtId="0" fontId="17" fillId="0" borderId="2" xfId="0" applyFont="1" applyBorder="1" applyAlignment="1">
      <alignment horizontal="left" vertical="center"/>
    </xf>
    <xf numFmtId="49" fontId="7" fillId="2" borderId="2" xfId="0" applyNumberFormat="1" applyFont="1" applyFill="1" applyBorder="1" applyAlignment="1">
      <alignment horizontal="center" vertical="center" wrapText="1" shrinkToFit="1"/>
    </xf>
    <xf numFmtId="49" fontId="9" fillId="2" borderId="5" xfId="0" applyNumberFormat="1" applyFont="1" applyFill="1" applyBorder="1" applyAlignment="1">
      <alignment horizontal="center" vertical="center" wrapText="1" shrinkToFit="1"/>
    </xf>
    <xf numFmtId="0" fontId="7" fillId="2" borderId="2" xfId="0" applyNumberFormat="1" applyFont="1" applyFill="1" applyBorder="1" applyAlignment="1">
      <alignment horizontal="center" vertical="center" wrapText="1"/>
    </xf>
    <xf numFmtId="1" fontId="8" fillId="0" borderId="2" xfId="124" applyNumberFormat="1" applyFont="1" applyFill="1" applyBorder="1" applyAlignment="1">
      <alignment horizontal="center" vertical="center" wrapText="1"/>
    </xf>
    <xf numFmtId="0" fontId="9" fillId="2" borderId="5" xfId="0" applyFont="1" applyFill="1" applyBorder="1" applyAlignment="1">
      <alignment horizontal="center" vertical="center" wrapText="1" shrinkToFit="1"/>
    </xf>
    <xf numFmtId="0" fontId="17" fillId="0" borderId="15" xfId="0" applyFont="1" applyBorder="1" applyAlignment="1">
      <alignment horizontal="left" vertical="center"/>
    </xf>
    <xf numFmtId="0" fontId="8" fillId="0" borderId="2" xfId="0" applyFont="1" applyBorder="1" applyAlignment="1">
      <alignment horizontal="center" vertical="center" wrapText="1"/>
    </xf>
    <xf numFmtId="0" fontId="58" fillId="2" borderId="2" xfId="0" applyFont="1" applyFill="1" applyBorder="1" applyAlignment="1">
      <alignment horizontal="left" vertical="center" wrapText="1"/>
    </xf>
    <xf numFmtId="0" fontId="16" fillId="2" borderId="2" xfId="0" applyFont="1" applyFill="1" applyBorder="1" applyAlignment="1">
      <alignment horizontal="left" vertical="center" wrapText="1" shrinkToFit="1"/>
    </xf>
    <xf numFmtId="0" fontId="8" fillId="0" borderId="2" xfId="124" applyFont="1" applyFill="1" applyBorder="1" applyAlignment="1">
      <alignment horizontal="left" vertical="center" wrapText="1"/>
    </xf>
    <xf numFmtId="0" fontId="9" fillId="2" borderId="14" xfId="0" applyFont="1" applyFill="1" applyBorder="1" applyAlignment="1">
      <alignment horizontal="center" vertical="center" wrapText="1" shrinkToFit="1"/>
    </xf>
    <xf numFmtId="49" fontId="7" fillId="2" borderId="4" xfId="0" applyNumberFormat="1" applyFont="1" applyFill="1" applyBorder="1" applyAlignment="1">
      <alignment horizontal="left" vertical="center" wrapText="1" shrinkToFit="1"/>
    </xf>
    <xf numFmtId="49" fontId="7" fillId="2" borderId="4" xfId="0" applyNumberFormat="1" applyFont="1" applyFill="1" applyBorder="1" applyAlignment="1">
      <alignment horizontal="center" vertical="center" wrapText="1" shrinkToFit="1"/>
    </xf>
    <xf numFmtId="178" fontId="9" fillId="2" borderId="4" xfId="0" applyNumberFormat="1" applyFont="1" applyFill="1" applyBorder="1" applyAlignment="1">
      <alignment horizontal="center" vertical="center" wrapText="1" shrinkToFit="1"/>
    </xf>
    <xf numFmtId="0" fontId="11" fillId="0" borderId="4" xfId="0" applyFont="1" applyFill="1" applyBorder="1" applyAlignment="1">
      <alignment horizontal="center" vertical="top" wrapText="1"/>
    </xf>
    <xf numFmtId="0" fontId="7" fillId="2" borderId="14" xfId="0" applyFont="1" applyFill="1" applyBorder="1" applyAlignment="1">
      <alignment horizontal="left" vertical="center" wrapText="1"/>
    </xf>
    <xf numFmtId="0" fontId="7" fillId="2" borderId="14" xfId="0" applyFont="1" applyFill="1" applyBorder="1" applyAlignment="1">
      <alignment horizontal="center" vertical="center" wrapText="1"/>
    </xf>
    <xf numFmtId="178" fontId="9" fillId="0" borderId="2" xfId="124" applyNumberFormat="1" applyFont="1" applyFill="1" applyBorder="1" applyAlignment="1">
      <alignment horizontal="center" vertical="center"/>
    </xf>
    <xf numFmtId="49" fontId="7" fillId="2" borderId="2" xfId="124" applyNumberFormat="1" applyFont="1" applyFill="1" applyBorder="1" applyAlignment="1">
      <alignment horizontal="left" vertical="center" wrapText="1"/>
    </xf>
    <xf numFmtId="0" fontId="11" fillId="0" borderId="4" xfId="0" applyFont="1" applyFill="1" applyBorder="1" applyAlignment="1">
      <alignment horizontal="left" vertical="top" wrapText="1"/>
    </xf>
    <xf numFmtId="0" fontId="17" fillId="0" borderId="0" xfId="0" applyFont="1" applyFill="1" applyBorder="1" applyAlignment="1">
      <alignment horizontal="center" vertical="center"/>
    </xf>
    <xf numFmtId="0" fontId="17" fillId="0" borderId="0" xfId="0" applyFont="1" applyFill="1" applyAlignment="1">
      <alignment horizontal="center" vertical="center" wrapText="1"/>
    </xf>
    <xf numFmtId="178" fontId="9" fillId="0" borderId="2" xfId="124" applyNumberFormat="1" applyFont="1" applyFill="1" applyBorder="1" applyAlignment="1">
      <alignment horizontal="center" vertical="center" wrapText="1" shrinkToFit="1"/>
    </xf>
    <xf numFmtId="0" fontId="7"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178" fontId="59" fillId="2" borderId="2" xfId="0" applyNumberFormat="1" applyFont="1" applyFill="1" applyBorder="1" applyAlignment="1">
      <alignment horizontal="center" vertical="center"/>
    </xf>
    <xf numFmtId="1" fontId="59" fillId="2" borderId="2" xfId="0" applyNumberFormat="1" applyFont="1" applyFill="1" applyBorder="1" applyAlignment="1">
      <alignment horizontal="center" vertical="center"/>
    </xf>
    <xf numFmtId="0" fontId="9" fillId="4" borderId="2" xfId="0" applyFont="1" applyFill="1" applyBorder="1" applyAlignment="1">
      <alignment horizontal="center" vertical="center"/>
    </xf>
    <xf numFmtId="0" fontId="9" fillId="4" borderId="5"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178" fontId="9" fillId="4" borderId="2" xfId="0" applyNumberFormat="1" applyFont="1" applyFill="1" applyBorder="1" applyAlignment="1">
      <alignment horizontal="center" vertical="center"/>
    </xf>
    <xf numFmtId="1" fontId="9" fillId="0" borderId="2" xfId="124" applyNumberFormat="1" applyFont="1" applyFill="1" applyBorder="1" applyAlignment="1">
      <alignment horizontal="center" vertical="center" wrapText="1"/>
    </xf>
    <xf numFmtId="0" fontId="7" fillId="2" borderId="2" xfId="344" applyFont="1" applyFill="1" applyBorder="1" applyAlignment="1">
      <alignment horizontal="left" vertical="center" wrapText="1" shrinkToFit="1"/>
    </xf>
    <xf numFmtId="0" fontId="9" fillId="4" borderId="2" xfId="0" applyFont="1" applyFill="1" applyBorder="1" applyAlignment="1">
      <alignment horizontal="center" vertical="center" wrapText="1" shrinkToFit="1"/>
    </xf>
    <xf numFmtId="49" fontId="9" fillId="4" borderId="2" xfId="0" applyNumberFormat="1" applyFont="1" applyFill="1" applyBorder="1" applyAlignment="1">
      <alignment horizontal="center" vertical="center" wrapText="1" shrinkToFit="1"/>
    </xf>
    <xf numFmtId="49" fontId="7" fillId="4" borderId="2" xfId="0" applyNumberFormat="1" applyFont="1" applyFill="1" applyBorder="1" applyAlignment="1">
      <alignment horizontal="left" vertical="center" wrapText="1" shrinkToFit="1"/>
    </xf>
    <xf numFmtId="0" fontId="7" fillId="4" borderId="2" xfId="0" applyFont="1" applyFill="1" applyBorder="1" applyAlignment="1">
      <alignment horizontal="left" vertical="center" wrapText="1" shrinkToFit="1"/>
    </xf>
    <xf numFmtId="0" fontId="7" fillId="4" borderId="2" xfId="0" applyFont="1" applyFill="1" applyBorder="1" applyAlignment="1">
      <alignment horizontal="center" vertical="center" wrapText="1" shrinkToFit="1"/>
    </xf>
    <xf numFmtId="178" fontId="9" fillId="4" borderId="2" xfId="0" applyNumberFormat="1" applyFont="1" applyFill="1" applyBorder="1" applyAlignment="1">
      <alignment horizontal="center" vertical="center" wrapText="1" shrinkToFit="1"/>
    </xf>
    <xf numFmtId="1" fontId="9" fillId="4" borderId="2" xfId="0" applyNumberFormat="1" applyFont="1" applyFill="1" applyBorder="1" applyAlignment="1">
      <alignment horizontal="center" vertical="center"/>
    </xf>
    <xf numFmtId="0" fontId="22" fillId="4" borderId="2" xfId="124" applyFont="1" applyFill="1" applyBorder="1" applyAlignment="1">
      <alignment horizontal="left" vertical="top" wrapText="1"/>
    </xf>
    <xf numFmtId="0" fontId="17" fillId="4" borderId="0" xfId="0" applyFont="1" applyFill="1" applyBorder="1" applyAlignment="1">
      <alignment horizontal="center" vertical="center"/>
    </xf>
    <xf numFmtId="0" fontId="17" fillId="4" borderId="0" xfId="0" applyFont="1" applyFill="1" applyAlignment="1">
      <alignment horizontal="center" vertical="center" wrapText="1"/>
    </xf>
    <xf numFmtId="0" fontId="5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7" fillId="2" borderId="4" xfId="412"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59" fillId="2" borderId="2" xfId="0" applyFont="1" applyFill="1" applyBorder="1" applyAlignment="1">
      <alignment horizontal="center" vertical="center" wrapText="1" shrinkToFit="1"/>
    </xf>
    <xf numFmtId="0" fontId="1" fillId="0" borderId="2" xfId="0" applyFont="1" applyFill="1" applyBorder="1" applyAlignment="1">
      <alignment vertical="center"/>
    </xf>
    <xf numFmtId="0" fontId="59" fillId="2" borderId="2" xfId="0" applyFont="1" applyFill="1" applyBorder="1" applyAlignment="1">
      <alignment horizontal="center" vertical="center"/>
    </xf>
    <xf numFmtId="0" fontId="60" fillId="0" borderId="2" xfId="0" applyFont="1" applyFill="1" applyBorder="1" applyAlignment="1">
      <alignment horizontal="left" vertical="top" wrapText="1"/>
    </xf>
    <xf numFmtId="0" fontId="61" fillId="0" borderId="2" xfId="0" applyFont="1" applyFill="1" applyBorder="1" applyAlignment="1">
      <alignment horizontal="left" vertical="top" wrapText="1"/>
    </xf>
    <xf numFmtId="1" fontId="59" fillId="0" borderId="2" xfId="0" applyNumberFormat="1" applyFont="1" applyFill="1" applyBorder="1" applyAlignment="1">
      <alignment horizontal="center" vertical="center" wrapText="1"/>
    </xf>
    <xf numFmtId="0" fontId="52"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178" fontId="9" fillId="2" borderId="0" xfId="0" applyNumberFormat="1" applyFont="1" applyFill="1" applyBorder="1" applyAlignment="1">
      <alignment horizontal="center" vertical="center"/>
    </xf>
    <xf numFmtId="0" fontId="17" fillId="2" borderId="0" xfId="0" applyFont="1" applyFill="1" applyBorder="1" applyAlignment="1">
      <alignment horizontal="left" vertical="center"/>
    </xf>
    <xf numFmtId="0" fontId="17" fillId="2" borderId="0" xfId="0" applyFont="1" applyFill="1" applyBorder="1" applyAlignment="1">
      <alignment horizontal="center" vertical="center"/>
    </xf>
    <xf numFmtId="0" fontId="7" fillId="2" borderId="2" xfId="0" applyFont="1" applyFill="1" applyBorder="1" applyAlignment="1">
      <alignment horizontal="left" vertical="top" wrapText="1"/>
    </xf>
    <xf numFmtId="1" fontId="9" fillId="2" borderId="0" xfId="0" applyNumberFormat="1" applyFont="1" applyFill="1" applyBorder="1" applyAlignment="1">
      <alignment horizontal="center" vertical="center"/>
    </xf>
    <xf numFmtId="0" fontId="1" fillId="2" borderId="15" xfId="0" applyFont="1" applyFill="1" applyBorder="1" applyAlignment="1">
      <alignment horizontal="left" vertical="center"/>
    </xf>
    <xf numFmtId="0" fontId="6" fillId="0" borderId="0" xfId="0" applyFont="1" applyAlignment="1">
      <alignment horizontal="center" vertical="center"/>
    </xf>
    <xf numFmtId="0" fontId="62" fillId="0" borderId="0" xfId="0" applyFont="1" applyAlignment="1">
      <alignment horizontal="center" vertical="center"/>
    </xf>
    <xf numFmtId="0" fontId="12" fillId="0" borderId="0" xfId="0" applyFont="1" applyAlignment="1">
      <alignment horizontal="center" vertical="center"/>
    </xf>
    <xf numFmtId="0" fontId="63" fillId="0" borderId="0" xfId="0" applyFont="1" applyFill="1" applyAlignment="1">
      <alignment vertical="center"/>
    </xf>
    <xf numFmtId="0" fontId="0" fillId="5" borderId="0" xfId="0" applyFill="1" applyAlignment="1">
      <alignment horizontal="center" vertical="center"/>
    </xf>
    <xf numFmtId="0" fontId="64" fillId="0" borderId="0" xfId="0" applyFont="1" applyAlignment="1">
      <alignment horizontal="center" vertical="center"/>
    </xf>
    <xf numFmtId="0" fontId="59" fillId="2" borderId="0" xfId="0" applyFont="1" applyFill="1" applyAlignment="1">
      <alignment horizontal="center" vertical="center"/>
    </xf>
    <xf numFmtId="0" fontId="0" fillId="2" borderId="0" xfId="0" applyFont="1" applyFill="1" applyAlignment="1">
      <alignment horizontal="left" vertical="center"/>
    </xf>
    <xf numFmtId="0" fontId="0" fillId="2" borderId="0" xfId="0" applyFont="1" applyFill="1" applyAlignment="1">
      <alignment horizontal="left" vertical="center" wrapText="1"/>
    </xf>
    <xf numFmtId="0" fontId="0" fillId="2" borderId="0" xfId="0" applyFont="1" applyFill="1" applyAlignment="1">
      <alignment horizontal="center" vertical="center"/>
    </xf>
    <xf numFmtId="1" fontId="59" fillId="2" borderId="0" xfId="0" applyNumberFormat="1" applyFont="1" applyFill="1" applyAlignment="1">
      <alignment horizontal="center" vertical="center"/>
    </xf>
    <xf numFmtId="0" fontId="0" fillId="2" borderId="0" xfId="0" applyFont="1" applyFill="1" applyAlignment="1">
      <alignment horizontal="center" vertical="center" wrapText="1"/>
    </xf>
    <xf numFmtId="0" fontId="0" fillId="0" borderId="0" xfId="0" applyAlignment="1">
      <alignment horizontal="center" vertical="center"/>
    </xf>
    <xf numFmtId="0" fontId="59" fillId="2" borderId="0" xfId="0" applyFont="1" applyFill="1" applyAlignment="1">
      <alignment horizontal="left" vertical="center" wrapText="1"/>
    </xf>
    <xf numFmtId="0" fontId="59" fillId="2" borderId="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0" xfId="0" applyFont="1" applyFill="1" applyBorder="1" applyAlignment="1">
      <alignment horizontal="center" vertical="center" wrapText="1"/>
    </xf>
    <xf numFmtId="1" fontId="59" fillId="2" borderId="0" xfId="0" applyNumberFormat="1" applyFont="1" applyFill="1" applyBorder="1" applyAlignment="1">
      <alignment horizontal="center" vertical="center" wrapText="1"/>
    </xf>
    <xf numFmtId="0" fontId="65" fillId="2" borderId="0" xfId="0" applyFont="1" applyFill="1" applyBorder="1" applyAlignment="1">
      <alignment horizontal="center" vertical="center"/>
    </xf>
    <xf numFmtId="0" fontId="65" fillId="2" borderId="0" xfId="0" applyFont="1" applyFill="1" applyBorder="1" applyAlignment="1">
      <alignment horizontal="left" vertical="center"/>
    </xf>
    <xf numFmtId="0" fontId="66" fillId="2" borderId="0" xfId="0" applyFont="1" applyFill="1" applyBorder="1" applyAlignment="1">
      <alignment horizontal="left" vertical="center"/>
    </xf>
    <xf numFmtId="0" fontId="66" fillId="2"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59" fillId="2" borderId="0" xfId="0" applyFont="1" applyFill="1" applyBorder="1" applyAlignment="1">
      <alignment horizontal="center" vertical="center" wrapText="1"/>
    </xf>
    <xf numFmtId="0" fontId="67" fillId="2" borderId="0" xfId="0" applyFont="1" applyFill="1" applyBorder="1" applyAlignment="1">
      <alignment horizontal="left" vertical="center" wrapText="1"/>
    </xf>
    <xf numFmtId="0" fontId="68" fillId="2" borderId="0" xfId="0" applyFont="1" applyFill="1" applyBorder="1" applyAlignment="1">
      <alignment horizontal="left" vertical="center" wrapText="1"/>
    </xf>
    <xf numFmtId="0" fontId="68" fillId="2" borderId="0" xfId="0" applyFont="1" applyFill="1" applyBorder="1" applyAlignment="1">
      <alignment horizontal="center" vertical="center" wrapText="1"/>
    </xf>
    <xf numFmtId="1" fontId="25" fillId="2" borderId="2" xfId="0" applyNumberFormat="1" applyFont="1" applyFill="1" applyBorder="1" applyAlignment="1">
      <alignment horizontal="center" vertical="center" wrapText="1"/>
    </xf>
    <xf numFmtId="1" fontId="25" fillId="2" borderId="12" xfId="0" applyNumberFormat="1" applyFont="1" applyFill="1" applyBorder="1" applyAlignment="1">
      <alignment horizontal="center" vertical="center" wrapText="1"/>
    </xf>
    <xf numFmtId="1" fontId="25" fillId="2" borderId="1" xfId="0" applyNumberFormat="1" applyFont="1" applyFill="1" applyBorder="1" applyAlignment="1">
      <alignment horizontal="center" vertical="center" wrapText="1"/>
    </xf>
    <xf numFmtId="1" fontId="51"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xf>
    <xf numFmtId="0" fontId="16" fillId="2" borderId="2" xfId="0" applyFont="1" applyFill="1" applyBorder="1" applyAlignment="1">
      <alignment horizontal="left" vertical="center"/>
    </xf>
    <xf numFmtId="0" fontId="16" fillId="2" borderId="3" xfId="0" applyFont="1" applyFill="1" applyBorder="1" applyAlignment="1">
      <alignment horizontal="center" vertical="center" wrapText="1"/>
    </xf>
    <xf numFmtId="1" fontId="15" fillId="2" borderId="2" xfId="0" applyNumberFormat="1" applyFont="1" applyFill="1" applyBorder="1" applyAlignment="1">
      <alignment horizontal="center" vertical="center" wrapText="1"/>
    </xf>
    <xf numFmtId="49" fontId="9" fillId="2" borderId="2" xfId="108" applyNumberFormat="1" applyFont="1" applyFill="1" applyBorder="1" applyAlignment="1">
      <alignment horizontal="center" vertical="center" wrapText="1"/>
    </xf>
    <xf numFmtId="49" fontId="7" fillId="2" borderId="2" xfId="108" applyNumberFormat="1" applyFont="1" applyFill="1" applyBorder="1" applyAlignment="1">
      <alignment horizontal="left" vertical="center" wrapText="1"/>
    </xf>
    <xf numFmtId="0" fontId="7" fillId="2" borderId="2" xfId="108" applyFont="1" applyFill="1" applyBorder="1" applyAlignment="1">
      <alignment horizontal="left" vertical="center" wrapText="1"/>
    </xf>
    <xf numFmtId="0" fontId="36" fillId="0" borderId="2" xfId="0" applyFont="1" applyFill="1" applyBorder="1" applyAlignment="1">
      <alignment horizontal="center" vertical="center" wrapText="1"/>
    </xf>
    <xf numFmtId="0" fontId="36" fillId="0" borderId="2" xfId="0" applyFont="1" applyFill="1" applyBorder="1" applyAlignment="1">
      <alignment vertical="center" wrapText="1"/>
    </xf>
    <xf numFmtId="0" fontId="69" fillId="0" borderId="2" xfId="0" applyFont="1" applyFill="1" applyBorder="1" applyAlignment="1">
      <alignment vertical="center" wrapText="1"/>
    </xf>
    <xf numFmtId="49" fontId="9" fillId="2" borderId="2" xfId="325" applyNumberFormat="1" applyFont="1" applyFill="1" applyBorder="1" applyAlignment="1" applyProtection="1">
      <alignment horizontal="center" vertical="center" wrapText="1"/>
      <protection locked="0"/>
    </xf>
    <xf numFmtId="49" fontId="7" fillId="2" borderId="2" xfId="325" applyNumberFormat="1" applyFont="1" applyFill="1" applyBorder="1" applyAlignment="1" applyProtection="1">
      <alignment horizontal="left" vertical="center" wrapText="1"/>
      <protection locked="0"/>
    </xf>
    <xf numFmtId="0" fontId="7" fillId="2" borderId="2" xfId="325" applyNumberFormat="1"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xf>
    <xf numFmtId="0" fontId="11" fillId="0" borderId="2" xfId="0" applyFont="1" applyFill="1" applyBorder="1" applyAlignment="1" applyProtection="1">
      <alignment horizontal="center" vertical="center" wrapText="1"/>
    </xf>
    <xf numFmtId="49" fontId="9" fillId="2" borderId="2"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xf>
    <xf numFmtId="0" fontId="25" fillId="2" borderId="2" xfId="0" applyFont="1" applyFill="1" applyBorder="1" applyAlignment="1">
      <alignment horizontal="left" vertical="center" wrapText="1"/>
    </xf>
    <xf numFmtId="49" fontId="8" fillId="2" borderId="2" xfId="344" applyNumberFormat="1" applyFont="1" applyFill="1" applyBorder="1" applyAlignment="1" applyProtection="1">
      <alignment horizontal="left" vertical="center" wrapText="1"/>
      <protection locked="0"/>
    </xf>
    <xf numFmtId="0" fontId="7" fillId="2" borderId="2" xfId="344" applyNumberFormat="1" applyFont="1" applyFill="1" applyBorder="1" applyAlignment="1" applyProtection="1">
      <alignment horizontal="left" vertical="center" wrapText="1"/>
      <protection locked="0"/>
    </xf>
    <xf numFmtId="49" fontId="8" fillId="2" borderId="2" xfId="325" applyNumberFormat="1" applyFont="1" applyFill="1" applyBorder="1" applyAlignment="1" applyProtection="1">
      <alignment horizontal="left" vertical="center" wrapText="1"/>
      <protection locked="0"/>
    </xf>
    <xf numFmtId="0" fontId="17" fillId="2" borderId="0" xfId="0" applyFont="1" applyFill="1" applyAlignment="1">
      <alignment horizontal="left" vertical="center" wrapText="1"/>
    </xf>
    <xf numFmtId="49" fontId="8" fillId="2" borderId="2" xfId="108" applyNumberFormat="1" applyFont="1" applyFill="1" applyBorder="1" applyAlignment="1">
      <alignment horizontal="left" vertical="center" wrapText="1"/>
    </xf>
    <xf numFmtId="0" fontId="4" fillId="2" borderId="0" xfId="0" applyFont="1" applyFill="1" applyBorder="1" applyAlignment="1">
      <alignment horizontal="left" vertical="center" wrapText="1"/>
    </xf>
    <xf numFmtId="0" fontId="2" fillId="2" borderId="0" xfId="0" applyFont="1" applyFill="1" applyAlignment="1">
      <alignment horizontal="center" vertical="center" wrapText="1"/>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0" xfId="0" applyFont="1" applyFill="1" applyAlignment="1">
      <alignment horizontal="center" vertical="center" wrapText="1"/>
    </xf>
    <xf numFmtId="1" fontId="25" fillId="2" borderId="6" xfId="0" applyNumberFormat="1"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6" fillId="0" borderId="11" xfId="0" applyFont="1" applyBorder="1" applyAlignment="1">
      <alignment horizontal="center" vertical="center"/>
    </xf>
    <xf numFmtId="0" fontId="62" fillId="0" borderId="0" xfId="0" applyFont="1" applyAlignment="1">
      <alignment horizontal="center" vertical="center" wrapText="1"/>
    </xf>
    <xf numFmtId="0" fontId="63" fillId="0" borderId="2" xfId="0" applyFont="1" applyFill="1" applyBorder="1" applyAlignment="1">
      <alignment vertical="center"/>
    </xf>
    <xf numFmtId="0" fontId="63" fillId="0" borderId="0" xfId="0" applyFont="1" applyFill="1" applyAlignment="1">
      <alignment vertical="center" wrapText="1"/>
    </xf>
    <xf numFmtId="0" fontId="70" fillId="0" borderId="2" xfId="0" applyFont="1" applyFill="1" applyBorder="1" applyAlignment="1">
      <alignment vertical="top" wrapText="1"/>
    </xf>
    <xf numFmtId="0" fontId="13" fillId="0" borderId="2" xfId="0" applyFont="1" applyFill="1" applyBorder="1" applyAlignment="1">
      <alignment horizontal="center" vertical="top"/>
    </xf>
    <xf numFmtId="0" fontId="8" fillId="2" borderId="2" xfId="0" applyFont="1" applyFill="1" applyBorder="1" applyAlignment="1">
      <alignment horizontal="left" vertical="center" wrapText="1" shrinkToFit="1"/>
    </xf>
    <xf numFmtId="0" fontId="8" fillId="2" borderId="2" xfId="0" applyFont="1" applyFill="1" applyBorder="1" applyAlignment="1">
      <alignment horizontal="center" vertical="center" wrapText="1" shrinkToFit="1"/>
    </xf>
    <xf numFmtId="0" fontId="1" fillId="2" borderId="0" xfId="0" applyFont="1" applyFill="1" applyAlignment="1">
      <alignment horizontal="left" vertical="center" wrapText="1"/>
    </xf>
    <xf numFmtId="0" fontId="9" fillId="5"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1" fontId="9" fillId="5" borderId="2" xfId="0" applyNumberFormat="1" applyFont="1" applyFill="1" applyBorder="1" applyAlignment="1">
      <alignment horizontal="center" vertical="center" wrapText="1"/>
    </xf>
    <xf numFmtId="0" fontId="71" fillId="2" borderId="2" xfId="0" applyFont="1" applyFill="1" applyBorder="1" applyAlignment="1">
      <alignment horizontal="center" vertical="center" wrapText="1"/>
    </xf>
    <xf numFmtId="49" fontId="72" fillId="2" borderId="2" xfId="0" applyNumberFormat="1" applyFont="1" applyFill="1" applyBorder="1" applyAlignment="1">
      <alignment horizontal="center" vertical="center" wrapText="1"/>
    </xf>
    <xf numFmtId="0" fontId="48" fillId="2" borderId="2" xfId="0" applyFont="1" applyFill="1" applyBorder="1" applyAlignment="1">
      <alignment horizontal="left" vertical="center" wrapText="1"/>
    </xf>
    <xf numFmtId="1" fontId="38" fillId="2" borderId="2" xfId="0" applyNumberFormat="1" applyFont="1" applyFill="1" applyBorder="1" applyAlignment="1">
      <alignment horizontal="center" vertical="center" wrapText="1"/>
    </xf>
    <xf numFmtId="1" fontId="37" fillId="2" borderId="2" xfId="0" applyNumberFormat="1" applyFont="1" applyFill="1" applyBorder="1" applyAlignment="1">
      <alignment horizontal="center" vertical="center" wrapText="1"/>
    </xf>
    <xf numFmtId="0" fontId="7" fillId="9" borderId="2" xfId="344" applyFont="1" applyFill="1" applyBorder="1" applyAlignment="1">
      <alignment horizontal="left" vertical="center" wrapText="1"/>
    </xf>
    <xf numFmtId="0" fontId="28" fillId="0" borderId="2" xfId="0" applyFont="1" applyFill="1" applyBorder="1" applyAlignment="1">
      <alignment horizontal="left" vertical="center" wrapText="1"/>
    </xf>
    <xf numFmtId="0" fontId="39" fillId="2" borderId="2" xfId="0" applyFont="1" applyFill="1" applyBorder="1" applyAlignment="1">
      <alignment horizontal="left" vertical="center" wrapText="1"/>
    </xf>
    <xf numFmtId="0" fontId="12" fillId="5" borderId="0" xfId="0" applyFont="1" applyFill="1" applyAlignment="1">
      <alignment horizontal="center" vertical="center" wrapText="1"/>
    </xf>
    <xf numFmtId="0" fontId="16" fillId="5" borderId="2" xfId="0" applyFont="1" applyFill="1" applyBorder="1" applyAlignment="1">
      <alignment horizontal="left" vertical="center" wrapText="1"/>
    </xf>
    <xf numFmtId="176" fontId="14" fillId="2" borderId="2" xfId="8" applyFont="1" applyFill="1" applyBorder="1" applyAlignment="1">
      <alignment horizontal="left" vertical="center" wrapText="1"/>
    </xf>
    <xf numFmtId="0" fontId="12" fillId="5" borderId="0" xfId="0" applyFont="1" applyFill="1" applyAlignment="1">
      <alignment horizontal="center" vertical="center"/>
    </xf>
    <xf numFmtId="0" fontId="64" fillId="0" borderId="0" xfId="0" applyFont="1" applyAlignment="1">
      <alignment horizontal="center" vertical="center" wrapText="1"/>
    </xf>
    <xf numFmtId="1" fontId="9" fillId="2" borderId="2" xfId="192" applyNumberFormat="1" applyFont="1" applyFill="1" applyBorder="1" applyAlignment="1">
      <alignment horizontal="center" vertical="center" wrapText="1"/>
    </xf>
    <xf numFmtId="1" fontId="9" fillId="2" borderId="2" xfId="0" applyNumberFormat="1" applyFont="1" applyFill="1" applyBorder="1" applyAlignment="1">
      <alignment horizontal="center" vertical="center" wrapText="1" shrinkToFit="1"/>
    </xf>
    <xf numFmtId="0" fontId="29" fillId="2" borderId="2" xfId="0" applyFont="1" applyFill="1" applyBorder="1" applyAlignment="1">
      <alignment horizontal="center" vertical="center"/>
    </xf>
    <xf numFmtId="0" fontId="9" fillId="2" borderId="2" xfId="154" applyFont="1" applyFill="1" applyBorder="1" applyAlignment="1">
      <alignment horizontal="center" vertical="center" wrapText="1"/>
    </xf>
    <xf numFmtId="0" fontId="7" fillId="2" borderId="2" xfId="154" applyFont="1" applyFill="1" applyBorder="1" applyAlignment="1">
      <alignment horizontal="left" vertical="center" wrapText="1"/>
    </xf>
    <xf numFmtId="0" fontId="28" fillId="2" borderId="2" xfId="154" applyFont="1" applyFill="1" applyBorder="1" applyAlignment="1">
      <alignment horizontal="left" vertical="center" wrapText="1"/>
    </xf>
    <xf numFmtId="0" fontId="7" fillId="2" borderId="2" xfId="154" applyFont="1" applyFill="1" applyBorder="1" applyAlignment="1">
      <alignment horizontal="center" vertical="center" wrapText="1"/>
    </xf>
    <xf numFmtId="0" fontId="29" fillId="2" borderId="2" xfId="0" applyFont="1" applyFill="1" applyBorder="1" applyAlignment="1">
      <alignment horizontal="center" vertical="center" wrapText="1"/>
    </xf>
    <xf numFmtId="0" fontId="52" fillId="2" borderId="2" xfId="0" applyFont="1" applyFill="1" applyBorder="1" applyAlignment="1">
      <alignment horizontal="left" vertical="center"/>
    </xf>
    <xf numFmtId="0" fontId="59" fillId="2" borderId="0" xfId="0" applyFont="1" applyFill="1" applyAlignment="1">
      <alignment horizontal="center" vertical="center" wrapText="1"/>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horizontal="center" vertical="center"/>
    </xf>
    <xf numFmtId="0" fontId="41" fillId="2" borderId="2" xfId="192" applyFont="1" applyFill="1" applyBorder="1" applyAlignment="1">
      <alignment horizontal="left" vertical="center" wrapText="1"/>
    </xf>
    <xf numFmtId="0" fontId="73" fillId="0" borderId="0" xfId="0" applyFont="1" applyAlignment="1">
      <alignment horizontal="center" vertical="center"/>
    </xf>
  </cellXfs>
  <cellStyles count="422">
    <cellStyle name="常规" xfId="0" builtinId="0"/>
    <cellStyle name="货币[0]" xfId="1" builtinId="7"/>
    <cellStyle name="货币 2 3 3" xfId="2"/>
    <cellStyle name="20% - 强调文字颜色 3" xfId="3" builtinId="38"/>
    <cellStyle name="输入" xfId="4" builtinId="20"/>
    <cellStyle name="常规 2 2 4" xfId="5"/>
    <cellStyle name="常规 44" xfId="6"/>
    <cellStyle name="常规 39" xfId="7"/>
    <cellStyle name="货币" xfId="8" builtinId="4"/>
    <cellStyle name="货币 2 4 2" xfId="9"/>
    <cellStyle name="货币 2 6" xfId="10"/>
    <cellStyle name="常规 20 4 2" xfId="11"/>
    <cellStyle name="千位分隔[0]" xfId="12" builtinId="6"/>
    <cellStyle name="常规 26 2" xfId="13"/>
    <cellStyle name="40% - 强调文字颜色 3" xfId="14" builtinId="39"/>
    <cellStyle name="差" xfId="15" builtinId="27"/>
    <cellStyle name="常规 7 3" xfId="16"/>
    <cellStyle name="千位分隔" xfId="17" builtinId="3"/>
    <cellStyle name="常规 21 7 2" xfId="18"/>
    <cellStyle name="常规 16 7 2" xfId="19"/>
    <cellStyle name="常规 15 2" xfId="20"/>
    <cellStyle name="常规 20 2" xfId="21"/>
    <cellStyle name="60% - 强调文字颜色 3" xfId="22" builtinId="40"/>
    <cellStyle name="超链接" xfId="23" builtinId="8"/>
    <cellStyle name="常规 10 2 2 3" xfId="24"/>
    <cellStyle name="百分比" xfId="25" builtinId="5"/>
    <cellStyle name="常规 20 7 2" xfId="26"/>
    <cellStyle name="已访问的超链接" xfId="27" builtinId="9"/>
    <cellStyle name="常规 10 2 2 3 2" xfId="28"/>
    <cellStyle name="百分比 2" xfId="29"/>
    <cellStyle name="常规 6" xfId="30"/>
    <cellStyle name="注释" xfId="31" builtinId="10"/>
    <cellStyle name="60% - 强调文字颜色 2" xfId="32" builtinId="36"/>
    <cellStyle name="百分比 7" xfId="33"/>
    <cellStyle name="标题 4" xfId="34" builtinId="19"/>
    <cellStyle name="警告文本" xfId="35" builtinId="11"/>
    <cellStyle name="常规 5 2" xfId="36"/>
    <cellStyle name="标题" xfId="37" builtinId="15"/>
    <cellStyle name="解释性文本" xfId="38" builtinId="53"/>
    <cellStyle name="百分比 4" xfId="39"/>
    <cellStyle name="常规 35 2 2" xfId="40"/>
    <cellStyle name="常规 40 2 2" xfId="41"/>
    <cellStyle name="标题 1" xfId="42" builtinId="16"/>
    <cellStyle name="常规 35 2 3" xfId="43"/>
    <cellStyle name="百分比 5" xfId="44"/>
    <cellStyle name="标题 2" xfId="45" builtinId="17"/>
    <cellStyle name="60% - 强调文字颜色 1" xfId="46" builtinId="32"/>
    <cellStyle name="常规 35 2 4" xfId="47"/>
    <cellStyle name="百分比 6" xfId="48"/>
    <cellStyle name="标题 3" xfId="49" builtinId="18"/>
    <cellStyle name="货币 2 2 2 2 3 2" xfId="50"/>
    <cellStyle name="60% - 强调文字颜色 4" xfId="51" builtinId="44"/>
    <cellStyle name="输出" xfId="52" builtinId="21"/>
    <cellStyle name="常规 26" xfId="53"/>
    <cellStyle name="常规 31" xfId="54"/>
    <cellStyle name="计算" xfId="55" builtinId="22"/>
    <cellStyle name="常规 26 3 2" xfId="56"/>
    <cellStyle name="检查单元格" xfId="57" builtinId="23"/>
    <cellStyle name="常规 27 2" xfId="58"/>
    <cellStyle name="20% - 强调文字颜色 6" xfId="59" builtinId="50"/>
    <cellStyle name="强调文字颜色 2" xfId="60" builtinId="33"/>
    <cellStyle name="链接单元格" xfId="61" builtinId="24"/>
    <cellStyle name="常规 20 8" xfId="62"/>
    <cellStyle name="货币 2 2 2 2 2" xfId="63"/>
    <cellStyle name="常规 36 3 2" xfId="64"/>
    <cellStyle name="常规 41 3 2" xfId="65"/>
    <cellStyle name="汇总" xfId="66" builtinId="25"/>
    <cellStyle name="好" xfId="67" builtinId="26"/>
    <cellStyle name="货币 3" xfId="68"/>
    <cellStyle name="常规 39 3" xfId="69"/>
    <cellStyle name="常规 44 3" xfId="70"/>
    <cellStyle name="适中" xfId="71" builtinId="28"/>
    <cellStyle name="常规 8 2" xfId="72"/>
    <cellStyle name="20% - 强调文字颜色 5" xfId="73" builtinId="46"/>
    <cellStyle name="常规 42 4" xfId="74"/>
    <cellStyle name="常规 37 4" xfId="75"/>
    <cellStyle name="强调文字颜色 1" xfId="76" builtinId="29"/>
    <cellStyle name="20% - 强调文字颜色 1" xfId="77" builtinId="30"/>
    <cellStyle name="40% - 强调文字颜色 1" xfId="78" builtinId="31"/>
    <cellStyle name="20% - 强调文字颜色 2" xfId="79" builtinId="34"/>
    <cellStyle name="40% - 强调文字颜色 2" xfId="80" builtinId="35"/>
    <cellStyle name="强调文字颜色 3" xfId="81" builtinId="37"/>
    <cellStyle name="强调文字颜色 4" xfId="82" builtinId="41"/>
    <cellStyle name="20% - 强调文字颜色 4" xfId="83" builtinId="42"/>
    <cellStyle name="常规 18 4 2" xfId="84"/>
    <cellStyle name="常规 23 4 2" xfId="85"/>
    <cellStyle name="常规 26 3" xfId="86"/>
    <cellStyle name="40% - 强调文字颜色 4" xfId="87" builtinId="43"/>
    <cellStyle name="强调文字颜色 5" xfId="88" builtinId="45"/>
    <cellStyle name="常规 26 4" xfId="89"/>
    <cellStyle name="40% - 强调文字颜色 5" xfId="90" builtinId="47"/>
    <cellStyle name="60% - 强调文字颜色 5" xfId="91" builtinId="48"/>
    <cellStyle name="强调文字颜色 6" xfId="92" builtinId="49"/>
    <cellStyle name="常规 26 5" xfId="93"/>
    <cellStyle name="40% - 强调文字颜色 6" xfId="94" builtinId="51"/>
    <cellStyle name="常规 20 5" xfId="95"/>
    <cellStyle name="常规 26 5 2" xfId="96"/>
    <cellStyle name="60% - 强调文字颜色 6" xfId="97" builtinId="52"/>
    <cellStyle name="常规 44 4" xfId="98"/>
    <cellStyle name="常规 39 4" xfId="99"/>
    <cellStyle name="常规 25 3 2" xfId="100"/>
    <cellStyle name="常规 25 2 2" xfId="101"/>
    <cellStyle name="常规 38 4" xfId="102"/>
    <cellStyle name="常规 43 4" xfId="103"/>
    <cellStyle name="常规 20 6 2" xfId="104"/>
    <cellStyle name="常规 28 5" xfId="105"/>
    <cellStyle name="常规 23" xfId="106"/>
    <cellStyle name="常规 18" xfId="107"/>
    <cellStyle name="常规 28" xfId="108"/>
    <cellStyle name="常规 33" xfId="109"/>
    <cellStyle name="常规 22 4 2" xfId="110"/>
    <cellStyle name="常规 17 4 2" xfId="111"/>
    <cellStyle name="常规 11" xfId="112"/>
    <cellStyle name="常规 21 3" xfId="113"/>
    <cellStyle name="常规 16 3" xfId="114"/>
    <cellStyle name="常规 21 3 2" xfId="115"/>
    <cellStyle name="常规 16 3 2" xfId="116"/>
    <cellStyle name="常规 11 2" xfId="117"/>
    <cellStyle name="常规 43 3 2" xfId="118"/>
    <cellStyle name="常规 38 3 2" xfId="119"/>
    <cellStyle name="货币 2 3 2 2" xfId="120"/>
    <cellStyle name="常规 17 9" xfId="121"/>
    <cellStyle name="常规 67" xfId="122"/>
    <cellStyle name="常规 22" xfId="123"/>
    <cellStyle name="常规 17" xfId="124"/>
    <cellStyle name="常规 5 3" xfId="125"/>
    <cellStyle name="常规 34 3 2" xfId="126"/>
    <cellStyle name="常规 12 2" xfId="127"/>
    <cellStyle name="常规 16 4 2" xfId="128"/>
    <cellStyle name="常规 21 4 2" xfId="129"/>
    <cellStyle name="常规 27 3 2" xfId="130"/>
    <cellStyle name="常规 86" xfId="131"/>
    <cellStyle name="常规 22 2 2" xfId="132"/>
    <cellStyle name="常规 17 2 2" xfId="133"/>
    <cellStyle name="常规 28 3" xfId="134"/>
    <cellStyle name="常规 23 6 2" xfId="135"/>
    <cellStyle name="常规 18 6 2" xfId="136"/>
    <cellStyle name="常规 24 6" xfId="137"/>
    <cellStyle name="常规 19 6" xfId="138"/>
    <cellStyle name="常规 3" xfId="139"/>
    <cellStyle name="常规 25 2" xfId="140"/>
    <cellStyle name="常规 30 2" xfId="141"/>
    <cellStyle name="货币 2 3" xfId="142"/>
    <cellStyle name="常规 28 2" xfId="143"/>
    <cellStyle name="常规 18 5" xfId="144"/>
    <cellStyle name="常规 23 5" xfId="145"/>
    <cellStyle name="常规 16 2 2" xfId="146"/>
    <cellStyle name="常规 21 2 2" xfId="147"/>
    <cellStyle name="常规 10 2" xfId="148"/>
    <cellStyle name="常规 25 7 2" xfId="149"/>
    <cellStyle name="常规 26 7 2" xfId="150"/>
    <cellStyle name="常规 22 5" xfId="151"/>
    <cellStyle name="常规 17 5" xfId="152"/>
    <cellStyle name="常规 40 4" xfId="153"/>
    <cellStyle name="常规 7 2" xfId="154"/>
    <cellStyle name="常规 13 2" xfId="155"/>
    <cellStyle name="常规 21 5 2" xfId="156"/>
    <cellStyle name="常规 16 5 2" xfId="157"/>
    <cellStyle name="常规 24" xfId="158"/>
    <cellStyle name="常规 19" xfId="159"/>
    <cellStyle name="百分比 5 2 2" xfId="160"/>
    <cellStyle name="常规 20 3" xfId="161"/>
    <cellStyle name="常规 45 3 2" xfId="162"/>
    <cellStyle name="常规 9" xfId="163"/>
    <cellStyle name="常规 21" xfId="164"/>
    <cellStyle name="常规 16" xfId="165"/>
    <cellStyle name="货币 2 2 2 3 2" xfId="166"/>
    <cellStyle name="常规 21 8" xfId="167"/>
    <cellStyle name="常规 16 8" xfId="168"/>
    <cellStyle name="百分比 4 4" xfId="169"/>
    <cellStyle name="百分比 5 2" xfId="170"/>
    <cellStyle name="常规 35 2 3 2" xfId="171"/>
    <cellStyle name="常规 10 2 2 4" xfId="172"/>
    <cellStyle name="百分比 2 3 2" xfId="173"/>
    <cellStyle name="常规 37 2 2" xfId="174"/>
    <cellStyle name="常规 42 2 2" xfId="175"/>
    <cellStyle name="货币 2 4 3" xfId="176"/>
    <cellStyle name="常规 2 3 2" xfId="177"/>
    <cellStyle name="常规 40 5" xfId="178"/>
    <cellStyle name="常规 18 4" xfId="179"/>
    <cellStyle name="常规 23 4" xfId="180"/>
    <cellStyle name="常规 23 2 2" xfId="181"/>
    <cellStyle name="常规 18 2 2" xfId="182"/>
    <cellStyle name="常规 24 3" xfId="183"/>
    <cellStyle name="常规 19 3" xfId="184"/>
    <cellStyle name="常规 37 2" xfId="185"/>
    <cellStyle name="常规 42 2" xfId="186"/>
    <cellStyle name="常规 27 4 2" xfId="187"/>
    <cellStyle name="百分比 2 3" xfId="188"/>
    <cellStyle name="常规 4" xfId="189"/>
    <cellStyle name="常规 24 2" xfId="190"/>
    <cellStyle name="常规 19 2" xfId="191"/>
    <cellStyle name="常规 7" xfId="192"/>
    <cellStyle name="常规 10" xfId="193"/>
    <cellStyle name="常规 21 2" xfId="194"/>
    <cellStyle name="常规 16 2" xfId="195"/>
    <cellStyle name="常规 20 4" xfId="196"/>
    <cellStyle name="常规 25" xfId="197"/>
    <cellStyle name="常规 30" xfId="198"/>
    <cellStyle name="常规 27 7" xfId="199"/>
    <cellStyle name="常规 22 7 2" xfId="200"/>
    <cellStyle name="常规 17 7 2" xfId="201"/>
    <cellStyle name="常规 4 3" xfId="202"/>
    <cellStyle name="常规 34 2 2" xfId="203"/>
    <cellStyle name="货币 2" xfId="204"/>
    <cellStyle name="常规 44 2" xfId="205"/>
    <cellStyle name="常规 39 2" xfId="206"/>
    <cellStyle name="常规 18 3" xfId="207"/>
    <cellStyle name="常规 23 3" xfId="208"/>
    <cellStyle name="常规 27 5 2" xfId="209"/>
    <cellStyle name="常规 20 7" xfId="210"/>
    <cellStyle name="常规 22 6 2" xfId="211"/>
    <cellStyle name="常规 17 6 2" xfId="212"/>
    <cellStyle name="百分比 3" xfId="213"/>
    <cellStyle name="常规 38 2 2" xfId="214"/>
    <cellStyle name="常规 43 2 2" xfId="215"/>
    <cellStyle name="常规 20 2 2" xfId="216"/>
    <cellStyle name="常规 23 2" xfId="217"/>
    <cellStyle name="常规 18 2" xfId="218"/>
    <cellStyle name="常规_Sheet1_1" xfId="219"/>
    <cellStyle name="常规 41 2" xfId="220"/>
    <cellStyle name="常规 36 2" xfId="221"/>
    <cellStyle name="常规 40 3 2" xfId="222"/>
    <cellStyle name="常规 25 6 2" xfId="223"/>
    <cellStyle name="常规 26 6 2" xfId="224"/>
    <cellStyle name="常规 13" xfId="225"/>
    <cellStyle name="常规 16 5" xfId="226"/>
    <cellStyle name="常规 21 5" xfId="227"/>
    <cellStyle name="常规 28 3 2" xfId="228"/>
    <cellStyle name="常规 2_整合稿12881项 2" xfId="229"/>
    <cellStyle name="常规 27 6" xfId="230"/>
    <cellStyle name="常规 23 6" xfId="231"/>
    <cellStyle name="常规 18 6" xfId="232"/>
    <cellStyle name="货币 2 2 2 2 2 2" xfId="233"/>
    <cellStyle name="货币 2 2 2 4" xfId="234"/>
    <cellStyle name="常规 27 4" xfId="235"/>
    <cellStyle name="货币 2 2 4" xfId="236"/>
    <cellStyle name="常规 23 7" xfId="237"/>
    <cellStyle name="常规 18 7" xfId="238"/>
    <cellStyle name="百分比 2 4" xfId="239"/>
    <cellStyle name="常规 12" xfId="240"/>
    <cellStyle name="常规 21 4" xfId="241"/>
    <cellStyle name="常规 16 4" xfId="242"/>
    <cellStyle name="常规 26 6" xfId="243"/>
    <cellStyle name="常规 28 2 2" xfId="244"/>
    <cellStyle name="常规 28 4" xfId="245"/>
    <cellStyle name="货币 3 3 2" xfId="246"/>
    <cellStyle name="常规 25 5" xfId="247"/>
    <cellStyle name="常规 26 2 2" xfId="248"/>
    <cellStyle name="常规 25 8" xfId="249"/>
    <cellStyle name="常规 25 7" xfId="250"/>
    <cellStyle name="常规 25 6" xfId="251"/>
    <cellStyle name="货币 2 5" xfId="252"/>
    <cellStyle name="常规 25 4" xfId="253"/>
    <cellStyle name="常规 7 2 3" xfId="254"/>
    <cellStyle name="常规 3 2" xfId="255"/>
    <cellStyle name="常规 35 2" xfId="256"/>
    <cellStyle name="常规 40 2" xfId="257"/>
    <cellStyle name="常规 17 3" xfId="258"/>
    <cellStyle name="常规 22 3" xfId="259"/>
    <cellStyle name="常规 26 4 2" xfId="260"/>
    <cellStyle name="常规 27 5" xfId="261"/>
    <cellStyle name="常规 22 6" xfId="262"/>
    <cellStyle name="常规 17 6" xfId="263"/>
    <cellStyle name="常规 28 6" xfId="264"/>
    <cellStyle name="常规 41" xfId="265"/>
    <cellStyle name="常规 36" xfId="266"/>
    <cellStyle name="常规 27 2 2" xfId="267"/>
    <cellStyle name="常规 20 3 2" xfId="268"/>
    <cellStyle name="常规 26 8" xfId="269"/>
    <cellStyle name="常规 26 7" xfId="270"/>
    <cellStyle name="货币 2 3 2" xfId="271"/>
    <cellStyle name="货币 2 2 4 2" xfId="272"/>
    <cellStyle name="常规 43 3" xfId="273"/>
    <cellStyle name="常规 38 3" xfId="274"/>
    <cellStyle name="百分比 4 2" xfId="275"/>
    <cellStyle name="常规 35 2 2 2" xfId="276"/>
    <cellStyle name="货币 2 2 2 3" xfId="277"/>
    <cellStyle name="常规 36 4" xfId="278"/>
    <cellStyle name="常规 41 4" xfId="279"/>
    <cellStyle name="常规 22 8" xfId="280"/>
    <cellStyle name="常规 17 8" xfId="281"/>
    <cellStyle name="货币 2 2 2 4 2" xfId="282"/>
    <cellStyle name="常规 27 8" xfId="283"/>
    <cellStyle name="常规 45 2" xfId="284"/>
    <cellStyle name="常规 27 7 2" xfId="285"/>
    <cellStyle name="百分比 5 3" xfId="286"/>
    <cellStyle name="常规 22 7" xfId="287"/>
    <cellStyle name="常规 17 7" xfId="288"/>
    <cellStyle name="常规 40 3" xfId="289"/>
    <cellStyle name="常规 17 4" xfId="290"/>
    <cellStyle name="常规 22 4" xfId="291"/>
    <cellStyle name="常规 45" xfId="292"/>
    <cellStyle name="常规 10 2 2 2 2" xfId="293"/>
    <cellStyle name="常规 27" xfId="294"/>
    <cellStyle name="常规 32" xfId="295"/>
    <cellStyle name="常规 42 3 2" xfId="296"/>
    <cellStyle name="常规 37 3 2" xfId="297"/>
    <cellStyle name="常规 41 3" xfId="298"/>
    <cellStyle name="常规 36 3" xfId="299"/>
    <cellStyle name="货币 2 2 2 2" xfId="300"/>
    <cellStyle name="常规 43 2" xfId="301"/>
    <cellStyle name="常规 38 2" xfId="302"/>
    <cellStyle name="常规 42 3" xfId="303"/>
    <cellStyle name="常规 37 3" xfId="304"/>
    <cellStyle name="货币 2 2 3 2" xfId="305"/>
    <cellStyle name="常规 49" xfId="306"/>
    <cellStyle name="百分比 4 3" xfId="307"/>
    <cellStyle name="常规 27 6 2" xfId="308"/>
    <cellStyle name="常规 20" xfId="309"/>
    <cellStyle name="常规 15" xfId="310"/>
    <cellStyle name="常规 21 7" xfId="311"/>
    <cellStyle name="常规 16 7" xfId="312"/>
    <cellStyle name="常规 34 3" xfId="313"/>
    <cellStyle name="常规 23 7 2" xfId="314"/>
    <cellStyle name="常规 18 7 2" xfId="315"/>
    <cellStyle name="常规 5" xfId="316"/>
    <cellStyle name="常规 4 2" xfId="317"/>
    <cellStyle name="货币 3 2" xfId="318"/>
    <cellStyle name="常规 44 3 2" xfId="319"/>
    <cellStyle name="常规 39 3 2" xfId="320"/>
    <cellStyle name="货币 2 4 2 2" xfId="321"/>
    <cellStyle name="常规 39 2 2" xfId="322"/>
    <cellStyle name="常规 44 2 2" xfId="323"/>
    <cellStyle name="货币 2 2" xfId="324"/>
    <cellStyle name="常规_成稿16.1" xfId="325"/>
    <cellStyle name="常规 25 4 2" xfId="326"/>
    <cellStyle name="常规 45 4" xfId="327"/>
    <cellStyle name="货币 2 2 5" xfId="328"/>
    <cellStyle name="常规 7 4" xfId="329"/>
    <cellStyle name="常规 20 6" xfId="330"/>
    <cellStyle name="百分比 3 2" xfId="331"/>
    <cellStyle name="常规 6 2" xfId="332"/>
    <cellStyle name="常规 45 3" xfId="333"/>
    <cellStyle name="货币 2 5 2" xfId="334"/>
    <cellStyle name="常规 2 3 3" xfId="335"/>
    <cellStyle name="常规 45 2 2" xfId="336"/>
    <cellStyle name="常规 16 6" xfId="337"/>
    <cellStyle name="常规 21 6" xfId="338"/>
    <cellStyle name="常规 14" xfId="339"/>
    <cellStyle name="常规 10 2 2" xfId="340"/>
    <cellStyle name="货币 2 2 3" xfId="341"/>
    <cellStyle name="货币 2 2 2 5" xfId="342"/>
    <cellStyle name="货币 2 2 2" xfId="343"/>
    <cellStyle name="常规_Sheet1" xfId="344"/>
    <cellStyle name="货币 2 2 2 2 3" xfId="345"/>
    <cellStyle name="常规 9 2" xfId="346"/>
    <cellStyle name="货币 3 5" xfId="347"/>
    <cellStyle name="常规 34 4" xfId="348"/>
    <cellStyle name="货币 2 2 2 2 4" xfId="349"/>
    <cellStyle name="常规 22 5 2" xfId="350"/>
    <cellStyle name="常规 17 5 2" xfId="351"/>
    <cellStyle name="百分比 4 2 2" xfId="352"/>
    <cellStyle name="常规 14 2" xfId="353"/>
    <cellStyle name="常规 21 6 2" xfId="354"/>
    <cellStyle name="常规 16 6 2" xfId="355"/>
    <cellStyle name="常规 22 2" xfId="356"/>
    <cellStyle name="常规 17 2" xfId="357"/>
    <cellStyle name="常规 35" xfId="358"/>
    <cellStyle name="常规 40" xfId="359"/>
    <cellStyle name="常规 36 2 2" xfId="360"/>
    <cellStyle name="常规 41 2 2" xfId="361"/>
    <cellStyle name="百分比 4 3 2" xfId="362"/>
    <cellStyle name="常规 28 7" xfId="363"/>
    <cellStyle name="常规 29" xfId="364"/>
    <cellStyle name="常规 34" xfId="365"/>
    <cellStyle name="常规 29 2" xfId="366"/>
    <cellStyle name="常规 34 2" xfId="367"/>
    <cellStyle name="货币 3 3" xfId="368"/>
    <cellStyle name="常规 20 5 2" xfId="369"/>
    <cellStyle name="常规_成稿16.3" xfId="370"/>
    <cellStyle name="常规 19 2 2" xfId="371"/>
    <cellStyle name="常规 24 2 2" xfId="372"/>
    <cellStyle name="常规 10 2 2 2" xfId="373"/>
    <cellStyle name="常规 25 5 2" xfId="374"/>
    <cellStyle name="货币 3 4" xfId="375"/>
    <cellStyle name="货币 3 4 2" xfId="376"/>
    <cellStyle name="百分比 2 2" xfId="377"/>
    <cellStyle name="百分比 2 2 2" xfId="378"/>
    <cellStyle name="常规 17 3 2" xfId="379"/>
    <cellStyle name="常规 22 3 2" xfId="380"/>
    <cellStyle name="常规 8" xfId="381"/>
    <cellStyle name="货币 2 4" xfId="382"/>
    <cellStyle name="常规 18 3 2" xfId="383"/>
    <cellStyle name="常规 23 3 2" xfId="384"/>
    <cellStyle name="常规 25 3" xfId="385"/>
    <cellStyle name="常规 18 5 2" xfId="386"/>
    <cellStyle name="常规 23 5 2" xfId="387"/>
    <cellStyle name="常规 27 3" xfId="388"/>
    <cellStyle name="常规 18 8" xfId="389"/>
    <cellStyle name="常规 23 8" xfId="390"/>
    <cellStyle name="常规 7 2 2" xfId="391"/>
    <cellStyle name="常规 19 3 2" xfId="392"/>
    <cellStyle name="常规 24 3 2" xfId="393"/>
    <cellStyle name="常规 19 4" xfId="394"/>
    <cellStyle name="常规 24 4" xfId="395"/>
    <cellStyle name="常规 19 4 2" xfId="396"/>
    <cellStyle name="常规 24 4 2" xfId="397"/>
    <cellStyle name="货币 3 2 2" xfId="398"/>
    <cellStyle name="常规 19 5" xfId="399"/>
    <cellStyle name="常规 24 5" xfId="400"/>
    <cellStyle name="常规 19 5 2" xfId="401"/>
    <cellStyle name="常规 24 5 2" xfId="402"/>
    <cellStyle name="常规 19 6 2" xfId="403"/>
    <cellStyle name="常规 24 6 2" xfId="404"/>
    <cellStyle name="常规 19 7" xfId="405"/>
    <cellStyle name="常规 24 7" xfId="406"/>
    <cellStyle name="常规 19 7 2" xfId="407"/>
    <cellStyle name="常规 24 7 2" xfId="408"/>
    <cellStyle name="常规 19 8" xfId="409"/>
    <cellStyle name="常规 24 8" xfId="410"/>
    <cellStyle name="常规 2" xfId="411"/>
    <cellStyle name="常规 2 2" xfId="412"/>
    <cellStyle name="常规 2 2 2" xfId="413"/>
    <cellStyle name="常规 37" xfId="414"/>
    <cellStyle name="常规 42" xfId="415"/>
    <cellStyle name="常规 2 2 3" xfId="416"/>
    <cellStyle name="常规 38" xfId="417"/>
    <cellStyle name="常规 43" xfId="418"/>
    <cellStyle name="常规 2 3" xfId="419"/>
    <cellStyle name="常规 2 4" xfId="420"/>
    <cellStyle name="常规 2 5" xfId="42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huawei\Desktop\D:\Documents\WeChat%20Files\sun6212210\FileStorage\File\2022-11\&#25104;&#26412;&#27979;&#31639;&#34920;1101\&#21333;&#39063;&#31181;&#26893;&#29273;&#20840;&#27969;&#31243;&#36153;&#29992;&#25104;&#26412;&#26680;&#31639;1116\13&#21307;&#23398;3D&#24314;&#27169;&#65288;&#21475;&#3310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huawei\Desktop\D:\Documents\WeChat%20Files\sun6212210\FileStorage\File\2022-11\&#25104;&#26412;&#27979;&#31639;&#34920;1101\&#21333;&#39063;&#31181;&#26893;&#29273;&#20840;&#27969;&#31243;&#36153;&#29992;&#25104;&#26412;&#26680;&#31639;1116\14&#21307;&#23398;3D&#27169;&#22411;&#25171;&#21360;&#65288;&#21475;&#3310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huawei\Desktop\D:\Documents\WeChat%20Files\sun6212210\FileStorage\File\2022-11\&#25104;&#26412;&#27979;&#31639;&#34920;1101\&#21333;&#39063;&#31181;&#26893;&#29273;&#20840;&#27969;&#31243;&#36153;&#29992;&#25104;&#26412;&#26680;&#31639;1116\15&#21307;&#23398;3D&#23548;&#26495;&#25171;&#21360;&#65288;&#21475;&#3310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成本测算表"/>
    </sheetNames>
    <sheetDataSet>
      <sheetData sheetId="0" refreshError="1">
        <row r="67">
          <cell r="I67">
            <v>244.997281746032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成本测算表"/>
    </sheetNames>
    <sheetDataSet>
      <sheetData sheetId="0" refreshError="1">
        <row r="69">
          <cell r="I69">
            <v>460.002961038961</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成本测算表"/>
    </sheetNames>
    <sheetDataSet>
      <sheetData sheetId="0" refreshError="1">
        <row r="5">
          <cell r="I5">
            <v>1350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A1" sqref="A1"/>
    </sheetView>
  </sheetViews>
  <sheetFormatPr defaultColWidth="9" defaultRowHeight="13.5"/>
  <cols>
    <col min="1" max="1" width="91.375" customWidth="1"/>
  </cols>
  <sheetData>
    <row r="1" ht="85.9" customHeight="1" spans="1:1">
      <c r="A1" s="857" t="s">
        <v>0</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8"/>
  <sheetViews>
    <sheetView topLeftCell="A15" workbookViewId="0">
      <pane ySplit="4" topLeftCell="A33" activePane="bottomLeft" state="frozen"/>
      <selection/>
      <selection pane="bottomLeft" activeCell="W37" sqref="W37"/>
    </sheetView>
  </sheetViews>
  <sheetFormatPr defaultColWidth="8.875" defaultRowHeight="13.5"/>
  <cols>
    <col min="1" max="1" width="4.75" style="758" customWidth="1"/>
    <col min="2" max="2" width="14.5" style="758" customWidth="1"/>
    <col min="3" max="3" width="11.25" style="759" customWidth="1"/>
    <col min="4" max="4" width="23.875" style="760" customWidth="1"/>
    <col min="5" max="5" width="13.125" style="759" customWidth="1"/>
    <col min="6" max="6" width="5.125" style="761" customWidth="1"/>
    <col min="7" max="7" width="1.25" style="762" hidden="1" customWidth="1"/>
    <col min="8" max="13" width="4.75" style="762" customWidth="1"/>
    <col min="14" max="14" width="14.875" style="759" customWidth="1"/>
    <col min="15" max="15" width="9.25" style="763" hidden="1" customWidth="1"/>
    <col min="16" max="16" width="8.875" style="764" hidden="1" customWidth="1"/>
    <col min="17" max="17" width="9" style="764" hidden="1" customWidth="1"/>
    <col min="18" max="19" width="8.875" style="142" hidden="1" customWidth="1"/>
    <col min="20" max="21" width="8.875" style="764" hidden="1" customWidth="1"/>
    <col min="22" max="16384" width="8.875" style="764"/>
  </cols>
  <sheetData>
    <row r="1" ht="14.25" spans="1:15">
      <c r="A1" s="765"/>
      <c r="B1" s="766"/>
      <c r="C1" s="767"/>
      <c r="D1" s="767"/>
      <c r="E1" s="767"/>
      <c r="F1" s="768"/>
      <c r="G1" s="769"/>
      <c r="H1" s="769"/>
      <c r="I1" s="769"/>
      <c r="J1" s="769"/>
      <c r="K1" s="769"/>
      <c r="L1" s="769"/>
      <c r="M1" s="769"/>
      <c r="N1" s="808"/>
      <c r="O1" s="809"/>
    </row>
    <row r="2" ht="20.25" spans="1:15">
      <c r="A2" s="770" t="s">
        <v>1</v>
      </c>
      <c r="B2" s="770"/>
      <c r="C2" s="771"/>
      <c r="D2" s="771"/>
      <c r="E2" s="771"/>
      <c r="F2" s="770"/>
      <c r="G2" s="770"/>
      <c r="H2" s="770"/>
      <c r="I2" s="770"/>
      <c r="J2" s="770"/>
      <c r="K2" s="770"/>
      <c r="L2" s="770"/>
      <c r="M2" s="770"/>
      <c r="N2" s="771"/>
      <c r="O2" s="809"/>
    </row>
    <row r="3" ht="20.25" spans="1:15">
      <c r="A3" s="765"/>
      <c r="B3" s="772"/>
      <c r="C3" s="772"/>
      <c r="D3" s="772"/>
      <c r="E3" s="772"/>
      <c r="F3" s="773"/>
      <c r="G3" s="773"/>
      <c r="H3" s="773"/>
      <c r="I3" s="773"/>
      <c r="J3" s="773"/>
      <c r="K3" s="773"/>
      <c r="L3" s="773"/>
      <c r="M3" s="773"/>
      <c r="N3" s="772"/>
      <c r="O3" s="809"/>
    </row>
    <row r="4" ht="20.25" spans="1:15">
      <c r="A4" s="772" t="s">
        <v>2</v>
      </c>
      <c r="B4" s="772"/>
      <c r="C4" s="772"/>
      <c r="D4" s="772"/>
      <c r="E4" s="772"/>
      <c r="F4" s="773"/>
      <c r="G4" s="773"/>
      <c r="H4" s="773"/>
      <c r="I4" s="773"/>
      <c r="J4" s="773"/>
      <c r="K4" s="773"/>
      <c r="L4" s="773"/>
      <c r="M4" s="773"/>
      <c r="N4" s="772"/>
      <c r="O4" s="809"/>
    </row>
    <row r="5" ht="14.25" spans="1:15">
      <c r="A5" s="774" t="s">
        <v>3</v>
      </c>
      <c r="B5" s="774"/>
      <c r="C5" s="774"/>
      <c r="D5" s="774"/>
      <c r="E5" s="774"/>
      <c r="F5" s="775"/>
      <c r="G5" s="775"/>
      <c r="H5" s="775"/>
      <c r="I5" s="775"/>
      <c r="J5" s="775"/>
      <c r="K5" s="775"/>
      <c r="L5" s="775"/>
      <c r="M5" s="775"/>
      <c r="N5" s="774"/>
      <c r="O5" s="809"/>
    </row>
    <row r="6" ht="14.25" spans="1:15">
      <c r="A6" s="766" t="s">
        <v>4</v>
      </c>
      <c r="B6" s="766"/>
      <c r="C6" s="766"/>
      <c r="D6" s="766"/>
      <c r="E6" s="766"/>
      <c r="F6" s="776"/>
      <c r="G6" s="776"/>
      <c r="H6" s="776"/>
      <c r="I6" s="776"/>
      <c r="J6" s="776"/>
      <c r="K6" s="776"/>
      <c r="L6" s="776"/>
      <c r="M6" s="776"/>
      <c r="N6" s="766"/>
      <c r="O6" s="809"/>
    </row>
    <row r="7" ht="14.25" spans="1:15">
      <c r="A7" s="766" t="s">
        <v>5</v>
      </c>
      <c r="B7" s="766"/>
      <c r="C7" s="766"/>
      <c r="D7" s="766"/>
      <c r="E7" s="766"/>
      <c r="F7" s="776"/>
      <c r="G7" s="776"/>
      <c r="H7" s="776"/>
      <c r="I7" s="776"/>
      <c r="J7" s="776"/>
      <c r="K7" s="776"/>
      <c r="L7" s="776"/>
      <c r="M7" s="776"/>
      <c r="N7" s="766"/>
      <c r="O7" s="809"/>
    </row>
    <row r="8" ht="14.25" spans="1:15">
      <c r="A8" s="766" t="s">
        <v>6</v>
      </c>
      <c r="B8" s="766"/>
      <c r="C8" s="766"/>
      <c r="D8" s="766"/>
      <c r="E8" s="766"/>
      <c r="F8" s="776"/>
      <c r="G8" s="776"/>
      <c r="H8" s="776"/>
      <c r="I8" s="776"/>
      <c r="J8" s="776"/>
      <c r="K8" s="776"/>
      <c r="L8" s="776"/>
      <c r="M8" s="776"/>
      <c r="N8" s="766"/>
      <c r="O8" s="809"/>
    </row>
    <row r="9" ht="14.25" spans="1:15">
      <c r="A9" s="766" t="s">
        <v>7</v>
      </c>
      <c r="B9" s="766"/>
      <c r="C9" s="766"/>
      <c r="D9" s="766"/>
      <c r="E9" s="766"/>
      <c r="F9" s="776"/>
      <c r="G9" s="776"/>
      <c r="H9" s="776"/>
      <c r="I9" s="776"/>
      <c r="J9" s="776"/>
      <c r="K9" s="776"/>
      <c r="L9" s="776"/>
      <c r="M9" s="776"/>
      <c r="N9" s="766"/>
      <c r="O9" s="809"/>
    </row>
    <row r="10" ht="14.25" spans="1:15">
      <c r="A10" s="766" t="s">
        <v>8</v>
      </c>
      <c r="B10" s="766"/>
      <c r="C10" s="766"/>
      <c r="D10" s="766"/>
      <c r="E10" s="766"/>
      <c r="F10" s="776"/>
      <c r="G10" s="776"/>
      <c r="H10" s="776"/>
      <c r="I10" s="776"/>
      <c r="J10" s="776"/>
      <c r="K10" s="776"/>
      <c r="L10" s="776"/>
      <c r="M10" s="776"/>
      <c r="N10" s="766"/>
      <c r="O10" s="809"/>
    </row>
    <row r="11" ht="14.25" spans="1:15">
      <c r="A11" s="766" t="s">
        <v>9</v>
      </c>
      <c r="B11" s="766"/>
      <c r="C11" s="766"/>
      <c r="D11" s="766"/>
      <c r="E11" s="766"/>
      <c r="F11" s="776"/>
      <c r="G11" s="776"/>
      <c r="H11" s="776"/>
      <c r="I11" s="776"/>
      <c r="J11" s="776"/>
      <c r="K11" s="776"/>
      <c r="L11" s="776"/>
      <c r="M11" s="776"/>
      <c r="N11" s="766"/>
      <c r="O11" s="809"/>
    </row>
    <row r="12" ht="14.25" spans="1:15">
      <c r="A12" s="777" t="s">
        <v>10</v>
      </c>
      <c r="B12" s="766"/>
      <c r="C12" s="766"/>
      <c r="D12" s="766"/>
      <c r="E12" s="766"/>
      <c r="F12" s="776"/>
      <c r="G12" s="776"/>
      <c r="H12" s="776"/>
      <c r="I12" s="776"/>
      <c r="J12" s="776"/>
      <c r="K12" s="776"/>
      <c r="L12" s="776"/>
      <c r="M12" s="776"/>
      <c r="N12" s="766"/>
      <c r="O12" s="809"/>
    </row>
    <row r="13" ht="14.25" spans="1:15">
      <c r="A13" s="766" t="s">
        <v>11</v>
      </c>
      <c r="B13" s="766"/>
      <c r="C13" s="766"/>
      <c r="D13" s="766"/>
      <c r="E13" s="766"/>
      <c r="F13" s="776"/>
      <c r="G13" s="776"/>
      <c r="H13" s="776"/>
      <c r="I13" s="776"/>
      <c r="J13" s="776"/>
      <c r="K13" s="776"/>
      <c r="L13" s="776"/>
      <c r="M13" s="776"/>
      <c r="N13" s="766"/>
      <c r="O13" s="809"/>
    </row>
    <row r="14" ht="14.25" spans="1:15">
      <c r="A14" s="777" t="s">
        <v>12</v>
      </c>
      <c r="B14" s="766"/>
      <c r="C14" s="766"/>
      <c r="D14" s="766"/>
      <c r="E14" s="766"/>
      <c r="F14" s="776"/>
      <c r="G14" s="776"/>
      <c r="H14" s="776"/>
      <c r="I14" s="776"/>
      <c r="J14" s="776"/>
      <c r="K14" s="776"/>
      <c r="L14" s="776"/>
      <c r="M14" s="776"/>
      <c r="N14" s="766"/>
      <c r="O14" s="809"/>
    </row>
    <row r="15" ht="15.75" spans="1:15">
      <c r="A15" s="765"/>
      <c r="B15" s="766"/>
      <c r="C15" s="778"/>
      <c r="D15" s="778"/>
      <c r="E15" s="778"/>
      <c r="F15" s="779"/>
      <c r="G15" s="769"/>
      <c r="H15" s="769"/>
      <c r="I15" s="769"/>
      <c r="J15" s="769"/>
      <c r="K15" s="769"/>
      <c r="L15" s="769"/>
      <c r="M15" s="769"/>
      <c r="N15" s="808"/>
      <c r="O15" s="809"/>
    </row>
    <row r="16" s="752" customFormat="1" ht="21" customHeight="1" spans="1:21">
      <c r="A16" s="550" t="s">
        <v>13</v>
      </c>
      <c r="B16" s="550" t="s">
        <v>14</v>
      </c>
      <c r="C16" s="550" t="s">
        <v>15</v>
      </c>
      <c r="D16" s="550" t="s">
        <v>16</v>
      </c>
      <c r="E16" s="550" t="s">
        <v>17</v>
      </c>
      <c r="F16" s="550" t="s">
        <v>18</v>
      </c>
      <c r="G16" s="780" t="s">
        <v>19</v>
      </c>
      <c r="H16" s="780"/>
      <c r="I16" s="780"/>
      <c r="J16" s="780"/>
      <c r="K16" s="780"/>
      <c r="L16" s="780"/>
      <c r="M16" s="780"/>
      <c r="N16" s="810" t="s">
        <v>20</v>
      </c>
      <c r="O16" s="811" t="s">
        <v>21</v>
      </c>
      <c r="P16" s="812"/>
      <c r="Q16" s="812"/>
      <c r="R16" s="812"/>
      <c r="S16" s="812"/>
      <c r="T16" s="812"/>
      <c r="U16" s="812"/>
    </row>
    <row r="17" s="752" customFormat="1" ht="19.5" customHeight="1" spans="1:21">
      <c r="A17" s="553"/>
      <c r="B17" s="553"/>
      <c r="C17" s="553"/>
      <c r="D17" s="553"/>
      <c r="E17" s="553"/>
      <c r="F17" s="556"/>
      <c r="G17" s="781" t="s">
        <v>22</v>
      </c>
      <c r="H17" s="782"/>
      <c r="I17" s="813"/>
      <c r="J17" s="782" t="s">
        <v>23</v>
      </c>
      <c r="K17" s="813"/>
      <c r="L17" s="782" t="s">
        <v>24</v>
      </c>
      <c r="M17" s="813"/>
      <c r="N17" s="811"/>
      <c r="O17" s="811"/>
      <c r="P17" s="812"/>
      <c r="Q17" s="812"/>
      <c r="R17" s="812"/>
      <c r="S17" s="812"/>
      <c r="T17" s="812"/>
      <c r="U17" s="812"/>
    </row>
    <row r="18" s="752" customFormat="1" ht="33" customHeight="1" spans="1:22">
      <c r="A18" s="556"/>
      <c r="B18" s="556"/>
      <c r="C18" s="556"/>
      <c r="D18" s="556"/>
      <c r="E18" s="556"/>
      <c r="F18" s="556"/>
      <c r="G18" s="781"/>
      <c r="H18" s="783" t="s">
        <v>25</v>
      </c>
      <c r="I18" s="783" t="s">
        <v>26</v>
      </c>
      <c r="J18" s="783" t="s">
        <v>27</v>
      </c>
      <c r="K18" s="783" t="s">
        <v>28</v>
      </c>
      <c r="L18" s="783" t="s">
        <v>26</v>
      </c>
      <c r="M18" s="783" t="s">
        <v>28</v>
      </c>
      <c r="N18" s="814"/>
      <c r="O18" s="815" t="s">
        <v>29</v>
      </c>
      <c r="P18" s="816" t="s">
        <v>30</v>
      </c>
      <c r="R18" s="313" t="s">
        <v>31</v>
      </c>
      <c r="S18" s="313"/>
      <c r="T18" s="313" t="s">
        <v>32</v>
      </c>
      <c r="U18" s="313"/>
      <c r="V18" s="752" t="s">
        <v>33</v>
      </c>
    </row>
    <row r="19" ht="28.5" spans="1:15">
      <c r="A19" s="105"/>
      <c r="B19" s="123">
        <v>11</v>
      </c>
      <c r="C19" s="618" t="s">
        <v>34</v>
      </c>
      <c r="D19" s="21"/>
      <c r="E19" s="21"/>
      <c r="F19" s="107"/>
      <c r="G19" s="150"/>
      <c r="H19" s="714"/>
      <c r="I19" s="714"/>
      <c r="J19" s="714"/>
      <c r="K19" s="714"/>
      <c r="L19" s="714"/>
      <c r="M19" s="714"/>
      <c r="N19" s="21"/>
      <c r="O19" s="140"/>
    </row>
    <row r="20" s="753" customFormat="1" ht="123.75" spans="1:19">
      <c r="A20" s="784" t="s">
        <v>35</v>
      </c>
      <c r="B20" s="680">
        <v>1102</v>
      </c>
      <c r="C20" s="681" t="s">
        <v>36</v>
      </c>
      <c r="D20" s="157" t="s">
        <v>37</v>
      </c>
      <c r="E20" s="785"/>
      <c r="F20" s="786"/>
      <c r="G20" s="787"/>
      <c r="H20" s="787"/>
      <c r="I20" s="787"/>
      <c r="J20" s="787"/>
      <c r="K20" s="787"/>
      <c r="L20" s="787"/>
      <c r="M20" s="787"/>
      <c r="N20" s="157" t="s">
        <v>38</v>
      </c>
      <c r="O20" s="560"/>
      <c r="P20" s="817" t="s">
        <v>39</v>
      </c>
      <c r="R20" s="817"/>
      <c r="S20" s="817"/>
    </row>
    <row r="21" s="754" customFormat="1" ht="90" spans="1:19">
      <c r="A21" s="104" t="s">
        <v>35</v>
      </c>
      <c r="B21" s="788" t="s">
        <v>40</v>
      </c>
      <c r="C21" s="789" t="s">
        <v>41</v>
      </c>
      <c r="D21" s="790" t="s">
        <v>42</v>
      </c>
      <c r="E21" s="615"/>
      <c r="F21" s="107" t="s">
        <v>43</v>
      </c>
      <c r="G21" s="150">
        <v>5</v>
      </c>
      <c r="H21" s="150">
        <f t="shared" ref="H21:M21" si="0">G21*1</f>
        <v>5</v>
      </c>
      <c r="I21" s="150">
        <f t="shared" si="0"/>
        <v>5</v>
      </c>
      <c r="J21" s="150">
        <f t="shared" si="0"/>
        <v>5</v>
      </c>
      <c r="K21" s="150">
        <f t="shared" si="0"/>
        <v>5</v>
      </c>
      <c r="L21" s="150">
        <f t="shared" si="0"/>
        <v>5</v>
      </c>
      <c r="M21" s="150">
        <f t="shared" si="0"/>
        <v>5</v>
      </c>
      <c r="N21" s="21"/>
      <c r="O21" s="107"/>
      <c r="R21" s="28"/>
      <c r="S21" s="28"/>
    </row>
    <row r="22" s="755" customFormat="1" ht="57" customHeight="1" spans="1:23">
      <c r="A22" s="104" t="s">
        <v>35</v>
      </c>
      <c r="B22" s="791" t="s">
        <v>44</v>
      </c>
      <c r="C22" s="792" t="s">
        <v>45</v>
      </c>
      <c r="D22" s="793" t="s">
        <v>46</v>
      </c>
      <c r="E22" s="791" t="s">
        <v>43</v>
      </c>
      <c r="F22" s="792"/>
      <c r="G22" s="791">
        <v>5</v>
      </c>
      <c r="H22" s="791">
        <v>5</v>
      </c>
      <c r="I22" s="818"/>
      <c r="J22" s="818"/>
      <c r="K22" s="818"/>
      <c r="L22" s="818"/>
      <c r="M22" s="818"/>
      <c r="N22" s="792" t="s">
        <v>47</v>
      </c>
      <c r="V22" s="819" t="s">
        <v>48</v>
      </c>
      <c r="W22" s="755" t="s">
        <v>49</v>
      </c>
    </row>
    <row r="23" s="755" customFormat="1" ht="57" customHeight="1" spans="1:23">
      <c r="A23" s="104" t="s">
        <v>35</v>
      </c>
      <c r="B23" s="791" t="s">
        <v>50</v>
      </c>
      <c r="C23" s="792" t="s">
        <v>51</v>
      </c>
      <c r="D23" s="793" t="s">
        <v>52</v>
      </c>
      <c r="E23" s="791" t="s">
        <v>43</v>
      </c>
      <c r="F23" s="792"/>
      <c r="G23" s="791">
        <v>15</v>
      </c>
      <c r="H23" s="791">
        <v>15</v>
      </c>
      <c r="I23" s="818"/>
      <c r="J23" s="818"/>
      <c r="K23" s="818"/>
      <c r="L23" s="818"/>
      <c r="M23" s="818"/>
      <c r="N23" s="792" t="s">
        <v>47</v>
      </c>
      <c r="V23" s="819" t="s">
        <v>48</v>
      </c>
      <c r="W23" s="755" t="s">
        <v>49</v>
      </c>
    </row>
    <row r="24" s="755" customFormat="1" ht="57" customHeight="1" spans="1:23">
      <c r="A24" s="104" t="s">
        <v>35</v>
      </c>
      <c r="B24" s="791" t="s">
        <v>53</v>
      </c>
      <c r="C24" s="792" t="s">
        <v>54</v>
      </c>
      <c r="D24" s="793" t="s">
        <v>55</v>
      </c>
      <c r="E24" s="791" t="s">
        <v>43</v>
      </c>
      <c r="F24" s="792"/>
      <c r="G24" s="791">
        <v>25</v>
      </c>
      <c r="H24" s="791">
        <v>25</v>
      </c>
      <c r="I24" s="818"/>
      <c r="J24" s="818"/>
      <c r="K24" s="818"/>
      <c r="L24" s="818"/>
      <c r="M24" s="818"/>
      <c r="N24" s="792" t="s">
        <v>47</v>
      </c>
      <c r="V24" s="819" t="s">
        <v>48</v>
      </c>
      <c r="W24" s="755" t="s">
        <v>49</v>
      </c>
    </row>
    <row r="25" s="754" customFormat="1" ht="22.5" spans="1:19">
      <c r="A25" s="104" t="s">
        <v>35</v>
      </c>
      <c r="B25" s="788" t="s">
        <v>56</v>
      </c>
      <c r="C25" s="789" t="s">
        <v>57</v>
      </c>
      <c r="D25" s="790" t="s">
        <v>58</v>
      </c>
      <c r="E25" s="615"/>
      <c r="F25" s="107"/>
      <c r="G25" s="150"/>
      <c r="H25" s="150"/>
      <c r="I25" s="150"/>
      <c r="J25" s="150"/>
      <c r="K25" s="150"/>
      <c r="L25" s="150"/>
      <c r="M25" s="150"/>
      <c r="N25" s="21" t="s">
        <v>59</v>
      </c>
      <c r="O25" s="107"/>
      <c r="R25" s="28"/>
      <c r="S25" s="28"/>
    </row>
    <row r="26" s="754" customFormat="1" ht="101.25" spans="1:19">
      <c r="A26" s="104" t="s">
        <v>35</v>
      </c>
      <c r="B26" s="794" t="s">
        <v>60</v>
      </c>
      <c r="C26" s="795" t="s">
        <v>61</v>
      </c>
      <c r="D26" s="796" t="s">
        <v>62</v>
      </c>
      <c r="E26" s="615"/>
      <c r="F26" s="107" t="s">
        <v>43</v>
      </c>
      <c r="G26" s="150">
        <v>15</v>
      </c>
      <c r="H26" s="150">
        <f t="shared" ref="H26:H30" si="1">G26*1</f>
        <v>15</v>
      </c>
      <c r="I26" s="150">
        <f t="shared" ref="I26" si="2">H26*1</f>
        <v>15</v>
      </c>
      <c r="J26" s="150">
        <f t="shared" ref="J26:J29" si="3">I26*1</f>
        <v>15</v>
      </c>
      <c r="K26" s="150">
        <f t="shared" ref="K26:M29" si="4">J26*1</f>
        <v>15</v>
      </c>
      <c r="L26" s="150">
        <f>K26*1</f>
        <v>15</v>
      </c>
      <c r="M26" s="150">
        <f>L26*1</f>
        <v>15</v>
      </c>
      <c r="N26" s="21"/>
      <c r="O26" s="107"/>
      <c r="R26" s="28"/>
      <c r="S26" s="28"/>
    </row>
    <row r="27" s="754" customFormat="1" ht="101.25" spans="1:19">
      <c r="A27" s="104" t="s">
        <v>35</v>
      </c>
      <c r="B27" s="794" t="s">
        <v>63</v>
      </c>
      <c r="C27" s="795" t="s">
        <v>64</v>
      </c>
      <c r="D27" s="796" t="s">
        <v>65</v>
      </c>
      <c r="E27" s="615"/>
      <c r="F27" s="107" t="s">
        <v>43</v>
      </c>
      <c r="G27" s="150">
        <v>25</v>
      </c>
      <c r="H27" s="150">
        <f t="shared" si="1"/>
        <v>25</v>
      </c>
      <c r="I27" s="150">
        <f t="shared" ref="I27" si="5">H27*1</f>
        <v>25</v>
      </c>
      <c r="J27" s="150">
        <f t="shared" si="3"/>
        <v>25</v>
      </c>
      <c r="K27" s="150">
        <f t="shared" ref="K27:M27" si="6">J27*1</f>
        <v>25</v>
      </c>
      <c r="L27" s="150">
        <f t="shared" si="6"/>
        <v>25</v>
      </c>
      <c r="M27" s="150">
        <f t="shared" si="6"/>
        <v>25</v>
      </c>
      <c r="N27" s="21"/>
      <c r="O27" s="107"/>
      <c r="R27" s="28"/>
      <c r="S27" s="28"/>
    </row>
    <row r="28" s="754" customFormat="1" ht="45" spans="1:19">
      <c r="A28" s="104" t="s">
        <v>35</v>
      </c>
      <c r="B28" s="794" t="s">
        <v>66</v>
      </c>
      <c r="C28" s="21" t="s">
        <v>67</v>
      </c>
      <c r="D28" s="21"/>
      <c r="E28" s="615"/>
      <c r="F28" s="640" t="s">
        <v>43</v>
      </c>
      <c r="G28" s="150">
        <v>30</v>
      </c>
      <c r="H28" s="150">
        <f t="shared" si="1"/>
        <v>30</v>
      </c>
      <c r="I28" s="150">
        <f t="shared" ref="I28" si="7">H28*1</f>
        <v>30</v>
      </c>
      <c r="J28" s="150">
        <f t="shared" si="3"/>
        <v>30</v>
      </c>
      <c r="K28" s="150">
        <f t="shared" ref="K28:M28" si="8">J28*1</f>
        <v>30</v>
      </c>
      <c r="L28" s="150">
        <f t="shared" si="8"/>
        <v>30</v>
      </c>
      <c r="M28" s="150">
        <f t="shared" si="8"/>
        <v>30</v>
      </c>
      <c r="N28" s="21" t="s">
        <v>68</v>
      </c>
      <c r="O28" s="107"/>
      <c r="R28" s="28"/>
      <c r="S28" s="28"/>
    </row>
    <row r="29" s="754" customFormat="1" ht="45" spans="1:19">
      <c r="A29" s="104" t="s">
        <v>35</v>
      </c>
      <c r="B29" s="794" t="s">
        <v>69</v>
      </c>
      <c r="C29" s="21" t="s">
        <v>70</v>
      </c>
      <c r="D29" s="21"/>
      <c r="E29" s="615"/>
      <c r="F29" s="640" t="s">
        <v>43</v>
      </c>
      <c r="G29" s="150">
        <v>45</v>
      </c>
      <c r="H29" s="150">
        <f t="shared" si="1"/>
        <v>45</v>
      </c>
      <c r="I29" s="150">
        <f t="shared" ref="I29" si="9">H29*1</f>
        <v>45</v>
      </c>
      <c r="J29" s="150">
        <f t="shared" si="3"/>
        <v>45</v>
      </c>
      <c r="K29" s="150">
        <f t="shared" ref="K29:M29" si="10">J29*1</f>
        <v>45</v>
      </c>
      <c r="L29" s="150">
        <f t="shared" si="10"/>
        <v>45</v>
      </c>
      <c r="M29" s="150">
        <f t="shared" si="10"/>
        <v>45</v>
      </c>
      <c r="N29" s="21" t="s">
        <v>68</v>
      </c>
      <c r="O29" s="107"/>
      <c r="R29" s="28"/>
      <c r="S29" s="28"/>
    </row>
    <row r="30" s="754" customFormat="1" ht="78.75" spans="1:21">
      <c r="A30" s="104" t="s">
        <v>35</v>
      </c>
      <c r="B30" s="794" t="s">
        <v>71</v>
      </c>
      <c r="C30" s="790" t="s">
        <v>72</v>
      </c>
      <c r="D30" s="790" t="s">
        <v>73</v>
      </c>
      <c r="E30" s="21"/>
      <c r="F30" s="107" t="s">
        <v>43</v>
      </c>
      <c r="G30" s="797" t="s">
        <v>74</v>
      </c>
      <c r="H30" s="797" t="s">
        <v>74</v>
      </c>
      <c r="I30" s="17" t="s">
        <v>75</v>
      </c>
      <c r="J30" s="17" t="s">
        <v>75</v>
      </c>
      <c r="K30" s="17" t="s">
        <v>75</v>
      </c>
      <c r="L30" s="17" t="s">
        <v>75</v>
      </c>
      <c r="M30" s="17" t="s">
        <v>75</v>
      </c>
      <c r="N30" s="21"/>
      <c r="O30" s="107" t="s">
        <v>76</v>
      </c>
      <c r="R30" s="28"/>
      <c r="S30" s="28"/>
      <c r="T30" s="192" t="s">
        <v>77</v>
      </c>
      <c r="U30" s="79" t="s">
        <v>78</v>
      </c>
    </row>
    <row r="31" s="754" customFormat="1" ht="167" customHeight="1" spans="1:21">
      <c r="A31" s="797" t="s">
        <v>35</v>
      </c>
      <c r="B31" s="797" t="s">
        <v>79</v>
      </c>
      <c r="C31" s="797" t="s">
        <v>80</v>
      </c>
      <c r="D31" s="797" t="s">
        <v>81</v>
      </c>
      <c r="E31" s="143"/>
      <c r="F31" s="798" t="s">
        <v>43</v>
      </c>
      <c r="G31" s="798" t="s">
        <v>74</v>
      </c>
      <c r="H31" s="798" t="s">
        <v>74</v>
      </c>
      <c r="I31" s="17" t="s">
        <v>75</v>
      </c>
      <c r="J31" s="17" t="s">
        <v>75</v>
      </c>
      <c r="K31" s="17" t="s">
        <v>75</v>
      </c>
      <c r="L31" s="17" t="s">
        <v>75</v>
      </c>
      <c r="M31" s="17" t="s">
        <v>75</v>
      </c>
      <c r="N31" s="143"/>
      <c r="O31" s="107"/>
      <c r="P31" s="28" t="s">
        <v>82</v>
      </c>
      <c r="R31" s="28"/>
      <c r="S31" s="28"/>
      <c r="T31" s="192" t="s">
        <v>77</v>
      </c>
      <c r="U31" s="79" t="s">
        <v>78</v>
      </c>
    </row>
    <row r="32" s="754" customFormat="1" ht="123.75" spans="1:19">
      <c r="A32" s="104" t="s">
        <v>35</v>
      </c>
      <c r="B32" s="794" t="s">
        <v>83</v>
      </c>
      <c r="C32" s="795" t="s">
        <v>84</v>
      </c>
      <c r="D32" s="796" t="s">
        <v>85</v>
      </c>
      <c r="E32" s="615"/>
      <c r="F32" s="107" t="s">
        <v>43</v>
      </c>
      <c r="G32" s="150">
        <v>20</v>
      </c>
      <c r="H32" s="150">
        <f t="shared" ref="H32:H35" si="11">G32*1</f>
        <v>20</v>
      </c>
      <c r="I32" s="150">
        <f t="shared" ref="I32:I35" si="12">G32*0.95</f>
        <v>19</v>
      </c>
      <c r="J32" s="150">
        <f t="shared" ref="J32:J35" si="13">G32*0.85</f>
        <v>17</v>
      </c>
      <c r="K32" s="150">
        <f t="shared" ref="K32:K35" si="14">G32*0.75</f>
        <v>15</v>
      </c>
      <c r="L32" s="150">
        <f t="shared" ref="L32:L35" si="15">G32*0.65</f>
        <v>13</v>
      </c>
      <c r="M32" s="150">
        <f t="shared" ref="M32:M35" si="16">G32*0.6</f>
        <v>12</v>
      </c>
      <c r="N32" s="21"/>
      <c r="O32" s="107"/>
      <c r="R32" s="28"/>
      <c r="S32" s="28"/>
    </row>
    <row r="33" s="754" customFormat="1" ht="101.25" spans="1:19">
      <c r="A33" s="104" t="s">
        <v>35</v>
      </c>
      <c r="B33" s="794" t="s">
        <v>86</v>
      </c>
      <c r="C33" s="789" t="s">
        <v>87</v>
      </c>
      <c r="D33" s="796" t="s">
        <v>88</v>
      </c>
      <c r="E33" s="615"/>
      <c r="F33" s="107" t="s">
        <v>89</v>
      </c>
      <c r="G33" s="150">
        <v>20</v>
      </c>
      <c r="H33" s="150">
        <f t="shared" si="11"/>
        <v>20</v>
      </c>
      <c r="I33" s="150">
        <f t="shared" si="12"/>
        <v>19</v>
      </c>
      <c r="J33" s="150">
        <f t="shared" si="13"/>
        <v>17</v>
      </c>
      <c r="K33" s="150">
        <f t="shared" si="14"/>
        <v>15</v>
      </c>
      <c r="L33" s="150">
        <f t="shared" si="15"/>
        <v>13</v>
      </c>
      <c r="M33" s="150">
        <f t="shared" si="16"/>
        <v>12</v>
      </c>
      <c r="N33" s="21"/>
      <c r="O33" s="107"/>
      <c r="R33" s="28"/>
      <c r="S33" s="28"/>
    </row>
    <row r="34" s="754" customFormat="1" ht="78.75" spans="1:19">
      <c r="A34" s="104" t="s">
        <v>35</v>
      </c>
      <c r="B34" s="794" t="s">
        <v>90</v>
      </c>
      <c r="C34" s="795" t="s">
        <v>91</v>
      </c>
      <c r="D34" s="796" t="s">
        <v>92</v>
      </c>
      <c r="E34" s="615"/>
      <c r="F34" s="107" t="s">
        <v>89</v>
      </c>
      <c r="G34" s="150">
        <v>20</v>
      </c>
      <c r="H34" s="150">
        <f t="shared" si="11"/>
        <v>20</v>
      </c>
      <c r="I34" s="150">
        <f t="shared" si="12"/>
        <v>19</v>
      </c>
      <c r="J34" s="150">
        <f t="shared" si="13"/>
        <v>17</v>
      </c>
      <c r="K34" s="150">
        <f t="shared" si="14"/>
        <v>15</v>
      </c>
      <c r="L34" s="150">
        <f t="shared" si="15"/>
        <v>13</v>
      </c>
      <c r="M34" s="150">
        <f t="shared" si="16"/>
        <v>12</v>
      </c>
      <c r="N34" s="21"/>
      <c r="O34" s="107"/>
      <c r="R34" s="28"/>
      <c r="S34" s="28"/>
    </row>
    <row r="35" s="754" customFormat="1" ht="22.5" spans="1:19">
      <c r="A35" s="104" t="s">
        <v>35</v>
      </c>
      <c r="B35" s="794" t="s">
        <v>93</v>
      </c>
      <c r="C35" s="21" t="s">
        <v>94</v>
      </c>
      <c r="D35" s="21" t="s">
        <v>95</v>
      </c>
      <c r="E35" s="615"/>
      <c r="F35" s="640" t="s">
        <v>43</v>
      </c>
      <c r="G35" s="799">
        <v>1</v>
      </c>
      <c r="H35" s="150">
        <f t="shared" si="11"/>
        <v>1</v>
      </c>
      <c r="I35" s="150">
        <f t="shared" si="12"/>
        <v>0.95</v>
      </c>
      <c r="J35" s="150">
        <f t="shared" si="13"/>
        <v>0.85</v>
      </c>
      <c r="K35" s="150">
        <f t="shared" si="14"/>
        <v>0.75</v>
      </c>
      <c r="L35" s="150">
        <f t="shared" si="15"/>
        <v>0.65</v>
      </c>
      <c r="M35" s="150">
        <f t="shared" si="16"/>
        <v>0.6</v>
      </c>
      <c r="N35" s="21" t="s">
        <v>96</v>
      </c>
      <c r="O35" s="107"/>
      <c r="R35" s="28"/>
      <c r="S35" s="28"/>
    </row>
    <row r="36" s="754" customFormat="1" ht="178.15" customHeight="1" spans="1:23">
      <c r="A36" s="148" t="s">
        <v>35</v>
      </c>
      <c r="B36" s="300">
        <v>110200007</v>
      </c>
      <c r="C36" s="27" t="s">
        <v>97</v>
      </c>
      <c r="D36" s="143" t="s">
        <v>98</v>
      </c>
      <c r="E36" s="27"/>
      <c r="F36" s="27" t="s">
        <v>43</v>
      </c>
      <c r="G36" s="799"/>
      <c r="H36" s="27">
        <v>5</v>
      </c>
      <c r="I36" s="154">
        <v>5</v>
      </c>
      <c r="J36" s="154"/>
      <c r="K36" s="154"/>
      <c r="L36" s="154"/>
      <c r="M36" s="154"/>
      <c r="N36" s="143" t="s">
        <v>99</v>
      </c>
      <c r="O36" s="107"/>
      <c r="P36" s="28" t="s">
        <v>82</v>
      </c>
      <c r="R36" s="28"/>
      <c r="S36" s="28"/>
      <c r="V36" s="28" t="s">
        <v>48</v>
      </c>
      <c r="W36" s="754" t="s">
        <v>100</v>
      </c>
    </row>
    <row r="37" s="754" customFormat="1" ht="154" customHeight="1" spans="1:19">
      <c r="A37" s="34" t="s">
        <v>35</v>
      </c>
      <c r="B37" s="34">
        <v>110200008</v>
      </c>
      <c r="C37" s="18" t="s">
        <v>101</v>
      </c>
      <c r="D37" s="18" t="s">
        <v>102</v>
      </c>
      <c r="E37" s="482"/>
      <c r="F37" s="291" t="s">
        <v>43</v>
      </c>
      <c r="G37" s="799"/>
      <c r="H37" s="34" t="s">
        <v>74</v>
      </c>
      <c r="I37" s="34" t="s">
        <v>74</v>
      </c>
      <c r="J37" s="34"/>
      <c r="K37" s="34"/>
      <c r="L37" s="34"/>
      <c r="M37" s="34"/>
      <c r="N37" s="18" t="s">
        <v>103</v>
      </c>
      <c r="O37" s="34" t="s">
        <v>104</v>
      </c>
      <c r="P37" s="28" t="s">
        <v>105</v>
      </c>
      <c r="Q37" s="754" t="s">
        <v>49</v>
      </c>
      <c r="R37" s="28"/>
      <c r="S37" s="28"/>
    </row>
    <row r="38" s="754" customFormat="1" ht="112" customHeight="1" spans="1:19">
      <c r="A38" s="17" t="s">
        <v>35</v>
      </c>
      <c r="B38" s="34">
        <v>110200009</v>
      </c>
      <c r="C38" s="18" t="s">
        <v>106</v>
      </c>
      <c r="D38" s="18" t="s">
        <v>107</v>
      </c>
      <c r="E38" s="482"/>
      <c r="F38" s="291" t="s">
        <v>43</v>
      </c>
      <c r="G38" s="799"/>
      <c r="H38" s="34" t="s">
        <v>74</v>
      </c>
      <c r="I38" s="34" t="s">
        <v>74</v>
      </c>
      <c r="J38" s="34"/>
      <c r="K38" s="34"/>
      <c r="L38" s="34"/>
      <c r="M38" s="223"/>
      <c r="N38" s="48" t="s">
        <v>108</v>
      </c>
      <c r="O38" s="34" t="s">
        <v>104</v>
      </c>
      <c r="P38" s="28" t="s">
        <v>105</v>
      </c>
      <c r="Q38" s="754" t="s">
        <v>49</v>
      </c>
      <c r="R38" s="28"/>
      <c r="S38" s="28"/>
    </row>
    <row r="39" s="754" customFormat="1" ht="12.75" spans="1:19">
      <c r="A39" s="105" t="s">
        <v>109</v>
      </c>
      <c r="B39" s="123">
        <v>1103</v>
      </c>
      <c r="C39" s="157" t="s">
        <v>110</v>
      </c>
      <c r="D39" s="157"/>
      <c r="E39" s="157"/>
      <c r="F39" s="107"/>
      <c r="G39" s="150"/>
      <c r="H39" s="150"/>
      <c r="I39" s="150"/>
      <c r="J39" s="150"/>
      <c r="K39" s="150"/>
      <c r="L39" s="150"/>
      <c r="M39" s="150"/>
      <c r="N39" s="21"/>
      <c r="O39" s="107"/>
      <c r="R39" s="28"/>
      <c r="S39" s="28"/>
    </row>
    <row r="40" s="754" customFormat="1" ht="67.5" spans="1:19">
      <c r="A40" s="105" t="s">
        <v>109</v>
      </c>
      <c r="B40" s="105">
        <v>110300001</v>
      </c>
      <c r="C40" s="21" t="s">
        <v>111</v>
      </c>
      <c r="D40" s="21" t="s">
        <v>112</v>
      </c>
      <c r="E40" s="21"/>
      <c r="F40" s="107" t="s">
        <v>89</v>
      </c>
      <c r="G40" s="150">
        <v>150</v>
      </c>
      <c r="H40" s="150">
        <f t="shared" ref="H40" si="17">G40*1</f>
        <v>150</v>
      </c>
      <c r="I40" s="150">
        <f t="shared" ref="I40" si="18">G40*0.95</f>
        <v>142.5</v>
      </c>
      <c r="J40" s="150">
        <f t="shared" ref="J40" si="19">G40*0.85</f>
        <v>127.5</v>
      </c>
      <c r="K40" s="150">
        <f t="shared" ref="K40" si="20">G40*0.75</f>
        <v>112.5</v>
      </c>
      <c r="L40" s="150">
        <f t="shared" ref="L40" si="21">G40*0.65</f>
        <v>97.5</v>
      </c>
      <c r="M40" s="150">
        <f t="shared" ref="M40" si="22">G40*0.6</f>
        <v>90</v>
      </c>
      <c r="N40" s="21" t="s">
        <v>113</v>
      </c>
      <c r="O40" s="107"/>
      <c r="R40" s="28" t="s">
        <v>114</v>
      </c>
      <c r="S40" s="28" t="s">
        <v>115</v>
      </c>
    </row>
    <row r="41" s="754" customFormat="1" ht="12.75" spans="1:19">
      <c r="A41" s="105" t="s">
        <v>109</v>
      </c>
      <c r="B41" s="123">
        <v>1104</v>
      </c>
      <c r="C41" s="613" t="s">
        <v>116</v>
      </c>
      <c r="D41" s="21"/>
      <c r="E41" s="21"/>
      <c r="F41" s="107"/>
      <c r="G41" s="150"/>
      <c r="H41" s="150"/>
      <c r="I41" s="150"/>
      <c r="J41" s="150"/>
      <c r="K41" s="150"/>
      <c r="L41" s="150"/>
      <c r="M41" s="150"/>
      <c r="N41" s="21"/>
      <c r="O41" s="107"/>
      <c r="R41" s="28"/>
      <c r="S41" s="28"/>
    </row>
    <row r="42" s="754" customFormat="1" ht="45" spans="1:19">
      <c r="A42" s="105" t="s">
        <v>109</v>
      </c>
      <c r="B42" s="105">
        <v>110400001</v>
      </c>
      <c r="C42" s="21" t="s">
        <v>117</v>
      </c>
      <c r="D42" s="21" t="s">
        <v>118</v>
      </c>
      <c r="E42" s="21" t="s">
        <v>119</v>
      </c>
      <c r="F42" s="107" t="s">
        <v>43</v>
      </c>
      <c r="G42" s="575">
        <v>75</v>
      </c>
      <c r="H42" s="150">
        <f>G42*1</f>
        <v>75</v>
      </c>
      <c r="I42" s="150">
        <f>G42*0.95</f>
        <v>71.25</v>
      </c>
      <c r="J42" s="150">
        <f>G42*0.85</f>
        <v>63.75</v>
      </c>
      <c r="K42" s="150">
        <f>G42*0.75</f>
        <v>56.25</v>
      </c>
      <c r="L42" s="150">
        <f>G42*0.65</f>
        <v>48.75</v>
      </c>
      <c r="M42" s="150">
        <f>G42*0.6</f>
        <v>45</v>
      </c>
      <c r="N42" s="21"/>
      <c r="O42" s="107"/>
      <c r="R42" s="28"/>
      <c r="S42" s="28"/>
    </row>
    <row r="43" s="754" customFormat="1" ht="14.25" spans="1:19">
      <c r="A43" s="105" t="s">
        <v>120</v>
      </c>
      <c r="B43" s="123">
        <v>1105</v>
      </c>
      <c r="C43" s="613" t="s">
        <v>121</v>
      </c>
      <c r="D43" s="21"/>
      <c r="E43" s="631"/>
      <c r="F43" s="107"/>
      <c r="G43" s="105"/>
      <c r="H43" s="150"/>
      <c r="I43" s="150"/>
      <c r="J43" s="150"/>
      <c r="K43" s="150"/>
      <c r="L43" s="150"/>
      <c r="M43" s="150"/>
      <c r="N43" s="617"/>
      <c r="O43" s="107"/>
      <c r="R43" s="28"/>
      <c r="S43" s="28"/>
    </row>
    <row r="44" s="754" customFormat="1" ht="36" spans="1:19">
      <c r="A44" s="105" t="s">
        <v>120</v>
      </c>
      <c r="B44" s="105">
        <v>110500001</v>
      </c>
      <c r="C44" s="21" t="s">
        <v>122</v>
      </c>
      <c r="D44" s="21"/>
      <c r="E44" s="21"/>
      <c r="F44" s="107" t="s">
        <v>123</v>
      </c>
      <c r="G44" s="105">
        <v>20</v>
      </c>
      <c r="H44" s="337" t="s">
        <v>74</v>
      </c>
      <c r="I44" s="337" t="s">
        <v>74</v>
      </c>
      <c r="J44" s="337" t="s">
        <v>74</v>
      </c>
      <c r="K44" s="337" t="s">
        <v>74</v>
      </c>
      <c r="L44" s="337" t="s">
        <v>74</v>
      </c>
      <c r="M44" s="337" t="s">
        <v>74</v>
      </c>
      <c r="N44" s="53" t="s">
        <v>124</v>
      </c>
      <c r="O44" s="107"/>
      <c r="R44" s="28" t="s">
        <v>114</v>
      </c>
      <c r="S44" s="28" t="s">
        <v>125</v>
      </c>
    </row>
    <row r="45" s="754" customFormat="1" ht="14.25" spans="1:19">
      <c r="A45" s="105" t="s">
        <v>126</v>
      </c>
      <c r="B45" s="123">
        <v>1106</v>
      </c>
      <c r="C45" s="613" t="s">
        <v>127</v>
      </c>
      <c r="D45" s="800"/>
      <c r="E45" s="617"/>
      <c r="F45" s="801"/>
      <c r="G45" s="105"/>
      <c r="H45" s="150"/>
      <c r="I45" s="150"/>
      <c r="J45" s="150"/>
      <c r="K45" s="150"/>
      <c r="L45" s="150"/>
      <c r="M45" s="150"/>
      <c r="N45" s="21"/>
      <c r="O45" s="107"/>
      <c r="R45" s="28"/>
      <c r="S45" s="28"/>
    </row>
    <row r="46" s="754" customFormat="1" ht="105" spans="1:19">
      <c r="A46" s="105" t="s">
        <v>126</v>
      </c>
      <c r="B46" s="105">
        <v>110600001</v>
      </c>
      <c r="C46" s="21" t="s">
        <v>128</v>
      </c>
      <c r="D46" s="21" t="s">
        <v>129</v>
      </c>
      <c r="E46" s="21" t="s">
        <v>130</v>
      </c>
      <c r="F46" s="107" t="s">
        <v>43</v>
      </c>
      <c r="G46" s="105">
        <v>10</v>
      </c>
      <c r="H46" s="150">
        <f t="shared" ref="H46" si="23">G46*1</f>
        <v>10</v>
      </c>
      <c r="I46" s="150">
        <f t="shared" ref="I46" si="24">G46*0.95</f>
        <v>9.5</v>
      </c>
      <c r="J46" s="150">
        <f t="shared" ref="J46" si="25">G46*0.85</f>
        <v>8.5</v>
      </c>
      <c r="K46" s="150">
        <f t="shared" ref="K46" si="26">G46*0.75</f>
        <v>7.5</v>
      </c>
      <c r="L46" s="150">
        <f t="shared" ref="L46" si="27">G46*0.65</f>
        <v>6.5</v>
      </c>
      <c r="M46" s="150">
        <f t="shared" ref="M46" si="28">G46*0.6</f>
        <v>6</v>
      </c>
      <c r="N46" s="21" t="s">
        <v>131</v>
      </c>
      <c r="O46" s="107" t="s">
        <v>132</v>
      </c>
      <c r="R46" s="28"/>
      <c r="S46" s="28"/>
    </row>
    <row r="47" s="754" customFormat="1" spans="1:19">
      <c r="A47" s="104" t="s">
        <v>133</v>
      </c>
      <c r="B47" s="123">
        <v>1109</v>
      </c>
      <c r="C47" s="802" t="s">
        <v>134</v>
      </c>
      <c r="D47" s="141"/>
      <c r="E47" s="169"/>
      <c r="F47" s="483"/>
      <c r="G47" s="123"/>
      <c r="H47" s="150"/>
      <c r="I47" s="150"/>
      <c r="J47" s="150"/>
      <c r="K47" s="150"/>
      <c r="L47" s="150"/>
      <c r="M47" s="150"/>
      <c r="N47" s="615"/>
      <c r="O47" s="107"/>
      <c r="R47" s="28"/>
      <c r="S47" s="28"/>
    </row>
    <row r="48" s="754" customFormat="1" ht="236.25" spans="1:19">
      <c r="A48" s="104" t="s">
        <v>133</v>
      </c>
      <c r="B48" s="105">
        <v>110900001</v>
      </c>
      <c r="C48" s="158" t="s">
        <v>135</v>
      </c>
      <c r="D48" s="141"/>
      <c r="E48" s="21" t="s">
        <v>136</v>
      </c>
      <c r="F48" s="483"/>
      <c r="G48" s="123"/>
      <c r="H48" s="150"/>
      <c r="I48" s="150"/>
      <c r="J48" s="150"/>
      <c r="K48" s="150"/>
      <c r="L48" s="150"/>
      <c r="M48" s="150"/>
      <c r="N48" s="21" t="s">
        <v>137</v>
      </c>
      <c r="O48" s="107"/>
      <c r="R48" s="28"/>
      <c r="S48" s="28"/>
    </row>
    <row r="49" ht="157.5" spans="1:15">
      <c r="A49" s="104" t="s">
        <v>133</v>
      </c>
      <c r="B49" s="794" t="s">
        <v>138</v>
      </c>
      <c r="C49" s="803" t="s">
        <v>139</v>
      </c>
      <c r="D49" s="804" t="s">
        <v>140</v>
      </c>
      <c r="E49" s="169"/>
      <c r="F49" s="619" t="s">
        <v>89</v>
      </c>
      <c r="G49" s="104">
        <v>60</v>
      </c>
      <c r="H49" s="150">
        <f t="shared" ref="H49" si="29">G49*1</f>
        <v>60</v>
      </c>
      <c r="I49" s="150">
        <f t="shared" ref="I49" si="30">G49*0.95</f>
        <v>57</v>
      </c>
      <c r="J49" s="150">
        <f t="shared" ref="J49" si="31">G49*0.85</f>
        <v>51</v>
      </c>
      <c r="K49" s="150">
        <f t="shared" ref="K49" si="32">G49*0.75</f>
        <v>45</v>
      </c>
      <c r="L49" s="150">
        <f t="shared" ref="L49" si="33">G49*0.65</f>
        <v>39</v>
      </c>
      <c r="M49" s="150">
        <f t="shared" ref="M49" si="34">G49*0.6</f>
        <v>36</v>
      </c>
      <c r="N49" s="106"/>
      <c r="O49" s="107"/>
    </row>
    <row r="50" s="754" customFormat="1" ht="157.5" spans="1:19">
      <c r="A50" s="104" t="s">
        <v>133</v>
      </c>
      <c r="B50" s="794" t="s">
        <v>141</v>
      </c>
      <c r="C50" s="803" t="s">
        <v>142</v>
      </c>
      <c r="D50" s="804" t="s">
        <v>140</v>
      </c>
      <c r="E50" s="169"/>
      <c r="F50" s="619" t="s">
        <v>89</v>
      </c>
      <c r="G50" s="104">
        <v>40</v>
      </c>
      <c r="H50" s="150">
        <f t="shared" ref="H50:H55" si="35">G50*1</f>
        <v>40</v>
      </c>
      <c r="I50" s="150">
        <f t="shared" ref="I50:I55" si="36">G50*0.95</f>
        <v>38</v>
      </c>
      <c r="J50" s="150">
        <f t="shared" ref="J50:J55" si="37">G50*0.85</f>
        <v>34</v>
      </c>
      <c r="K50" s="150">
        <f t="shared" ref="K50:K55" si="38">G50*0.75</f>
        <v>30</v>
      </c>
      <c r="L50" s="150">
        <f t="shared" ref="L50:L55" si="39">G50*0.65</f>
        <v>26</v>
      </c>
      <c r="M50" s="150">
        <f t="shared" ref="M50:M55" si="40">G50*0.6</f>
        <v>24</v>
      </c>
      <c r="N50" s="615"/>
      <c r="O50" s="107"/>
      <c r="R50" s="28"/>
      <c r="S50" s="28"/>
    </row>
    <row r="51" s="754" customFormat="1" ht="157.5" spans="1:19">
      <c r="A51" s="104" t="s">
        <v>133</v>
      </c>
      <c r="B51" s="794" t="s">
        <v>143</v>
      </c>
      <c r="C51" s="805" t="s">
        <v>144</v>
      </c>
      <c r="D51" s="796" t="s">
        <v>145</v>
      </c>
      <c r="E51" s="169"/>
      <c r="F51" s="619" t="s">
        <v>89</v>
      </c>
      <c r="G51" s="104">
        <v>35</v>
      </c>
      <c r="H51" s="150">
        <f t="shared" si="35"/>
        <v>35</v>
      </c>
      <c r="I51" s="150">
        <f t="shared" si="36"/>
        <v>33.25</v>
      </c>
      <c r="J51" s="150">
        <f t="shared" si="37"/>
        <v>29.75</v>
      </c>
      <c r="K51" s="150">
        <f t="shared" si="38"/>
        <v>26.25</v>
      </c>
      <c r="L51" s="150">
        <f t="shared" si="39"/>
        <v>22.75</v>
      </c>
      <c r="M51" s="150">
        <f t="shared" si="40"/>
        <v>21</v>
      </c>
      <c r="N51" s="21"/>
      <c r="O51" s="107"/>
      <c r="R51" s="28"/>
      <c r="S51" s="28"/>
    </row>
    <row r="52" s="754" customFormat="1" ht="168.75" spans="1:19">
      <c r="A52" s="104" t="s">
        <v>133</v>
      </c>
      <c r="B52" s="794" t="s">
        <v>146</v>
      </c>
      <c r="C52" s="805" t="s">
        <v>147</v>
      </c>
      <c r="D52" s="796" t="s">
        <v>148</v>
      </c>
      <c r="E52" s="169"/>
      <c r="F52" s="619" t="s">
        <v>89</v>
      </c>
      <c r="G52" s="104">
        <v>25</v>
      </c>
      <c r="H52" s="150">
        <f t="shared" si="35"/>
        <v>25</v>
      </c>
      <c r="I52" s="150">
        <f t="shared" si="36"/>
        <v>23.75</v>
      </c>
      <c r="J52" s="150">
        <f t="shared" si="37"/>
        <v>21.25</v>
      </c>
      <c r="K52" s="150">
        <f t="shared" si="38"/>
        <v>18.75</v>
      </c>
      <c r="L52" s="150">
        <f t="shared" si="39"/>
        <v>16.25</v>
      </c>
      <c r="M52" s="150">
        <f t="shared" si="40"/>
        <v>15</v>
      </c>
      <c r="N52" s="615"/>
      <c r="O52" s="107"/>
      <c r="R52" s="28"/>
      <c r="S52" s="28"/>
    </row>
    <row r="53" ht="22.5" spans="1:15">
      <c r="A53" s="104" t="s">
        <v>133</v>
      </c>
      <c r="B53" s="794" t="s">
        <v>149</v>
      </c>
      <c r="C53" s="21" t="s">
        <v>150</v>
      </c>
      <c r="D53" s="141"/>
      <c r="E53" s="169"/>
      <c r="F53" s="619" t="s">
        <v>89</v>
      </c>
      <c r="G53" s="104">
        <v>55</v>
      </c>
      <c r="H53" s="150">
        <f t="shared" si="35"/>
        <v>55</v>
      </c>
      <c r="I53" s="150">
        <f t="shared" si="36"/>
        <v>52.25</v>
      </c>
      <c r="J53" s="150">
        <f t="shared" si="37"/>
        <v>46.75</v>
      </c>
      <c r="K53" s="150">
        <f t="shared" si="38"/>
        <v>41.25</v>
      </c>
      <c r="L53" s="150">
        <f t="shared" si="39"/>
        <v>35.75</v>
      </c>
      <c r="M53" s="150">
        <f t="shared" si="40"/>
        <v>33</v>
      </c>
      <c r="N53" s="21" t="s">
        <v>151</v>
      </c>
      <c r="O53" s="107"/>
    </row>
    <row r="54" ht="33.75" spans="1:16">
      <c r="A54" s="104" t="s">
        <v>133</v>
      </c>
      <c r="B54" s="794" t="s">
        <v>152</v>
      </c>
      <c r="C54" s="21" t="s">
        <v>153</v>
      </c>
      <c r="D54" s="141"/>
      <c r="E54" s="169"/>
      <c r="F54" s="619" t="s">
        <v>89</v>
      </c>
      <c r="G54" s="104">
        <v>100</v>
      </c>
      <c r="H54" s="150">
        <f t="shared" si="35"/>
        <v>100</v>
      </c>
      <c r="I54" s="150">
        <f t="shared" si="36"/>
        <v>95</v>
      </c>
      <c r="J54" s="150">
        <f t="shared" si="37"/>
        <v>85</v>
      </c>
      <c r="K54" s="150">
        <f t="shared" si="38"/>
        <v>75</v>
      </c>
      <c r="L54" s="150">
        <f t="shared" si="39"/>
        <v>65</v>
      </c>
      <c r="M54" s="150">
        <f t="shared" si="40"/>
        <v>60</v>
      </c>
      <c r="N54" s="125" t="s">
        <v>151</v>
      </c>
      <c r="O54" s="107"/>
      <c r="P54" s="817" t="s">
        <v>39</v>
      </c>
    </row>
    <row r="55" ht="67.5" spans="1:19">
      <c r="A55" s="104" t="s">
        <v>133</v>
      </c>
      <c r="B55" s="794" t="s">
        <v>154</v>
      </c>
      <c r="C55" s="805" t="s">
        <v>155</v>
      </c>
      <c r="D55" s="796" t="s">
        <v>156</v>
      </c>
      <c r="E55" s="169"/>
      <c r="F55" s="619" t="s">
        <v>89</v>
      </c>
      <c r="G55" s="104">
        <v>300</v>
      </c>
      <c r="H55" s="150">
        <f t="shared" si="35"/>
        <v>300</v>
      </c>
      <c r="I55" s="150">
        <f t="shared" si="36"/>
        <v>285</v>
      </c>
      <c r="J55" s="150">
        <f t="shared" si="37"/>
        <v>255</v>
      </c>
      <c r="K55" s="150">
        <f t="shared" si="38"/>
        <v>225</v>
      </c>
      <c r="L55" s="150">
        <f t="shared" si="39"/>
        <v>195</v>
      </c>
      <c r="M55" s="150">
        <f t="shared" si="40"/>
        <v>180</v>
      </c>
      <c r="N55" s="106"/>
      <c r="O55" s="107"/>
      <c r="R55" s="142" t="s">
        <v>157</v>
      </c>
      <c r="S55" s="142" t="s">
        <v>158</v>
      </c>
    </row>
    <row r="56" ht="78.75" spans="1:15">
      <c r="A56" s="104" t="s">
        <v>133</v>
      </c>
      <c r="B56" s="794" t="s">
        <v>159</v>
      </c>
      <c r="C56" s="805" t="s">
        <v>160</v>
      </c>
      <c r="D56" s="796" t="s">
        <v>161</v>
      </c>
      <c r="E56" s="169"/>
      <c r="F56" s="619"/>
      <c r="G56" s="104"/>
      <c r="H56" s="150"/>
      <c r="I56" s="150"/>
      <c r="J56" s="150"/>
      <c r="K56" s="150"/>
      <c r="L56" s="150"/>
      <c r="M56" s="150"/>
      <c r="N56" s="21" t="s">
        <v>162</v>
      </c>
      <c r="O56" s="107"/>
    </row>
    <row r="57" spans="1:15">
      <c r="A57" s="104" t="s">
        <v>133</v>
      </c>
      <c r="B57" s="794" t="s">
        <v>163</v>
      </c>
      <c r="C57" s="805" t="s">
        <v>164</v>
      </c>
      <c r="D57" s="806"/>
      <c r="E57" s="169"/>
      <c r="F57" s="619" t="s">
        <v>89</v>
      </c>
      <c r="G57" s="104">
        <v>100</v>
      </c>
      <c r="H57" s="150">
        <f t="shared" ref="H57:H60" si="41">G57*1</f>
        <v>100</v>
      </c>
      <c r="I57" s="150">
        <f t="shared" ref="I57:I60" si="42">G57*0.95</f>
        <v>95</v>
      </c>
      <c r="J57" s="150">
        <f t="shared" ref="J57:J60" si="43">G57*0.85</f>
        <v>85</v>
      </c>
      <c r="K57" s="150">
        <f t="shared" ref="K57:K60" si="44">G57*0.75</f>
        <v>75</v>
      </c>
      <c r="L57" s="150">
        <f t="shared" ref="L57:L60" si="45">G57*0.65</f>
        <v>65</v>
      </c>
      <c r="M57" s="150">
        <f t="shared" ref="M57:M60" si="46">G57*0.6</f>
        <v>60</v>
      </c>
      <c r="N57" s="169"/>
      <c r="O57" s="107"/>
    </row>
    <row r="58" spans="1:15">
      <c r="A58" s="104" t="s">
        <v>133</v>
      </c>
      <c r="B58" s="794" t="s">
        <v>165</v>
      </c>
      <c r="C58" s="805" t="s">
        <v>166</v>
      </c>
      <c r="D58" s="141"/>
      <c r="E58" s="169"/>
      <c r="F58" s="619" t="s">
        <v>89</v>
      </c>
      <c r="G58" s="104">
        <v>60</v>
      </c>
      <c r="H58" s="150">
        <f t="shared" si="41"/>
        <v>60</v>
      </c>
      <c r="I58" s="150">
        <f t="shared" si="42"/>
        <v>57</v>
      </c>
      <c r="J58" s="150">
        <f t="shared" si="43"/>
        <v>51</v>
      </c>
      <c r="K58" s="150">
        <f t="shared" si="44"/>
        <v>45</v>
      </c>
      <c r="L58" s="150">
        <f t="shared" si="45"/>
        <v>39</v>
      </c>
      <c r="M58" s="150">
        <f t="shared" si="46"/>
        <v>36</v>
      </c>
      <c r="N58" s="21"/>
      <c r="O58" s="107"/>
    </row>
    <row r="59" ht="135" spans="1:15">
      <c r="A59" s="104" t="s">
        <v>133</v>
      </c>
      <c r="B59" s="794" t="s">
        <v>167</v>
      </c>
      <c r="C59" s="805" t="s">
        <v>168</v>
      </c>
      <c r="D59" s="796" t="s">
        <v>169</v>
      </c>
      <c r="E59" s="169"/>
      <c r="F59" s="619" t="s">
        <v>89</v>
      </c>
      <c r="G59" s="104">
        <v>65</v>
      </c>
      <c r="H59" s="150">
        <f t="shared" si="41"/>
        <v>65</v>
      </c>
      <c r="I59" s="150">
        <f t="shared" si="42"/>
        <v>61.75</v>
      </c>
      <c r="J59" s="150">
        <f t="shared" si="43"/>
        <v>55.25</v>
      </c>
      <c r="K59" s="150">
        <f t="shared" si="44"/>
        <v>48.75</v>
      </c>
      <c r="L59" s="150">
        <f t="shared" si="45"/>
        <v>42.25</v>
      </c>
      <c r="M59" s="150">
        <f t="shared" si="46"/>
        <v>39</v>
      </c>
      <c r="N59" s="21"/>
      <c r="O59" s="107"/>
    </row>
    <row r="60" ht="90" spans="1:15">
      <c r="A60" s="104" t="s">
        <v>133</v>
      </c>
      <c r="B60" s="788" t="s">
        <v>170</v>
      </c>
      <c r="C60" s="807" t="s">
        <v>171</v>
      </c>
      <c r="D60" s="796" t="s">
        <v>172</v>
      </c>
      <c r="E60" s="169"/>
      <c r="F60" s="619" t="s">
        <v>89</v>
      </c>
      <c r="G60" s="104">
        <v>12</v>
      </c>
      <c r="H60" s="150">
        <f t="shared" si="41"/>
        <v>12</v>
      </c>
      <c r="I60" s="150">
        <f t="shared" si="42"/>
        <v>11.4</v>
      </c>
      <c r="J60" s="150">
        <f t="shared" si="43"/>
        <v>10.2</v>
      </c>
      <c r="K60" s="150">
        <f t="shared" si="44"/>
        <v>9</v>
      </c>
      <c r="L60" s="150">
        <f t="shared" si="45"/>
        <v>7.8</v>
      </c>
      <c r="M60" s="150">
        <f t="shared" si="46"/>
        <v>7.2</v>
      </c>
      <c r="N60" s="21" t="s">
        <v>173</v>
      </c>
      <c r="O60" s="107"/>
    </row>
    <row r="61" spans="1:15">
      <c r="A61" s="104" t="s">
        <v>35</v>
      </c>
      <c r="B61" s="680">
        <v>1110</v>
      </c>
      <c r="C61" s="681" t="s">
        <v>174</v>
      </c>
      <c r="D61" s="785" t="s">
        <v>175</v>
      </c>
      <c r="E61" s="615"/>
      <c r="F61" s="786"/>
      <c r="G61" s="105"/>
      <c r="H61" s="150"/>
      <c r="I61" s="150"/>
      <c r="J61" s="150"/>
      <c r="K61" s="150"/>
      <c r="L61" s="150"/>
      <c r="M61" s="150"/>
      <c r="N61" s="21"/>
      <c r="O61" s="107"/>
    </row>
    <row r="62" ht="33.75" spans="1:15">
      <c r="A62" s="104" t="s">
        <v>35</v>
      </c>
      <c r="B62" s="105">
        <v>111000001</v>
      </c>
      <c r="C62" s="21" t="s">
        <v>176</v>
      </c>
      <c r="D62" s="796" t="s">
        <v>177</v>
      </c>
      <c r="E62" s="615" t="s">
        <v>178</v>
      </c>
      <c r="F62" s="107"/>
      <c r="G62" s="105"/>
      <c r="H62" s="150"/>
      <c r="I62" s="150"/>
      <c r="J62" s="150"/>
      <c r="K62" s="150"/>
      <c r="L62" s="150"/>
      <c r="M62" s="150"/>
      <c r="N62" s="21"/>
      <c r="O62" s="107"/>
    </row>
    <row r="63" spans="1:15">
      <c r="A63" s="104" t="s">
        <v>35</v>
      </c>
      <c r="B63" s="105" t="s">
        <v>179</v>
      </c>
      <c r="C63" s="21" t="s">
        <v>180</v>
      </c>
      <c r="D63" s="21"/>
      <c r="E63" s="615"/>
      <c r="F63" s="107" t="s">
        <v>181</v>
      </c>
      <c r="G63" s="104">
        <v>150</v>
      </c>
      <c r="H63" s="150">
        <f t="shared" ref="H63:H66" si="47">G63*1</f>
        <v>150</v>
      </c>
      <c r="I63" s="150">
        <f t="shared" ref="I63:I66" si="48">G63*0.95</f>
        <v>142.5</v>
      </c>
      <c r="J63" s="150">
        <f t="shared" ref="J63:J65" si="49">G63*0.85</f>
        <v>127.5</v>
      </c>
      <c r="K63" s="150">
        <f t="shared" ref="K63:K66" si="50">G63*0.75</f>
        <v>112.5</v>
      </c>
      <c r="L63" s="150">
        <f t="shared" ref="L63:L65" si="51">G63*0.65</f>
        <v>97.5</v>
      </c>
      <c r="M63" s="150">
        <f t="shared" ref="M63:M65" si="52">G63*0.6</f>
        <v>90</v>
      </c>
      <c r="N63" s="21"/>
      <c r="O63" s="107"/>
    </row>
    <row r="64" spans="1:15">
      <c r="A64" s="104" t="s">
        <v>35</v>
      </c>
      <c r="B64" s="105" t="s">
        <v>182</v>
      </c>
      <c r="C64" s="21" t="s">
        <v>183</v>
      </c>
      <c r="D64" s="21"/>
      <c r="E64" s="615"/>
      <c r="F64" s="107" t="s">
        <v>181</v>
      </c>
      <c r="G64" s="104">
        <v>300</v>
      </c>
      <c r="H64" s="150">
        <f t="shared" si="47"/>
        <v>300</v>
      </c>
      <c r="I64" s="150">
        <f t="shared" si="48"/>
        <v>285</v>
      </c>
      <c r="J64" s="150">
        <f t="shared" si="49"/>
        <v>255</v>
      </c>
      <c r="K64" s="150">
        <f t="shared" si="50"/>
        <v>225</v>
      </c>
      <c r="L64" s="150">
        <f t="shared" si="51"/>
        <v>195</v>
      </c>
      <c r="M64" s="150">
        <f t="shared" si="52"/>
        <v>180</v>
      </c>
      <c r="N64" s="21"/>
      <c r="O64" s="107"/>
    </row>
    <row r="65" ht="22.5" spans="1:15">
      <c r="A65" s="104" t="s">
        <v>35</v>
      </c>
      <c r="B65" s="105">
        <v>111000002</v>
      </c>
      <c r="C65" s="21" t="s">
        <v>184</v>
      </c>
      <c r="D65" s="796" t="s">
        <v>185</v>
      </c>
      <c r="E65" s="615"/>
      <c r="F65" s="107" t="s">
        <v>181</v>
      </c>
      <c r="G65" s="104">
        <v>20</v>
      </c>
      <c r="H65" s="150">
        <f t="shared" si="47"/>
        <v>20</v>
      </c>
      <c r="I65" s="150">
        <f t="shared" si="48"/>
        <v>19</v>
      </c>
      <c r="J65" s="150">
        <f t="shared" si="49"/>
        <v>17</v>
      </c>
      <c r="K65" s="150">
        <f t="shared" si="50"/>
        <v>15</v>
      </c>
      <c r="L65" s="150">
        <f t="shared" si="51"/>
        <v>13</v>
      </c>
      <c r="M65" s="150">
        <f t="shared" si="52"/>
        <v>12</v>
      </c>
      <c r="N65" s="21" t="s">
        <v>186</v>
      </c>
      <c r="O65" s="107"/>
    </row>
    <row r="66" ht="45" spans="1:15">
      <c r="A66" s="104" t="s">
        <v>35</v>
      </c>
      <c r="B66" s="105">
        <v>111000003</v>
      </c>
      <c r="C66" s="21" t="s">
        <v>187</v>
      </c>
      <c r="D66" s="796" t="s">
        <v>188</v>
      </c>
      <c r="E66" s="615"/>
      <c r="F66" s="107" t="s">
        <v>43</v>
      </c>
      <c r="G66" s="104">
        <v>750</v>
      </c>
      <c r="H66" s="150">
        <f t="shared" si="47"/>
        <v>750</v>
      </c>
      <c r="I66" s="150">
        <f t="shared" si="48"/>
        <v>712.5</v>
      </c>
      <c r="J66" s="150">
        <v>640</v>
      </c>
      <c r="K66" s="150">
        <f t="shared" si="50"/>
        <v>562.5</v>
      </c>
      <c r="L66" s="619" t="s">
        <v>75</v>
      </c>
      <c r="M66" s="619" t="s">
        <v>75</v>
      </c>
      <c r="N66" s="21"/>
      <c r="O66" s="107"/>
    </row>
    <row r="67" ht="70.15" customHeight="1" spans="1:16">
      <c r="A67" s="148" t="s">
        <v>35</v>
      </c>
      <c r="B67" s="300">
        <v>111000004</v>
      </c>
      <c r="C67" s="32" t="s">
        <v>189</v>
      </c>
      <c r="D67" s="33" t="s">
        <v>190</v>
      </c>
      <c r="E67" s="152"/>
      <c r="F67" s="32" t="s">
        <v>43</v>
      </c>
      <c r="G67" s="104"/>
      <c r="H67" s="32" t="s">
        <v>74</v>
      </c>
      <c r="I67" s="154"/>
      <c r="J67" s="154"/>
      <c r="K67" s="154"/>
      <c r="L67" s="154"/>
      <c r="M67" s="154"/>
      <c r="N67" s="33" t="s">
        <v>191</v>
      </c>
      <c r="O67" s="107"/>
      <c r="P67" s="28" t="s">
        <v>82</v>
      </c>
    </row>
    <row r="68" ht="28.5" spans="1:15">
      <c r="A68" s="105"/>
      <c r="B68" s="123">
        <v>12</v>
      </c>
      <c r="C68" s="618" t="s">
        <v>192</v>
      </c>
      <c r="D68" s="21"/>
      <c r="E68" s="617"/>
      <c r="F68" s="107"/>
      <c r="G68" s="150"/>
      <c r="H68" s="150"/>
      <c r="I68" s="150"/>
      <c r="J68" s="150"/>
      <c r="K68" s="150"/>
      <c r="L68" s="150"/>
      <c r="M68" s="150"/>
      <c r="N68" s="21"/>
      <c r="O68" s="107"/>
    </row>
    <row r="69" ht="22.5" spans="1:15">
      <c r="A69" s="105" t="s">
        <v>193</v>
      </c>
      <c r="B69" s="123">
        <v>1201</v>
      </c>
      <c r="C69" s="613" t="s">
        <v>194</v>
      </c>
      <c r="D69" s="106" t="s">
        <v>195</v>
      </c>
      <c r="E69" s="157" t="s">
        <v>196</v>
      </c>
      <c r="F69" s="107"/>
      <c r="G69" s="105"/>
      <c r="H69" s="150"/>
      <c r="I69" s="150"/>
      <c r="J69" s="150"/>
      <c r="K69" s="150"/>
      <c r="L69" s="150"/>
      <c r="M69" s="150"/>
      <c r="N69" s="21"/>
      <c r="O69" s="107"/>
    </row>
    <row r="70" ht="87" customHeight="1" spans="1:16">
      <c r="A70" s="105" t="s">
        <v>197</v>
      </c>
      <c r="B70" s="105">
        <v>120100001</v>
      </c>
      <c r="C70" s="158" t="s">
        <v>198</v>
      </c>
      <c r="D70" s="21" t="s">
        <v>199</v>
      </c>
      <c r="E70" s="158"/>
      <c r="F70" s="483" t="s">
        <v>200</v>
      </c>
      <c r="G70" s="104">
        <v>15</v>
      </c>
      <c r="H70" s="150">
        <f t="shared" ref="H70:H72" si="53">G70*1</f>
        <v>15</v>
      </c>
      <c r="I70" s="150">
        <f t="shared" ref="I70:I72" si="54">G70*0.95</f>
        <v>14.25</v>
      </c>
      <c r="J70" s="150">
        <f t="shared" ref="J70:J72" si="55">G70*0.85</f>
        <v>12.75</v>
      </c>
      <c r="K70" s="150">
        <f t="shared" ref="K70:K72" si="56">G70*0.75</f>
        <v>11.25</v>
      </c>
      <c r="L70" s="150">
        <f t="shared" ref="L70:L72" si="57">G70*0.65</f>
        <v>9.75</v>
      </c>
      <c r="M70" s="150">
        <f t="shared" ref="M70:M72" si="58">G70*0.6</f>
        <v>9</v>
      </c>
      <c r="N70" s="125" t="s">
        <v>201</v>
      </c>
      <c r="O70" s="107" t="s">
        <v>202</v>
      </c>
      <c r="P70" s="142" t="s">
        <v>39</v>
      </c>
    </row>
    <row r="71" ht="75" customHeight="1" spans="1:16">
      <c r="A71" s="105" t="s">
        <v>197</v>
      </c>
      <c r="B71" s="105">
        <v>120100002</v>
      </c>
      <c r="C71" s="158" t="s">
        <v>203</v>
      </c>
      <c r="D71" s="21" t="s">
        <v>204</v>
      </c>
      <c r="E71" s="21"/>
      <c r="F71" s="483" t="s">
        <v>200</v>
      </c>
      <c r="G71" s="104">
        <v>6</v>
      </c>
      <c r="H71" s="150">
        <f t="shared" si="53"/>
        <v>6</v>
      </c>
      <c r="I71" s="150">
        <f t="shared" si="54"/>
        <v>5.7</v>
      </c>
      <c r="J71" s="150">
        <f t="shared" si="55"/>
        <v>5.1</v>
      </c>
      <c r="K71" s="150">
        <f t="shared" si="56"/>
        <v>4.5</v>
      </c>
      <c r="L71" s="150">
        <f t="shared" si="57"/>
        <v>3.9</v>
      </c>
      <c r="M71" s="150">
        <f t="shared" si="58"/>
        <v>3.6</v>
      </c>
      <c r="N71" s="21"/>
      <c r="O71" s="107"/>
      <c r="P71" s="142" t="s">
        <v>39</v>
      </c>
    </row>
    <row r="72" ht="75" customHeight="1" spans="1:16">
      <c r="A72" s="105" t="s">
        <v>197</v>
      </c>
      <c r="B72" s="105">
        <v>120100003</v>
      </c>
      <c r="C72" s="158" t="s">
        <v>205</v>
      </c>
      <c r="D72" s="21" t="s">
        <v>206</v>
      </c>
      <c r="E72" s="21"/>
      <c r="F72" s="483" t="s">
        <v>89</v>
      </c>
      <c r="G72" s="104">
        <v>27</v>
      </c>
      <c r="H72" s="150">
        <f t="shared" si="53"/>
        <v>27</v>
      </c>
      <c r="I72" s="150">
        <f t="shared" si="54"/>
        <v>25.65</v>
      </c>
      <c r="J72" s="150">
        <f t="shared" si="55"/>
        <v>22.95</v>
      </c>
      <c r="K72" s="150">
        <f t="shared" si="56"/>
        <v>20.25</v>
      </c>
      <c r="L72" s="150">
        <f t="shared" si="57"/>
        <v>17.55</v>
      </c>
      <c r="M72" s="150">
        <f t="shared" si="58"/>
        <v>16.2</v>
      </c>
      <c r="N72" s="21"/>
      <c r="O72" s="107"/>
      <c r="P72" s="142" t="s">
        <v>39</v>
      </c>
    </row>
    <row r="73" ht="225" customHeight="1" spans="1:16">
      <c r="A73" s="148" t="s">
        <v>197</v>
      </c>
      <c r="B73" s="300" t="s">
        <v>207</v>
      </c>
      <c r="C73" s="32" t="s">
        <v>205</v>
      </c>
      <c r="D73" s="33" t="s">
        <v>208</v>
      </c>
      <c r="E73" s="820"/>
      <c r="F73" s="38" t="s">
        <v>89</v>
      </c>
      <c r="G73" s="104"/>
      <c r="H73" s="821">
        <v>50</v>
      </c>
      <c r="I73" s="154"/>
      <c r="J73" s="154"/>
      <c r="K73" s="154"/>
      <c r="L73" s="154"/>
      <c r="M73" s="154"/>
      <c r="N73" s="33" t="s">
        <v>209</v>
      </c>
      <c r="O73" s="107"/>
      <c r="P73" s="28" t="s">
        <v>82</v>
      </c>
    </row>
    <row r="74" ht="47.25" spans="1:15">
      <c r="A74" s="105" t="s">
        <v>197</v>
      </c>
      <c r="B74" s="105">
        <v>120100004</v>
      </c>
      <c r="C74" s="158" t="s">
        <v>210</v>
      </c>
      <c r="D74" s="21" t="s">
        <v>211</v>
      </c>
      <c r="E74" s="21"/>
      <c r="F74" s="483" t="s">
        <v>89</v>
      </c>
      <c r="G74" s="104">
        <v>18</v>
      </c>
      <c r="H74" s="150">
        <f t="shared" ref="H74" si="59">G74*1</f>
        <v>18</v>
      </c>
      <c r="I74" s="150">
        <f t="shared" ref="I74" si="60">G74*0.95</f>
        <v>17.1</v>
      </c>
      <c r="J74" s="150">
        <f t="shared" ref="J74" si="61">G74*0.85</f>
        <v>15.3</v>
      </c>
      <c r="K74" s="150">
        <f t="shared" ref="K74" si="62">G74*0.75</f>
        <v>13.5</v>
      </c>
      <c r="L74" s="150">
        <f t="shared" ref="L74" si="63">G74*0.65</f>
        <v>11.7</v>
      </c>
      <c r="M74" s="150">
        <f t="shared" ref="M74" si="64">G74*0.6</f>
        <v>10.8</v>
      </c>
      <c r="N74" s="21"/>
      <c r="O74" s="107"/>
    </row>
    <row r="75" ht="222" customHeight="1" spans="1:16">
      <c r="A75" s="148" t="s">
        <v>197</v>
      </c>
      <c r="B75" s="300" t="s">
        <v>212</v>
      </c>
      <c r="C75" s="32" t="s">
        <v>210</v>
      </c>
      <c r="D75" s="33" t="s">
        <v>213</v>
      </c>
      <c r="E75" s="820"/>
      <c r="F75" s="38" t="s">
        <v>89</v>
      </c>
      <c r="G75" s="38"/>
      <c r="H75" s="821">
        <v>30</v>
      </c>
      <c r="I75" s="154"/>
      <c r="J75" s="154"/>
      <c r="K75" s="154"/>
      <c r="L75" s="154"/>
      <c r="M75" s="154"/>
      <c r="N75" s="33" t="s">
        <v>209</v>
      </c>
      <c r="O75" s="107"/>
      <c r="P75" s="28" t="s">
        <v>82</v>
      </c>
    </row>
    <row r="76" ht="33.75" spans="1:15">
      <c r="A76" s="105" t="s">
        <v>197</v>
      </c>
      <c r="B76" s="105">
        <v>120100005</v>
      </c>
      <c r="C76" s="158" t="s">
        <v>214</v>
      </c>
      <c r="D76" s="21" t="s">
        <v>215</v>
      </c>
      <c r="E76" s="21"/>
      <c r="F76" s="483" t="s">
        <v>89</v>
      </c>
      <c r="G76" s="104">
        <v>9</v>
      </c>
      <c r="H76" s="150">
        <f t="shared" ref="H76" si="65">G76*1</f>
        <v>9</v>
      </c>
      <c r="I76" s="150">
        <f t="shared" ref="I76" si="66">G76*0.95</f>
        <v>8.55</v>
      </c>
      <c r="J76" s="150">
        <f t="shared" ref="J76" si="67">G76*0.85</f>
        <v>7.65</v>
      </c>
      <c r="K76" s="150">
        <f t="shared" ref="K76" si="68">G76*0.75</f>
        <v>6.75</v>
      </c>
      <c r="L76" s="150">
        <f t="shared" ref="L76" si="69">G76*0.65</f>
        <v>5.85</v>
      </c>
      <c r="M76" s="150">
        <f t="shared" ref="M76" si="70">G76*0.6</f>
        <v>5.4</v>
      </c>
      <c r="N76" s="617"/>
      <c r="O76" s="107"/>
    </row>
    <row r="77" ht="174.6" customHeight="1" spans="1:16">
      <c r="A77" s="148" t="s">
        <v>197</v>
      </c>
      <c r="B77" s="300" t="s">
        <v>216</v>
      </c>
      <c r="C77" s="32" t="s">
        <v>214</v>
      </c>
      <c r="D77" s="33" t="s">
        <v>217</v>
      </c>
      <c r="E77" s="820"/>
      <c r="F77" s="38" t="s">
        <v>89</v>
      </c>
      <c r="G77" s="38"/>
      <c r="H77" s="821">
        <v>20</v>
      </c>
      <c r="I77" s="154"/>
      <c r="J77" s="154"/>
      <c r="K77" s="154"/>
      <c r="L77" s="154"/>
      <c r="M77" s="154"/>
      <c r="N77" s="33" t="s">
        <v>209</v>
      </c>
      <c r="O77" s="107"/>
      <c r="P77" s="28" t="s">
        <v>82</v>
      </c>
    </row>
    <row r="78" ht="33.75" spans="1:15">
      <c r="A78" s="105" t="s">
        <v>197</v>
      </c>
      <c r="B78" s="105">
        <v>120100006</v>
      </c>
      <c r="C78" s="158" t="s">
        <v>218</v>
      </c>
      <c r="D78" s="21" t="s">
        <v>219</v>
      </c>
      <c r="E78" s="21"/>
      <c r="F78" s="483" t="s">
        <v>89</v>
      </c>
      <c r="G78" s="104">
        <v>90</v>
      </c>
      <c r="H78" s="150">
        <f t="shared" ref="H78" si="71">G78*1</f>
        <v>90</v>
      </c>
      <c r="I78" s="150">
        <f t="shared" ref="I78" si="72">G78*0.95</f>
        <v>85.5</v>
      </c>
      <c r="J78" s="150">
        <f t="shared" ref="J78" si="73">G78*0.85</f>
        <v>76.5</v>
      </c>
      <c r="K78" s="150">
        <f t="shared" ref="K78" si="74">G78*0.75</f>
        <v>67.5</v>
      </c>
      <c r="L78" s="150">
        <f t="shared" ref="L78" si="75">G78*0.65</f>
        <v>58.5</v>
      </c>
      <c r="M78" s="150">
        <f t="shared" ref="M78" si="76">G78*0.6</f>
        <v>54</v>
      </c>
      <c r="N78" s="21"/>
      <c r="O78" s="107"/>
    </row>
    <row r="79" ht="22.5" spans="1:15">
      <c r="A79" s="105" t="s">
        <v>197</v>
      </c>
      <c r="B79" s="105">
        <v>120100007</v>
      </c>
      <c r="C79" s="158" t="s">
        <v>220</v>
      </c>
      <c r="D79" s="21" t="s">
        <v>221</v>
      </c>
      <c r="E79" s="21" t="s">
        <v>222</v>
      </c>
      <c r="F79" s="483" t="s">
        <v>89</v>
      </c>
      <c r="G79" s="104">
        <v>36</v>
      </c>
      <c r="H79" s="150">
        <f t="shared" ref="H79:H87" si="77">G79*1</f>
        <v>36</v>
      </c>
      <c r="I79" s="150">
        <f t="shared" ref="I79:I87" si="78">G79*0.95</f>
        <v>34.2</v>
      </c>
      <c r="J79" s="150">
        <f t="shared" ref="J79:J87" si="79">G79*0.85</f>
        <v>30.6</v>
      </c>
      <c r="K79" s="150">
        <f t="shared" ref="K79:K87" si="80">G79*0.75</f>
        <v>27</v>
      </c>
      <c r="L79" s="150">
        <f t="shared" ref="L79:L87" si="81">G79*0.65</f>
        <v>23.4</v>
      </c>
      <c r="M79" s="150">
        <f t="shared" ref="M79:M87" si="82">G79*0.6</f>
        <v>21.6</v>
      </c>
      <c r="N79" s="21"/>
      <c r="O79" s="107" t="s">
        <v>223</v>
      </c>
    </row>
    <row r="80" ht="40.5" spans="1:16">
      <c r="A80" s="105" t="s">
        <v>197</v>
      </c>
      <c r="B80" s="105">
        <v>120100008</v>
      </c>
      <c r="C80" s="158" t="s">
        <v>224</v>
      </c>
      <c r="D80" s="21" t="s">
        <v>225</v>
      </c>
      <c r="E80" s="21"/>
      <c r="F80" s="483" t="s">
        <v>43</v>
      </c>
      <c r="G80" s="104">
        <v>15</v>
      </c>
      <c r="H80" s="150">
        <f t="shared" si="77"/>
        <v>15</v>
      </c>
      <c r="I80" s="150">
        <f t="shared" si="78"/>
        <v>14.25</v>
      </c>
      <c r="J80" s="150">
        <f t="shared" si="79"/>
        <v>12.75</v>
      </c>
      <c r="K80" s="150">
        <f t="shared" si="80"/>
        <v>11.25</v>
      </c>
      <c r="L80" s="150">
        <f t="shared" si="81"/>
        <v>9.75</v>
      </c>
      <c r="M80" s="150">
        <f t="shared" si="82"/>
        <v>9</v>
      </c>
      <c r="N80" s="836" t="s">
        <v>226</v>
      </c>
      <c r="O80" s="107"/>
      <c r="P80" s="142" t="s">
        <v>39</v>
      </c>
    </row>
    <row r="81" spans="1:15">
      <c r="A81" s="105" t="s">
        <v>197</v>
      </c>
      <c r="B81" s="105">
        <v>120100009</v>
      </c>
      <c r="C81" s="158" t="s">
        <v>227</v>
      </c>
      <c r="D81" s="21"/>
      <c r="E81" s="21"/>
      <c r="F81" s="483" t="s">
        <v>89</v>
      </c>
      <c r="G81" s="104">
        <v>9</v>
      </c>
      <c r="H81" s="150">
        <f t="shared" si="77"/>
        <v>9</v>
      </c>
      <c r="I81" s="150">
        <f t="shared" si="78"/>
        <v>8.55</v>
      </c>
      <c r="J81" s="150">
        <f t="shared" si="79"/>
        <v>7.65</v>
      </c>
      <c r="K81" s="150">
        <f t="shared" si="80"/>
        <v>6.75</v>
      </c>
      <c r="L81" s="150">
        <f t="shared" si="81"/>
        <v>5.85</v>
      </c>
      <c r="M81" s="150">
        <f t="shared" si="82"/>
        <v>5.4</v>
      </c>
      <c r="N81" s="21" t="s">
        <v>228</v>
      </c>
      <c r="O81" s="107"/>
    </row>
    <row r="82" ht="67.5" spans="1:16">
      <c r="A82" s="105" t="s">
        <v>197</v>
      </c>
      <c r="B82" s="105">
        <v>120100010</v>
      </c>
      <c r="C82" s="158" t="s">
        <v>229</v>
      </c>
      <c r="D82" s="21" t="s">
        <v>230</v>
      </c>
      <c r="E82" s="21" t="s">
        <v>231</v>
      </c>
      <c r="F82" s="483" t="s">
        <v>89</v>
      </c>
      <c r="G82" s="104">
        <v>45</v>
      </c>
      <c r="H82" s="150">
        <f t="shared" si="77"/>
        <v>45</v>
      </c>
      <c r="I82" s="150">
        <f t="shared" si="78"/>
        <v>42.75</v>
      </c>
      <c r="J82" s="150">
        <f t="shared" si="79"/>
        <v>38.25</v>
      </c>
      <c r="K82" s="150">
        <f t="shared" si="80"/>
        <v>33.75</v>
      </c>
      <c r="L82" s="150">
        <f t="shared" si="81"/>
        <v>29.25</v>
      </c>
      <c r="M82" s="150">
        <f t="shared" si="82"/>
        <v>27</v>
      </c>
      <c r="N82" s="169"/>
      <c r="O82" s="107"/>
      <c r="P82" s="142" t="s">
        <v>232</v>
      </c>
    </row>
    <row r="83" ht="35.25" spans="1:15">
      <c r="A83" s="105" t="s">
        <v>197</v>
      </c>
      <c r="B83" s="105">
        <v>120100011</v>
      </c>
      <c r="C83" s="158" t="s">
        <v>233</v>
      </c>
      <c r="D83" s="21" t="s">
        <v>234</v>
      </c>
      <c r="E83" s="21" t="s">
        <v>235</v>
      </c>
      <c r="F83" s="483" t="s">
        <v>43</v>
      </c>
      <c r="G83" s="104">
        <v>9</v>
      </c>
      <c r="H83" s="150">
        <f t="shared" si="77"/>
        <v>9</v>
      </c>
      <c r="I83" s="150">
        <f t="shared" si="78"/>
        <v>8.55</v>
      </c>
      <c r="J83" s="150">
        <f t="shared" si="79"/>
        <v>7.65</v>
      </c>
      <c r="K83" s="150">
        <f t="shared" si="80"/>
        <v>6.75</v>
      </c>
      <c r="L83" s="150">
        <f t="shared" si="81"/>
        <v>5.85</v>
      </c>
      <c r="M83" s="150">
        <f t="shared" si="82"/>
        <v>5.4</v>
      </c>
      <c r="N83" s="21" t="s">
        <v>236</v>
      </c>
      <c r="O83" s="107" t="s">
        <v>223</v>
      </c>
    </row>
    <row r="84" ht="33.75" spans="1:15">
      <c r="A84" s="105" t="s">
        <v>197</v>
      </c>
      <c r="B84" s="105">
        <v>120100012</v>
      </c>
      <c r="C84" s="158" t="s">
        <v>237</v>
      </c>
      <c r="D84" s="21"/>
      <c r="E84" s="21" t="s">
        <v>238</v>
      </c>
      <c r="F84" s="483" t="s">
        <v>43</v>
      </c>
      <c r="G84" s="104">
        <v>15</v>
      </c>
      <c r="H84" s="150">
        <f t="shared" si="77"/>
        <v>15</v>
      </c>
      <c r="I84" s="150">
        <f t="shared" si="78"/>
        <v>14.25</v>
      </c>
      <c r="J84" s="150">
        <f t="shared" si="79"/>
        <v>12.75</v>
      </c>
      <c r="K84" s="150">
        <f t="shared" si="80"/>
        <v>11.25</v>
      </c>
      <c r="L84" s="150">
        <f t="shared" si="81"/>
        <v>9.75</v>
      </c>
      <c r="M84" s="150">
        <f t="shared" si="82"/>
        <v>9</v>
      </c>
      <c r="N84" s="21"/>
      <c r="O84" s="107"/>
    </row>
    <row r="85" ht="56.25" spans="1:21">
      <c r="A85" s="105" t="s">
        <v>197</v>
      </c>
      <c r="B85" s="105">
        <v>120100013</v>
      </c>
      <c r="C85" s="158" t="s">
        <v>239</v>
      </c>
      <c r="D85" s="21"/>
      <c r="E85" s="21" t="s">
        <v>240</v>
      </c>
      <c r="F85" s="483" t="s">
        <v>43</v>
      </c>
      <c r="G85" s="104">
        <v>12</v>
      </c>
      <c r="H85" s="150">
        <f t="shared" si="77"/>
        <v>12</v>
      </c>
      <c r="I85" s="150">
        <f t="shared" si="78"/>
        <v>11.4</v>
      </c>
      <c r="J85" s="150">
        <f t="shared" si="79"/>
        <v>10.2</v>
      </c>
      <c r="K85" s="150">
        <f t="shared" si="80"/>
        <v>9</v>
      </c>
      <c r="L85" s="150">
        <f t="shared" si="81"/>
        <v>7.8</v>
      </c>
      <c r="M85" s="150">
        <f t="shared" si="82"/>
        <v>7.2</v>
      </c>
      <c r="N85" s="837" t="s">
        <v>241</v>
      </c>
      <c r="O85" s="107" t="s">
        <v>223</v>
      </c>
      <c r="T85" s="313" t="s">
        <v>242</v>
      </c>
      <c r="U85" s="313" t="s">
        <v>243</v>
      </c>
    </row>
    <row r="86" ht="78.75" spans="1:16">
      <c r="A86" s="105" t="s">
        <v>197</v>
      </c>
      <c r="B86" s="105">
        <v>120100014</v>
      </c>
      <c r="C86" s="158" t="s">
        <v>244</v>
      </c>
      <c r="D86" s="21" t="s">
        <v>245</v>
      </c>
      <c r="E86" s="21" t="s">
        <v>246</v>
      </c>
      <c r="F86" s="483" t="s">
        <v>43</v>
      </c>
      <c r="G86" s="104">
        <v>15</v>
      </c>
      <c r="H86" s="150">
        <f t="shared" si="77"/>
        <v>15</v>
      </c>
      <c r="I86" s="150">
        <f t="shared" si="78"/>
        <v>14.25</v>
      </c>
      <c r="J86" s="150">
        <f t="shared" si="79"/>
        <v>12.75</v>
      </c>
      <c r="K86" s="150">
        <f t="shared" si="80"/>
        <v>11.25</v>
      </c>
      <c r="L86" s="150">
        <f t="shared" si="81"/>
        <v>9.75</v>
      </c>
      <c r="M86" s="150">
        <f t="shared" si="82"/>
        <v>9</v>
      </c>
      <c r="N86" s="21" t="s">
        <v>247</v>
      </c>
      <c r="O86" s="107"/>
      <c r="P86" s="142" t="s">
        <v>39</v>
      </c>
    </row>
    <row r="87" ht="22.5" spans="1:15">
      <c r="A87" s="105" t="s">
        <v>197</v>
      </c>
      <c r="B87" s="648">
        <v>120100015</v>
      </c>
      <c r="C87" s="822" t="s">
        <v>248</v>
      </c>
      <c r="D87" s="24" t="s">
        <v>249</v>
      </c>
      <c r="E87" s="24"/>
      <c r="F87" s="823" t="s">
        <v>89</v>
      </c>
      <c r="G87" s="104">
        <v>30</v>
      </c>
      <c r="H87" s="150">
        <f t="shared" si="77"/>
        <v>30</v>
      </c>
      <c r="I87" s="150">
        <f t="shared" si="78"/>
        <v>28.5</v>
      </c>
      <c r="J87" s="150">
        <f t="shared" si="79"/>
        <v>25.5</v>
      </c>
      <c r="K87" s="150">
        <f t="shared" si="80"/>
        <v>22.5</v>
      </c>
      <c r="L87" s="150">
        <f t="shared" si="81"/>
        <v>19.5</v>
      </c>
      <c r="M87" s="150">
        <f t="shared" si="82"/>
        <v>18</v>
      </c>
      <c r="N87" s="169"/>
      <c r="O87" s="107" t="s">
        <v>250</v>
      </c>
    </row>
    <row r="88" ht="33.75" spans="1:15">
      <c r="A88" s="105" t="s">
        <v>109</v>
      </c>
      <c r="B88" s="123">
        <v>1202</v>
      </c>
      <c r="C88" s="613" t="s">
        <v>251</v>
      </c>
      <c r="D88" s="21"/>
      <c r="E88" s="157" t="s">
        <v>252</v>
      </c>
      <c r="F88" s="107"/>
      <c r="G88" s="150"/>
      <c r="H88" s="150"/>
      <c r="I88" s="150"/>
      <c r="J88" s="150"/>
      <c r="K88" s="150"/>
      <c r="L88" s="150"/>
      <c r="M88" s="150"/>
      <c r="N88" s="157" t="s">
        <v>253</v>
      </c>
      <c r="O88" s="107"/>
    </row>
    <row r="89" ht="67.5" spans="1:15">
      <c r="A89" s="105" t="s">
        <v>109</v>
      </c>
      <c r="B89" s="105">
        <v>120200001</v>
      </c>
      <c r="C89" s="21" t="s">
        <v>254</v>
      </c>
      <c r="D89" s="21" t="s">
        <v>255</v>
      </c>
      <c r="E89" s="21"/>
      <c r="F89" s="107" t="s">
        <v>89</v>
      </c>
      <c r="G89" s="150">
        <v>300</v>
      </c>
      <c r="H89" s="150">
        <f t="shared" ref="H89:H91" si="83">G89*1</f>
        <v>300</v>
      </c>
      <c r="I89" s="150">
        <f t="shared" ref="I89:I91" si="84">G89*0.95</f>
        <v>285</v>
      </c>
      <c r="J89" s="150">
        <f t="shared" ref="J89:J91" si="85">G89*0.85</f>
        <v>255</v>
      </c>
      <c r="K89" s="150">
        <f t="shared" ref="K89:K91" si="86">G89*0.75</f>
        <v>225</v>
      </c>
      <c r="L89" s="150">
        <f t="shared" ref="L89:L91" si="87">G89*0.65</f>
        <v>195</v>
      </c>
      <c r="M89" s="150">
        <f t="shared" ref="M89:M91" si="88">G89*0.6</f>
        <v>180</v>
      </c>
      <c r="N89" s="21" t="s">
        <v>256</v>
      </c>
      <c r="O89" s="107"/>
    </row>
    <row r="90" ht="56.25" spans="1:15">
      <c r="A90" s="105" t="s">
        <v>109</v>
      </c>
      <c r="B90" s="105">
        <v>120200002</v>
      </c>
      <c r="C90" s="21" t="s">
        <v>257</v>
      </c>
      <c r="D90" s="21" t="s">
        <v>258</v>
      </c>
      <c r="E90" s="21"/>
      <c r="F90" s="107" t="s">
        <v>89</v>
      </c>
      <c r="G90" s="150">
        <v>195</v>
      </c>
      <c r="H90" s="150">
        <f t="shared" si="83"/>
        <v>195</v>
      </c>
      <c r="I90" s="150">
        <f t="shared" si="84"/>
        <v>185.25</v>
      </c>
      <c r="J90" s="150">
        <f t="shared" si="85"/>
        <v>165.75</v>
      </c>
      <c r="K90" s="150">
        <f t="shared" si="86"/>
        <v>146.25</v>
      </c>
      <c r="L90" s="150">
        <f t="shared" si="87"/>
        <v>126.75</v>
      </c>
      <c r="M90" s="150">
        <f t="shared" si="88"/>
        <v>117</v>
      </c>
      <c r="N90" s="21" t="s">
        <v>259</v>
      </c>
      <c r="O90" s="107"/>
    </row>
    <row r="91" ht="56.25" spans="1:15">
      <c r="A91" s="105" t="s">
        <v>109</v>
      </c>
      <c r="B91" s="105">
        <v>120200003</v>
      </c>
      <c r="C91" s="21" t="s">
        <v>260</v>
      </c>
      <c r="D91" s="21" t="s">
        <v>261</v>
      </c>
      <c r="E91" s="21"/>
      <c r="F91" s="107" t="s">
        <v>89</v>
      </c>
      <c r="G91" s="150">
        <v>120</v>
      </c>
      <c r="H91" s="150">
        <f t="shared" si="83"/>
        <v>120</v>
      </c>
      <c r="I91" s="150">
        <f t="shared" si="84"/>
        <v>114</v>
      </c>
      <c r="J91" s="150">
        <f t="shared" si="85"/>
        <v>102</v>
      </c>
      <c r="K91" s="150">
        <f t="shared" si="86"/>
        <v>90</v>
      </c>
      <c r="L91" s="150">
        <f t="shared" si="87"/>
        <v>78</v>
      </c>
      <c r="M91" s="150">
        <f t="shared" si="88"/>
        <v>72</v>
      </c>
      <c r="N91" s="21" t="s">
        <v>262</v>
      </c>
      <c r="O91" s="107"/>
    </row>
    <row r="92" ht="22.5" spans="1:15">
      <c r="A92" s="105" t="s">
        <v>109</v>
      </c>
      <c r="B92" s="123">
        <v>1203</v>
      </c>
      <c r="C92" s="613" t="s">
        <v>263</v>
      </c>
      <c r="D92" s="800"/>
      <c r="E92" s="617"/>
      <c r="F92" s="107"/>
      <c r="G92" s="150"/>
      <c r="H92" s="150"/>
      <c r="I92" s="150"/>
      <c r="J92" s="150"/>
      <c r="K92" s="150"/>
      <c r="L92" s="150"/>
      <c r="M92" s="150"/>
      <c r="N92" s="157" t="s">
        <v>264</v>
      </c>
      <c r="O92" s="107"/>
    </row>
    <row r="93" ht="45" spans="1:15">
      <c r="A93" s="105" t="s">
        <v>109</v>
      </c>
      <c r="B93" s="105">
        <v>120300001</v>
      </c>
      <c r="C93" s="21" t="s">
        <v>265</v>
      </c>
      <c r="D93" s="21" t="s">
        <v>266</v>
      </c>
      <c r="E93" s="21" t="s">
        <v>267</v>
      </c>
      <c r="F93" s="107"/>
      <c r="G93" s="150"/>
      <c r="H93" s="150"/>
      <c r="I93" s="150"/>
      <c r="J93" s="150"/>
      <c r="K93" s="150"/>
      <c r="L93" s="150"/>
      <c r="M93" s="150"/>
      <c r="N93" s="21" t="s">
        <v>268</v>
      </c>
      <c r="O93" s="107"/>
    </row>
    <row r="94" spans="1:15">
      <c r="A94" s="105" t="s">
        <v>109</v>
      </c>
      <c r="B94" s="105" t="s">
        <v>269</v>
      </c>
      <c r="C94" s="21" t="s">
        <v>270</v>
      </c>
      <c r="D94" s="21"/>
      <c r="E94" s="21"/>
      <c r="F94" s="107" t="s">
        <v>200</v>
      </c>
      <c r="G94" s="150">
        <v>6</v>
      </c>
      <c r="H94" s="150">
        <f t="shared" ref="H94:H96" si="89">G94*1</f>
        <v>6</v>
      </c>
      <c r="I94" s="150">
        <f t="shared" ref="I94:I98" si="90">G94*0.95</f>
        <v>5.7</v>
      </c>
      <c r="J94" s="150">
        <f t="shared" ref="J94:J98" si="91">G94*0.85</f>
        <v>5.1</v>
      </c>
      <c r="K94" s="150">
        <f t="shared" ref="K94:K98" si="92">G94*0.75</f>
        <v>4.5</v>
      </c>
      <c r="L94" s="150">
        <f t="shared" ref="L94:L98" si="93">G94*0.65</f>
        <v>3.9</v>
      </c>
      <c r="M94" s="150">
        <f t="shared" ref="M94:M98" si="94">G94*0.6</f>
        <v>3.6</v>
      </c>
      <c r="N94" s="21"/>
      <c r="O94" s="107"/>
    </row>
    <row r="95" spans="1:15">
      <c r="A95" s="105" t="s">
        <v>109</v>
      </c>
      <c r="B95" s="105" t="s">
        <v>271</v>
      </c>
      <c r="C95" s="21" t="s">
        <v>272</v>
      </c>
      <c r="D95" s="21"/>
      <c r="E95" s="21"/>
      <c r="F95" s="107" t="s">
        <v>200</v>
      </c>
      <c r="G95" s="150">
        <v>5</v>
      </c>
      <c r="H95" s="150">
        <f t="shared" si="89"/>
        <v>5</v>
      </c>
      <c r="I95" s="150">
        <f t="shared" si="90"/>
        <v>4.75</v>
      </c>
      <c r="J95" s="150">
        <f t="shared" si="91"/>
        <v>4.25</v>
      </c>
      <c r="K95" s="150">
        <f t="shared" si="92"/>
        <v>3.75</v>
      </c>
      <c r="L95" s="150">
        <f t="shared" si="93"/>
        <v>3.25</v>
      </c>
      <c r="M95" s="150">
        <f t="shared" si="94"/>
        <v>3</v>
      </c>
      <c r="N95" s="21"/>
      <c r="O95" s="107"/>
    </row>
    <row r="96" spans="1:15">
      <c r="A96" s="105" t="s">
        <v>109</v>
      </c>
      <c r="B96" s="105" t="s">
        <v>273</v>
      </c>
      <c r="C96" s="21" t="s">
        <v>274</v>
      </c>
      <c r="D96" s="21"/>
      <c r="E96" s="21"/>
      <c r="F96" s="107" t="s">
        <v>275</v>
      </c>
      <c r="G96" s="150">
        <v>6</v>
      </c>
      <c r="H96" s="150">
        <f t="shared" si="89"/>
        <v>6</v>
      </c>
      <c r="I96" s="150">
        <f t="shared" si="90"/>
        <v>5.7</v>
      </c>
      <c r="J96" s="150">
        <f t="shared" si="91"/>
        <v>5.1</v>
      </c>
      <c r="K96" s="150">
        <f t="shared" si="92"/>
        <v>4.5</v>
      </c>
      <c r="L96" s="150">
        <f t="shared" si="93"/>
        <v>3.9</v>
      </c>
      <c r="M96" s="150">
        <f t="shared" si="94"/>
        <v>3.6</v>
      </c>
      <c r="N96" s="21"/>
      <c r="O96" s="107"/>
    </row>
    <row r="97" ht="45" spans="1:15">
      <c r="A97" s="105" t="s">
        <v>109</v>
      </c>
      <c r="B97" s="105" t="s">
        <v>276</v>
      </c>
      <c r="C97" s="21" t="s">
        <v>277</v>
      </c>
      <c r="D97" s="21" t="s">
        <v>278</v>
      </c>
      <c r="E97" s="21" t="s">
        <v>279</v>
      </c>
      <c r="F97" s="107" t="s">
        <v>200</v>
      </c>
      <c r="G97" s="150">
        <v>3</v>
      </c>
      <c r="H97" s="150">
        <f t="shared" ref="H97:H98" si="95">G97*1</f>
        <v>3</v>
      </c>
      <c r="I97" s="150">
        <f t="shared" si="90"/>
        <v>2.85</v>
      </c>
      <c r="J97" s="150">
        <f t="shared" si="91"/>
        <v>2.55</v>
      </c>
      <c r="K97" s="150">
        <f t="shared" si="92"/>
        <v>2.25</v>
      </c>
      <c r="L97" s="150">
        <f t="shared" si="93"/>
        <v>1.95</v>
      </c>
      <c r="M97" s="150">
        <f t="shared" si="94"/>
        <v>1.8</v>
      </c>
      <c r="N97" s="21" t="s">
        <v>280</v>
      </c>
      <c r="O97" s="107"/>
    </row>
    <row r="98" ht="135" spans="1:15">
      <c r="A98" s="105" t="s">
        <v>109</v>
      </c>
      <c r="B98" s="105">
        <v>120300002</v>
      </c>
      <c r="C98" s="21" t="s">
        <v>281</v>
      </c>
      <c r="D98" s="21" t="s">
        <v>282</v>
      </c>
      <c r="E98" s="21"/>
      <c r="F98" s="107" t="s">
        <v>200</v>
      </c>
      <c r="G98" s="150">
        <v>12</v>
      </c>
      <c r="H98" s="150">
        <f t="shared" si="95"/>
        <v>12</v>
      </c>
      <c r="I98" s="150">
        <f t="shared" si="90"/>
        <v>11.4</v>
      </c>
      <c r="J98" s="150">
        <f t="shared" si="91"/>
        <v>10.2</v>
      </c>
      <c r="K98" s="150">
        <f t="shared" si="92"/>
        <v>9</v>
      </c>
      <c r="L98" s="150">
        <f t="shared" si="93"/>
        <v>7.8</v>
      </c>
      <c r="M98" s="150">
        <f t="shared" si="94"/>
        <v>7.2</v>
      </c>
      <c r="N98" s="21" t="s">
        <v>283</v>
      </c>
      <c r="O98" s="107" t="s">
        <v>284</v>
      </c>
    </row>
    <row r="99" ht="258.75" spans="1:15">
      <c r="A99" s="105" t="s">
        <v>109</v>
      </c>
      <c r="B99" s="123">
        <v>1204</v>
      </c>
      <c r="C99" s="613" t="s">
        <v>285</v>
      </c>
      <c r="D99" s="157" t="s">
        <v>286</v>
      </c>
      <c r="E99" s="157" t="s">
        <v>287</v>
      </c>
      <c r="F99" s="107"/>
      <c r="G99" s="575"/>
      <c r="H99" s="150"/>
      <c r="I99" s="150"/>
      <c r="J99" s="150"/>
      <c r="K99" s="150"/>
      <c r="L99" s="150"/>
      <c r="M99" s="150"/>
      <c r="N99" s="157" t="s">
        <v>264</v>
      </c>
      <c r="O99" s="107" t="s">
        <v>288</v>
      </c>
    </row>
    <row r="100" ht="22.5" spans="1:21">
      <c r="A100" s="105" t="s">
        <v>109</v>
      </c>
      <c r="B100" s="105">
        <v>120400001</v>
      </c>
      <c r="C100" s="21" t="s">
        <v>289</v>
      </c>
      <c r="D100" s="21" t="s">
        <v>290</v>
      </c>
      <c r="E100" s="21"/>
      <c r="F100" s="107" t="s">
        <v>43</v>
      </c>
      <c r="G100" s="150">
        <v>3</v>
      </c>
      <c r="H100" s="150">
        <v>3</v>
      </c>
      <c r="I100" s="150">
        <v>3</v>
      </c>
      <c r="J100" s="150">
        <v>3</v>
      </c>
      <c r="K100" s="150">
        <v>3</v>
      </c>
      <c r="L100" s="150">
        <v>3</v>
      </c>
      <c r="M100" s="150">
        <v>3</v>
      </c>
      <c r="N100" s="21"/>
      <c r="O100" s="107"/>
      <c r="T100" s="28" t="s">
        <v>242</v>
      </c>
      <c r="U100" s="28" t="s">
        <v>291</v>
      </c>
    </row>
    <row r="101" spans="1:15">
      <c r="A101" s="105" t="s">
        <v>109</v>
      </c>
      <c r="B101" s="105">
        <v>120400002</v>
      </c>
      <c r="C101" s="21" t="s">
        <v>292</v>
      </c>
      <c r="D101" s="21" t="s">
        <v>293</v>
      </c>
      <c r="E101" s="21"/>
      <c r="F101" s="107" t="s">
        <v>43</v>
      </c>
      <c r="G101" s="150">
        <v>5</v>
      </c>
      <c r="H101" s="150">
        <f t="shared" ref="H100:H102" si="96">G101*1</f>
        <v>5</v>
      </c>
      <c r="I101" s="150">
        <f t="shared" ref="I100:I102" si="97">G101*0.95</f>
        <v>4.75</v>
      </c>
      <c r="J101" s="150">
        <f t="shared" ref="J100:J102" si="98">G101*0.85</f>
        <v>4.25</v>
      </c>
      <c r="K101" s="150">
        <f t="shared" ref="K100:K102" si="99">G101*0.75</f>
        <v>3.75</v>
      </c>
      <c r="L101" s="150">
        <f t="shared" ref="L100:L102" si="100">G101*0.65</f>
        <v>3.25</v>
      </c>
      <c r="M101" s="150">
        <f t="shared" ref="M100:M102" si="101">G101*0.6</f>
        <v>3</v>
      </c>
      <c r="N101" s="21" t="s">
        <v>294</v>
      </c>
      <c r="O101" s="107"/>
    </row>
    <row r="102" spans="1:15">
      <c r="A102" s="105" t="s">
        <v>109</v>
      </c>
      <c r="B102" s="105">
        <v>120400003</v>
      </c>
      <c r="C102" s="21" t="s">
        <v>295</v>
      </c>
      <c r="D102" s="21"/>
      <c r="E102" s="21"/>
      <c r="F102" s="107" t="s">
        <v>43</v>
      </c>
      <c r="G102" s="150">
        <v>8</v>
      </c>
      <c r="H102" s="150">
        <f t="shared" si="96"/>
        <v>8</v>
      </c>
      <c r="I102" s="150">
        <f t="shared" si="97"/>
        <v>7.6</v>
      </c>
      <c r="J102" s="150">
        <f t="shared" si="98"/>
        <v>6.8</v>
      </c>
      <c r="K102" s="150">
        <f t="shared" si="99"/>
        <v>6</v>
      </c>
      <c r="L102" s="150">
        <f t="shared" si="100"/>
        <v>5.2</v>
      </c>
      <c r="M102" s="150">
        <f t="shared" si="101"/>
        <v>4.8</v>
      </c>
      <c r="N102" s="21"/>
      <c r="O102" s="107"/>
    </row>
    <row r="103" ht="14.25" spans="1:15">
      <c r="A103" s="105" t="s">
        <v>109</v>
      </c>
      <c r="B103" s="105">
        <v>120400004</v>
      </c>
      <c r="C103" s="21" t="s">
        <v>296</v>
      </c>
      <c r="D103" s="824"/>
      <c r="E103" s="21"/>
      <c r="F103" s="801"/>
      <c r="G103" s="150"/>
      <c r="H103" s="150"/>
      <c r="I103" s="150"/>
      <c r="J103" s="150"/>
      <c r="K103" s="150"/>
      <c r="L103" s="150"/>
      <c r="M103" s="150"/>
      <c r="N103" s="21"/>
      <c r="O103" s="107"/>
    </row>
    <row r="104" spans="1:15">
      <c r="A104" s="105" t="s">
        <v>109</v>
      </c>
      <c r="B104" s="105" t="s">
        <v>297</v>
      </c>
      <c r="C104" s="21" t="s">
        <v>296</v>
      </c>
      <c r="D104" s="21" t="s">
        <v>298</v>
      </c>
      <c r="E104" s="21"/>
      <c r="F104" s="107" t="s">
        <v>43</v>
      </c>
      <c r="G104" s="150">
        <v>15</v>
      </c>
      <c r="H104" s="150">
        <f t="shared" ref="H104:H105" si="102">G104*1</f>
        <v>15</v>
      </c>
      <c r="I104" s="150">
        <f t="shared" ref="I104:I105" si="103">G104*0.95</f>
        <v>14.25</v>
      </c>
      <c r="J104" s="150">
        <f t="shared" ref="J104:J105" si="104">G104*0.85</f>
        <v>12.75</v>
      </c>
      <c r="K104" s="150">
        <f t="shared" ref="K104:K105" si="105">G104*0.75</f>
        <v>11.25</v>
      </c>
      <c r="L104" s="150">
        <f t="shared" ref="L104:L105" si="106">G104*0.65</f>
        <v>9.75</v>
      </c>
      <c r="M104" s="150">
        <f t="shared" ref="M104:M105" si="107">G104*0.6</f>
        <v>9</v>
      </c>
      <c r="N104" s="21"/>
      <c r="O104" s="107"/>
    </row>
    <row r="105" spans="1:15">
      <c r="A105" s="105" t="s">
        <v>109</v>
      </c>
      <c r="B105" s="105" t="s">
        <v>299</v>
      </c>
      <c r="C105" s="21" t="s">
        <v>300</v>
      </c>
      <c r="D105" s="21"/>
      <c r="E105" s="21"/>
      <c r="F105" s="107" t="s">
        <v>43</v>
      </c>
      <c r="G105" s="150">
        <v>90</v>
      </c>
      <c r="H105" s="150">
        <f t="shared" si="102"/>
        <v>90</v>
      </c>
      <c r="I105" s="150">
        <f t="shared" si="103"/>
        <v>85.5</v>
      </c>
      <c r="J105" s="150">
        <f t="shared" si="104"/>
        <v>76.5</v>
      </c>
      <c r="K105" s="150">
        <f t="shared" si="105"/>
        <v>67.5</v>
      </c>
      <c r="L105" s="150">
        <f t="shared" si="106"/>
        <v>58.5</v>
      </c>
      <c r="M105" s="150">
        <f t="shared" si="107"/>
        <v>54</v>
      </c>
      <c r="N105" s="21"/>
      <c r="O105" s="107"/>
    </row>
    <row r="106" ht="24" spans="1:15">
      <c r="A106" s="105" t="s">
        <v>109</v>
      </c>
      <c r="B106" s="105">
        <v>120400005</v>
      </c>
      <c r="C106" s="21" t="s">
        <v>301</v>
      </c>
      <c r="D106" s="21"/>
      <c r="E106" s="21"/>
      <c r="F106" s="107" t="s">
        <v>302</v>
      </c>
      <c r="G106" s="337" t="s">
        <v>303</v>
      </c>
      <c r="H106" s="337" t="s">
        <v>303</v>
      </c>
      <c r="I106" s="337" t="s">
        <v>303</v>
      </c>
      <c r="J106" s="337" t="s">
        <v>303</v>
      </c>
      <c r="K106" s="337" t="s">
        <v>303</v>
      </c>
      <c r="L106" s="337" t="s">
        <v>303</v>
      </c>
      <c r="M106" s="337" t="s">
        <v>303</v>
      </c>
      <c r="N106" s="21"/>
      <c r="O106" s="107"/>
    </row>
    <row r="107" s="756" customFormat="1" ht="39" customHeight="1" spans="1:19">
      <c r="A107" s="825" t="s">
        <v>109</v>
      </c>
      <c r="B107" s="825">
        <v>120400006</v>
      </c>
      <c r="C107" s="826" t="s">
        <v>304</v>
      </c>
      <c r="D107" s="826" t="s">
        <v>305</v>
      </c>
      <c r="E107" s="827"/>
      <c r="F107" s="828" t="s">
        <v>302</v>
      </c>
      <c r="G107" s="829">
        <v>12</v>
      </c>
      <c r="H107" s="829">
        <f t="shared" ref="H107:H108" si="108">G107*1</f>
        <v>12</v>
      </c>
      <c r="I107" s="829">
        <f t="shared" ref="I107:I108" si="109">G107*0.95</f>
        <v>11.4</v>
      </c>
      <c r="J107" s="829">
        <f t="shared" ref="J107:J108" si="110">G107*0.85</f>
        <v>10.2</v>
      </c>
      <c r="K107" s="829">
        <f t="shared" ref="K107:K108" si="111">G107*0.75</f>
        <v>9</v>
      </c>
      <c r="L107" s="829">
        <f t="shared" ref="L107:L108" si="112">G107*0.65</f>
        <v>7.8</v>
      </c>
      <c r="M107" s="829">
        <f t="shared" ref="M107:M108" si="113">G107*0.6</f>
        <v>7.2</v>
      </c>
      <c r="N107" s="826" t="s">
        <v>306</v>
      </c>
      <c r="O107" s="828"/>
      <c r="P107" s="838" t="s">
        <v>307</v>
      </c>
      <c r="R107" s="308"/>
      <c r="S107" s="308"/>
    </row>
    <row r="108" s="756" customFormat="1" ht="39" customHeight="1" spans="1:19">
      <c r="A108" s="825" t="s">
        <v>109</v>
      </c>
      <c r="B108" s="825">
        <v>120400007</v>
      </c>
      <c r="C108" s="826" t="s">
        <v>308</v>
      </c>
      <c r="D108" s="826"/>
      <c r="E108" s="827"/>
      <c r="F108" s="828" t="s">
        <v>302</v>
      </c>
      <c r="G108" s="829">
        <v>16</v>
      </c>
      <c r="H108" s="829">
        <f t="shared" si="108"/>
        <v>16</v>
      </c>
      <c r="I108" s="829">
        <f t="shared" si="109"/>
        <v>15.2</v>
      </c>
      <c r="J108" s="829">
        <f t="shared" si="110"/>
        <v>13.6</v>
      </c>
      <c r="K108" s="829">
        <f t="shared" si="111"/>
        <v>12</v>
      </c>
      <c r="L108" s="829">
        <f t="shared" si="112"/>
        <v>10.4</v>
      </c>
      <c r="M108" s="829">
        <f t="shared" si="113"/>
        <v>9.6</v>
      </c>
      <c r="N108" s="826" t="s">
        <v>309</v>
      </c>
      <c r="O108" s="828"/>
      <c r="R108" s="308" t="s">
        <v>310</v>
      </c>
      <c r="S108" s="308" t="s">
        <v>158</v>
      </c>
    </row>
    <row r="109" ht="192" spans="1:21">
      <c r="A109" s="830" t="s">
        <v>109</v>
      </c>
      <c r="B109" s="831">
        <v>120400006</v>
      </c>
      <c r="C109" s="158" t="s">
        <v>304</v>
      </c>
      <c r="D109" s="832" t="s">
        <v>311</v>
      </c>
      <c r="E109" s="106"/>
      <c r="F109" s="483" t="s">
        <v>43</v>
      </c>
      <c r="G109" s="150"/>
      <c r="H109" s="833">
        <v>12</v>
      </c>
      <c r="I109" s="833">
        <v>11.4</v>
      </c>
      <c r="J109" s="833">
        <v>10.2</v>
      </c>
      <c r="K109" s="833">
        <v>9</v>
      </c>
      <c r="L109" s="833">
        <v>7.8</v>
      </c>
      <c r="M109" s="833">
        <v>7.2</v>
      </c>
      <c r="N109" s="832" t="s">
        <v>312</v>
      </c>
      <c r="O109" s="107"/>
      <c r="T109" s="28" t="s">
        <v>242</v>
      </c>
      <c r="U109" s="28" t="s">
        <v>313</v>
      </c>
    </row>
    <row r="110" ht="240" spans="1:21">
      <c r="A110" s="830" t="s">
        <v>109</v>
      </c>
      <c r="B110" s="831" t="s">
        <v>314</v>
      </c>
      <c r="C110" s="158" t="s">
        <v>315</v>
      </c>
      <c r="D110" s="158" t="s">
        <v>316</v>
      </c>
      <c r="E110" s="106"/>
      <c r="F110" s="483" t="s">
        <v>302</v>
      </c>
      <c r="G110" s="150"/>
      <c r="H110" s="834">
        <v>5</v>
      </c>
      <c r="I110" s="834">
        <v>4.75</v>
      </c>
      <c r="J110" s="834">
        <v>5</v>
      </c>
      <c r="K110" s="834">
        <v>5</v>
      </c>
      <c r="L110" s="834">
        <v>5</v>
      </c>
      <c r="M110" s="834">
        <v>5</v>
      </c>
      <c r="N110" s="158" t="s">
        <v>317</v>
      </c>
      <c r="O110" s="107"/>
      <c r="T110" s="28" t="s">
        <v>242</v>
      </c>
      <c r="U110" s="28" t="s">
        <v>318</v>
      </c>
    </row>
    <row r="111" ht="192" spans="1:21">
      <c r="A111" s="830" t="s">
        <v>109</v>
      </c>
      <c r="B111" s="831">
        <v>120400007</v>
      </c>
      <c r="C111" s="158" t="s">
        <v>308</v>
      </c>
      <c r="D111" s="832" t="s">
        <v>311</v>
      </c>
      <c r="E111" s="106"/>
      <c r="F111" s="483" t="s">
        <v>43</v>
      </c>
      <c r="G111" s="150"/>
      <c r="H111" s="833">
        <v>16</v>
      </c>
      <c r="I111" s="833">
        <v>15.2</v>
      </c>
      <c r="J111" s="833">
        <v>13.6</v>
      </c>
      <c r="K111" s="833">
        <v>12</v>
      </c>
      <c r="L111" s="833">
        <v>10.4</v>
      </c>
      <c r="M111" s="833">
        <v>9.6</v>
      </c>
      <c r="N111" s="832" t="s">
        <v>312</v>
      </c>
      <c r="O111" s="107"/>
      <c r="T111" s="28" t="s">
        <v>242</v>
      </c>
      <c r="U111" s="28" t="s">
        <v>313</v>
      </c>
    </row>
    <row r="112" ht="22.5" spans="1:15">
      <c r="A112" s="105" t="s">
        <v>109</v>
      </c>
      <c r="B112" s="105">
        <v>120400008</v>
      </c>
      <c r="C112" s="21" t="s">
        <v>319</v>
      </c>
      <c r="D112" s="21" t="s">
        <v>320</v>
      </c>
      <c r="E112" s="21"/>
      <c r="F112" s="107" t="s">
        <v>43</v>
      </c>
      <c r="G112" s="150">
        <v>90</v>
      </c>
      <c r="H112" s="150">
        <f t="shared" ref="H112:H117" si="114">G112*1</f>
        <v>90</v>
      </c>
      <c r="I112" s="150">
        <f t="shared" ref="I112:I117" si="115">G112*0.95</f>
        <v>85.5</v>
      </c>
      <c r="J112" s="150">
        <f t="shared" ref="J112:J117" si="116">G112*0.85</f>
        <v>76.5</v>
      </c>
      <c r="K112" s="150">
        <f t="shared" ref="K112:K117" si="117">G112*0.75</f>
        <v>67.5</v>
      </c>
      <c r="L112" s="150">
        <f t="shared" ref="L112:L117" si="118">G112*0.65</f>
        <v>58.5</v>
      </c>
      <c r="M112" s="150">
        <f t="shared" ref="M112:M117" si="119">G112*0.6</f>
        <v>54</v>
      </c>
      <c r="N112" s="21"/>
      <c r="O112" s="107" t="s">
        <v>132</v>
      </c>
    </row>
    <row r="113" spans="1:15">
      <c r="A113" s="105" t="s">
        <v>109</v>
      </c>
      <c r="B113" s="105">
        <v>120400009</v>
      </c>
      <c r="C113" s="21" t="s">
        <v>321</v>
      </c>
      <c r="D113" s="21"/>
      <c r="E113" s="21" t="s">
        <v>322</v>
      </c>
      <c r="F113" s="107" t="s">
        <v>43</v>
      </c>
      <c r="G113" s="150">
        <v>90</v>
      </c>
      <c r="H113" s="150">
        <f t="shared" si="114"/>
        <v>90</v>
      </c>
      <c r="I113" s="150">
        <f t="shared" si="115"/>
        <v>85.5</v>
      </c>
      <c r="J113" s="150">
        <f t="shared" si="116"/>
        <v>76.5</v>
      </c>
      <c r="K113" s="150">
        <f t="shared" si="117"/>
        <v>67.5</v>
      </c>
      <c r="L113" s="150">
        <f t="shared" si="118"/>
        <v>58.5</v>
      </c>
      <c r="M113" s="150">
        <f t="shared" si="119"/>
        <v>54</v>
      </c>
      <c r="N113" s="21"/>
      <c r="O113" s="107"/>
    </row>
    <row r="114" s="756" customFormat="1" ht="22.5" spans="1:21">
      <c r="A114" s="825" t="s">
        <v>109</v>
      </c>
      <c r="B114" s="825">
        <v>120400010</v>
      </c>
      <c r="C114" s="826" t="s">
        <v>323</v>
      </c>
      <c r="D114" s="826"/>
      <c r="E114" s="826" t="s">
        <v>324</v>
      </c>
      <c r="F114" s="828" t="s">
        <v>43</v>
      </c>
      <c r="G114" s="829">
        <v>45</v>
      </c>
      <c r="H114" s="829">
        <f t="shared" si="114"/>
        <v>45</v>
      </c>
      <c r="I114" s="829">
        <f t="shared" si="115"/>
        <v>42.75</v>
      </c>
      <c r="J114" s="829">
        <f t="shared" si="116"/>
        <v>38.25</v>
      </c>
      <c r="K114" s="829">
        <f t="shared" si="117"/>
        <v>33.75</v>
      </c>
      <c r="L114" s="829">
        <f t="shared" si="118"/>
        <v>29.25</v>
      </c>
      <c r="M114" s="829">
        <f t="shared" si="119"/>
        <v>27</v>
      </c>
      <c r="N114" s="839"/>
      <c r="O114" s="828"/>
      <c r="R114" s="308"/>
      <c r="S114" s="308"/>
      <c r="T114" s="838" t="s">
        <v>242</v>
      </c>
      <c r="U114" s="841" t="s">
        <v>325</v>
      </c>
    </row>
    <row r="115" ht="22.5" spans="1:15">
      <c r="A115" s="105" t="s">
        <v>109</v>
      </c>
      <c r="B115" s="105">
        <v>120400011</v>
      </c>
      <c r="C115" s="21" t="s">
        <v>326</v>
      </c>
      <c r="D115" s="21" t="s">
        <v>327</v>
      </c>
      <c r="E115" s="21" t="s">
        <v>328</v>
      </c>
      <c r="F115" s="107" t="s">
        <v>43</v>
      </c>
      <c r="G115" s="150">
        <v>90</v>
      </c>
      <c r="H115" s="150">
        <f t="shared" si="114"/>
        <v>90</v>
      </c>
      <c r="I115" s="150">
        <f t="shared" si="115"/>
        <v>85.5</v>
      </c>
      <c r="J115" s="150">
        <f t="shared" si="116"/>
        <v>76.5</v>
      </c>
      <c r="K115" s="150">
        <f t="shared" si="117"/>
        <v>67.5</v>
      </c>
      <c r="L115" s="150">
        <f t="shared" si="118"/>
        <v>58.5</v>
      </c>
      <c r="M115" s="150">
        <f t="shared" si="119"/>
        <v>54</v>
      </c>
      <c r="N115" s="21" t="s">
        <v>329</v>
      </c>
      <c r="O115" s="107"/>
    </row>
    <row r="116" ht="22.5" spans="1:15">
      <c r="A116" s="105" t="s">
        <v>109</v>
      </c>
      <c r="B116" s="105">
        <v>120400012</v>
      </c>
      <c r="C116" s="21" t="s">
        <v>330</v>
      </c>
      <c r="D116" s="21"/>
      <c r="E116" s="21" t="s">
        <v>331</v>
      </c>
      <c r="F116" s="107" t="s">
        <v>43</v>
      </c>
      <c r="G116" s="150">
        <v>90</v>
      </c>
      <c r="H116" s="150">
        <f t="shared" si="114"/>
        <v>90</v>
      </c>
      <c r="I116" s="150">
        <f t="shared" si="115"/>
        <v>85.5</v>
      </c>
      <c r="J116" s="150">
        <f t="shared" si="116"/>
        <v>76.5</v>
      </c>
      <c r="K116" s="150">
        <f t="shared" si="117"/>
        <v>67.5</v>
      </c>
      <c r="L116" s="150">
        <f t="shared" si="118"/>
        <v>58.5</v>
      </c>
      <c r="M116" s="150">
        <f t="shared" si="119"/>
        <v>54</v>
      </c>
      <c r="N116" s="21" t="s">
        <v>329</v>
      </c>
      <c r="O116" s="107"/>
    </row>
    <row r="117" ht="22.5" spans="1:15">
      <c r="A117" s="105" t="s">
        <v>109</v>
      </c>
      <c r="B117" s="105">
        <v>120400013</v>
      </c>
      <c r="C117" s="21" t="s">
        <v>332</v>
      </c>
      <c r="D117" s="21"/>
      <c r="E117" s="21"/>
      <c r="F117" s="107" t="s">
        <v>302</v>
      </c>
      <c r="G117" s="150">
        <v>23</v>
      </c>
      <c r="H117" s="150">
        <f t="shared" si="114"/>
        <v>23</v>
      </c>
      <c r="I117" s="150">
        <f t="shared" si="115"/>
        <v>21.85</v>
      </c>
      <c r="J117" s="150">
        <f t="shared" si="116"/>
        <v>19.55</v>
      </c>
      <c r="K117" s="150">
        <f t="shared" si="117"/>
        <v>17.25</v>
      </c>
      <c r="L117" s="150">
        <f t="shared" si="118"/>
        <v>14.95</v>
      </c>
      <c r="M117" s="150">
        <f t="shared" si="119"/>
        <v>13.8</v>
      </c>
      <c r="N117" s="106"/>
      <c r="O117" s="107"/>
    </row>
    <row r="118" s="757" customFormat="1" ht="33.75" spans="1:19">
      <c r="A118" s="123" t="s">
        <v>109</v>
      </c>
      <c r="B118" s="123">
        <v>1205</v>
      </c>
      <c r="C118" s="613" t="s">
        <v>333</v>
      </c>
      <c r="D118" s="157" t="s">
        <v>334</v>
      </c>
      <c r="E118" s="157"/>
      <c r="F118" s="560"/>
      <c r="G118" s="787"/>
      <c r="H118" s="150"/>
      <c r="I118" s="150"/>
      <c r="J118" s="150"/>
      <c r="K118" s="150"/>
      <c r="L118" s="150"/>
      <c r="M118" s="150"/>
      <c r="N118" s="157" t="s">
        <v>264</v>
      </c>
      <c r="O118" s="560" t="s">
        <v>132</v>
      </c>
      <c r="R118" s="842"/>
      <c r="S118" s="842"/>
    </row>
    <row r="119" ht="22.5" spans="1:15">
      <c r="A119" s="105" t="s">
        <v>109</v>
      </c>
      <c r="B119" s="105">
        <v>120500001</v>
      </c>
      <c r="C119" s="21" t="s">
        <v>335</v>
      </c>
      <c r="D119" s="21"/>
      <c r="E119" s="21"/>
      <c r="F119" s="107" t="s">
        <v>43</v>
      </c>
      <c r="G119" s="575">
        <v>75</v>
      </c>
      <c r="H119" s="150">
        <f t="shared" ref="H119:H121" si="120">G119*1</f>
        <v>75</v>
      </c>
      <c r="I119" s="150">
        <f t="shared" ref="I119:I121" si="121">G119*0.95</f>
        <v>71.25</v>
      </c>
      <c r="J119" s="150">
        <f t="shared" ref="J119:J121" si="122">G119*0.85</f>
        <v>63.75</v>
      </c>
      <c r="K119" s="150">
        <f t="shared" ref="K119:K121" si="123">G119*0.75</f>
        <v>56.25</v>
      </c>
      <c r="L119" s="150">
        <f t="shared" ref="L119:L121" si="124">G119*0.65</f>
        <v>48.75</v>
      </c>
      <c r="M119" s="150">
        <f t="shared" ref="M119:M121" si="125">G119*0.6</f>
        <v>45</v>
      </c>
      <c r="N119" s="21" t="s">
        <v>336</v>
      </c>
      <c r="O119" s="107"/>
    </row>
    <row r="120" ht="22.5" spans="1:15">
      <c r="A120" s="105" t="s">
        <v>109</v>
      </c>
      <c r="B120" s="105">
        <v>120500002</v>
      </c>
      <c r="C120" s="21" t="s">
        <v>337</v>
      </c>
      <c r="D120" s="21"/>
      <c r="E120" s="21"/>
      <c r="F120" s="107" t="s">
        <v>43</v>
      </c>
      <c r="G120" s="150">
        <v>45</v>
      </c>
      <c r="H120" s="150">
        <f t="shared" si="120"/>
        <v>45</v>
      </c>
      <c r="I120" s="150">
        <f t="shared" si="121"/>
        <v>42.75</v>
      </c>
      <c r="J120" s="150">
        <f t="shared" si="122"/>
        <v>38.25</v>
      </c>
      <c r="K120" s="150">
        <f t="shared" si="123"/>
        <v>33.75</v>
      </c>
      <c r="L120" s="150">
        <f t="shared" si="124"/>
        <v>29.25</v>
      </c>
      <c r="M120" s="150">
        <f t="shared" si="125"/>
        <v>27</v>
      </c>
      <c r="N120" s="21" t="s">
        <v>338</v>
      </c>
      <c r="O120" s="107"/>
    </row>
    <row r="121" ht="22.5" spans="1:15">
      <c r="A121" s="105" t="s">
        <v>109</v>
      </c>
      <c r="B121" s="105">
        <v>120500003</v>
      </c>
      <c r="C121" s="21" t="s">
        <v>339</v>
      </c>
      <c r="D121" s="21"/>
      <c r="E121" s="21"/>
      <c r="F121" s="107" t="s">
        <v>43</v>
      </c>
      <c r="G121" s="150">
        <v>23</v>
      </c>
      <c r="H121" s="150">
        <f t="shared" si="120"/>
        <v>23</v>
      </c>
      <c r="I121" s="150">
        <f t="shared" si="121"/>
        <v>21.85</v>
      </c>
      <c r="J121" s="150">
        <f t="shared" si="122"/>
        <v>19.55</v>
      </c>
      <c r="K121" s="150">
        <f t="shared" si="123"/>
        <v>17.25</v>
      </c>
      <c r="L121" s="150">
        <f t="shared" si="124"/>
        <v>14.95</v>
      </c>
      <c r="M121" s="150">
        <f t="shared" si="125"/>
        <v>13.8</v>
      </c>
      <c r="N121" s="21" t="s">
        <v>340</v>
      </c>
      <c r="O121" s="107"/>
    </row>
    <row r="122" s="757" customFormat="1" ht="45" spans="1:19">
      <c r="A122" s="123" t="s">
        <v>109</v>
      </c>
      <c r="B122" s="123">
        <v>1206</v>
      </c>
      <c r="C122" s="613" t="s">
        <v>341</v>
      </c>
      <c r="D122" s="157" t="s">
        <v>342</v>
      </c>
      <c r="E122" s="157" t="s">
        <v>343</v>
      </c>
      <c r="F122" s="560"/>
      <c r="G122" s="787"/>
      <c r="H122" s="150"/>
      <c r="I122" s="150"/>
      <c r="J122" s="150"/>
      <c r="K122" s="150"/>
      <c r="L122" s="150"/>
      <c r="M122" s="150"/>
      <c r="N122" s="157" t="s">
        <v>264</v>
      </c>
      <c r="O122" s="560" t="s">
        <v>288</v>
      </c>
      <c r="R122" s="842"/>
      <c r="S122" s="842"/>
    </row>
    <row r="123" ht="112.5" spans="1:15">
      <c r="A123" s="105" t="s">
        <v>109</v>
      </c>
      <c r="B123" s="105">
        <v>120600001</v>
      </c>
      <c r="C123" s="21" t="s">
        <v>344</v>
      </c>
      <c r="D123" s="835" t="s">
        <v>345</v>
      </c>
      <c r="E123" s="800"/>
      <c r="F123" s="640" t="s">
        <v>43</v>
      </c>
      <c r="G123" s="150">
        <v>75</v>
      </c>
      <c r="H123" s="150">
        <f t="shared" ref="H123:H126" si="126">G123*1</f>
        <v>75</v>
      </c>
      <c r="I123" s="150">
        <f t="shared" ref="I123:I126" si="127">G123*0.95</f>
        <v>71.25</v>
      </c>
      <c r="J123" s="150">
        <f t="shared" ref="J123:J126" si="128">G123*0.85</f>
        <v>63.75</v>
      </c>
      <c r="K123" s="150">
        <f t="shared" ref="K123:K126" si="129">G123*0.75</f>
        <v>56.25</v>
      </c>
      <c r="L123" s="150">
        <f t="shared" ref="L123:L126" si="130">G123*0.65</f>
        <v>48.75</v>
      </c>
      <c r="M123" s="150">
        <f t="shared" ref="M123:M126" si="131">G123*0.6</f>
        <v>45</v>
      </c>
      <c r="N123" s="21"/>
      <c r="O123" s="107" t="s">
        <v>288</v>
      </c>
    </row>
    <row r="124" ht="67.5" spans="1:16">
      <c r="A124" s="105" t="s">
        <v>109</v>
      </c>
      <c r="B124" s="105">
        <v>120600002</v>
      </c>
      <c r="C124" s="21" t="s">
        <v>346</v>
      </c>
      <c r="D124" s="296" t="s">
        <v>347</v>
      </c>
      <c r="E124" s="21"/>
      <c r="F124" s="107" t="s">
        <v>43</v>
      </c>
      <c r="G124" s="150">
        <v>45</v>
      </c>
      <c r="H124" s="150">
        <f t="shared" si="126"/>
        <v>45</v>
      </c>
      <c r="I124" s="150">
        <f t="shared" si="127"/>
        <v>42.75</v>
      </c>
      <c r="J124" s="150">
        <f t="shared" si="128"/>
        <v>38.25</v>
      </c>
      <c r="K124" s="150">
        <f t="shared" si="129"/>
        <v>33.75</v>
      </c>
      <c r="L124" s="150">
        <f t="shared" si="130"/>
        <v>29.25</v>
      </c>
      <c r="M124" s="150">
        <f t="shared" si="131"/>
        <v>27</v>
      </c>
      <c r="N124" s="840"/>
      <c r="O124" s="107"/>
      <c r="P124" s="142" t="s">
        <v>348</v>
      </c>
    </row>
    <row r="125" ht="56.25" spans="1:16">
      <c r="A125" s="105" t="s">
        <v>109</v>
      </c>
      <c r="B125" s="105">
        <v>120600003</v>
      </c>
      <c r="C125" s="21" t="s">
        <v>349</v>
      </c>
      <c r="D125" s="296" t="s">
        <v>350</v>
      </c>
      <c r="E125" s="21"/>
      <c r="F125" s="107" t="s">
        <v>43</v>
      </c>
      <c r="G125" s="150">
        <v>30</v>
      </c>
      <c r="H125" s="150">
        <f t="shared" si="126"/>
        <v>30</v>
      </c>
      <c r="I125" s="150">
        <f t="shared" si="127"/>
        <v>28.5</v>
      </c>
      <c r="J125" s="150">
        <f t="shared" si="128"/>
        <v>25.5</v>
      </c>
      <c r="K125" s="150">
        <f t="shared" si="129"/>
        <v>22.5</v>
      </c>
      <c r="L125" s="150">
        <f t="shared" si="130"/>
        <v>19.5</v>
      </c>
      <c r="M125" s="150">
        <f t="shared" si="131"/>
        <v>18</v>
      </c>
      <c r="N125" s="21"/>
      <c r="O125" s="107"/>
      <c r="P125" s="142" t="s">
        <v>348</v>
      </c>
    </row>
    <row r="126" ht="54" customHeight="1" spans="1:16">
      <c r="A126" s="105" t="s">
        <v>109</v>
      </c>
      <c r="B126" s="105">
        <v>120600004</v>
      </c>
      <c r="C126" s="21" t="s">
        <v>351</v>
      </c>
      <c r="D126" s="296" t="s">
        <v>352</v>
      </c>
      <c r="E126" s="21"/>
      <c r="F126" s="107" t="s">
        <v>43</v>
      </c>
      <c r="G126" s="150">
        <v>15</v>
      </c>
      <c r="H126" s="150">
        <f t="shared" si="126"/>
        <v>15</v>
      </c>
      <c r="I126" s="150">
        <f t="shared" si="127"/>
        <v>14.25</v>
      </c>
      <c r="J126" s="150">
        <f t="shared" si="128"/>
        <v>12.75</v>
      </c>
      <c r="K126" s="150">
        <f t="shared" si="129"/>
        <v>11.25</v>
      </c>
      <c r="L126" s="150">
        <f t="shared" si="130"/>
        <v>9.75</v>
      </c>
      <c r="M126" s="150">
        <f t="shared" si="131"/>
        <v>9</v>
      </c>
      <c r="N126" s="21"/>
      <c r="O126" s="107"/>
      <c r="P126" s="142" t="s">
        <v>348</v>
      </c>
    </row>
    <row r="127" ht="22.5" spans="1:15">
      <c r="A127" s="105" t="s">
        <v>109</v>
      </c>
      <c r="B127" s="123">
        <v>1207</v>
      </c>
      <c r="C127" s="613" t="s">
        <v>353</v>
      </c>
      <c r="D127" s="800"/>
      <c r="E127" s="617"/>
      <c r="F127" s="107"/>
      <c r="G127" s="150"/>
      <c r="H127" s="150"/>
      <c r="I127" s="150"/>
      <c r="J127" s="150"/>
      <c r="K127" s="150"/>
      <c r="L127" s="150"/>
      <c r="M127" s="150"/>
      <c r="N127" s="157" t="s">
        <v>264</v>
      </c>
      <c r="O127" s="107"/>
    </row>
    <row r="128" ht="33.75" spans="1:15">
      <c r="A128" s="105" t="s">
        <v>109</v>
      </c>
      <c r="B128" s="105">
        <v>120700001</v>
      </c>
      <c r="C128" s="21" t="s">
        <v>354</v>
      </c>
      <c r="D128" s="21" t="s">
        <v>355</v>
      </c>
      <c r="E128" s="21" t="s">
        <v>356</v>
      </c>
      <c r="F128" s="107"/>
      <c r="G128" s="575"/>
      <c r="H128" s="150"/>
      <c r="I128" s="150"/>
      <c r="J128" s="150"/>
      <c r="K128" s="150"/>
      <c r="L128" s="150"/>
      <c r="M128" s="150"/>
      <c r="N128" s="21"/>
      <c r="O128" s="107" t="s">
        <v>132</v>
      </c>
    </row>
    <row r="129" spans="1:15">
      <c r="A129" s="105" t="s">
        <v>109</v>
      </c>
      <c r="B129" s="105" t="s">
        <v>357</v>
      </c>
      <c r="C129" s="21" t="s">
        <v>358</v>
      </c>
      <c r="D129" s="21"/>
      <c r="E129" s="21"/>
      <c r="F129" s="107" t="s">
        <v>43</v>
      </c>
      <c r="G129" s="843">
        <v>3</v>
      </c>
      <c r="H129" s="150">
        <f t="shared" ref="H129:H132" si="132">G129*1</f>
        <v>3</v>
      </c>
      <c r="I129" s="150">
        <f t="shared" ref="I129:I132" si="133">G129*0.95</f>
        <v>2.85</v>
      </c>
      <c r="J129" s="150">
        <f t="shared" ref="J129:J132" si="134">G129*0.85</f>
        <v>2.55</v>
      </c>
      <c r="K129" s="150">
        <f t="shared" ref="K129:K132" si="135">G129*0.75</f>
        <v>2.25</v>
      </c>
      <c r="L129" s="150">
        <f t="shared" ref="L129:L132" si="136">G129*0.65</f>
        <v>1.95</v>
      </c>
      <c r="M129" s="150">
        <f t="shared" ref="M129:M132" si="137">G129*0.6</f>
        <v>1.8</v>
      </c>
      <c r="N129" s="856"/>
      <c r="O129" s="107"/>
    </row>
    <row r="130" spans="1:15">
      <c r="A130" s="105" t="s">
        <v>109</v>
      </c>
      <c r="B130" s="105" t="s">
        <v>359</v>
      </c>
      <c r="C130" s="21" t="s">
        <v>360</v>
      </c>
      <c r="D130" s="21"/>
      <c r="E130" s="21"/>
      <c r="F130" s="107" t="s">
        <v>43</v>
      </c>
      <c r="G130" s="844">
        <v>8</v>
      </c>
      <c r="H130" s="150">
        <f t="shared" si="132"/>
        <v>8</v>
      </c>
      <c r="I130" s="150">
        <f t="shared" si="133"/>
        <v>7.6</v>
      </c>
      <c r="J130" s="150">
        <f t="shared" si="134"/>
        <v>6.8</v>
      </c>
      <c r="K130" s="150">
        <f t="shared" si="135"/>
        <v>6</v>
      </c>
      <c r="L130" s="150">
        <f t="shared" si="136"/>
        <v>5.2</v>
      </c>
      <c r="M130" s="150">
        <f t="shared" si="137"/>
        <v>4.8</v>
      </c>
      <c r="N130" s="24"/>
      <c r="O130" s="107"/>
    </row>
    <row r="131" ht="22.5" spans="1:15">
      <c r="A131" s="105" t="s">
        <v>109</v>
      </c>
      <c r="B131" s="105" t="s">
        <v>361</v>
      </c>
      <c r="C131" s="21" t="s">
        <v>362</v>
      </c>
      <c r="D131" s="21"/>
      <c r="E131" s="21"/>
      <c r="F131" s="107" t="s">
        <v>43</v>
      </c>
      <c r="G131" s="575">
        <v>38</v>
      </c>
      <c r="H131" s="150">
        <f t="shared" si="132"/>
        <v>38</v>
      </c>
      <c r="I131" s="150">
        <f t="shared" si="133"/>
        <v>36.1</v>
      </c>
      <c r="J131" s="150">
        <f t="shared" si="134"/>
        <v>32.3</v>
      </c>
      <c r="K131" s="150">
        <f t="shared" si="135"/>
        <v>28.5</v>
      </c>
      <c r="L131" s="150">
        <f t="shared" si="136"/>
        <v>24.7</v>
      </c>
      <c r="M131" s="150">
        <f t="shared" si="137"/>
        <v>22.8</v>
      </c>
      <c r="N131" s="21"/>
      <c r="O131" s="107"/>
    </row>
    <row r="132" ht="22.5" spans="1:15">
      <c r="A132" s="105" t="s">
        <v>109</v>
      </c>
      <c r="B132" s="107" t="s">
        <v>363</v>
      </c>
      <c r="C132" s="21" t="s">
        <v>364</v>
      </c>
      <c r="D132" s="21"/>
      <c r="E132" s="21"/>
      <c r="F132" s="107" t="s">
        <v>43</v>
      </c>
      <c r="G132" s="107">
        <v>38</v>
      </c>
      <c r="H132" s="150">
        <f t="shared" si="132"/>
        <v>38</v>
      </c>
      <c r="I132" s="150">
        <f t="shared" si="133"/>
        <v>36.1</v>
      </c>
      <c r="J132" s="150">
        <f t="shared" si="134"/>
        <v>32.3</v>
      </c>
      <c r="K132" s="150">
        <f t="shared" si="135"/>
        <v>28.5</v>
      </c>
      <c r="L132" s="150">
        <f t="shared" si="136"/>
        <v>24.7</v>
      </c>
      <c r="M132" s="150">
        <f t="shared" si="137"/>
        <v>22.8</v>
      </c>
      <c r="N132" s="21"/>
      <c r="O132" s="107"/>
    </row>
    <row r="133" s="757" customFormat="1" ht="22.5" spans="1:19">
      <c r="A133" s="123" t="s">
        <v>109</v>
      </c>
      <c r="B133" s="123">
        <v>1208</v>
      </c>
      <c r="C133" s="613" t="s">
        <v>365</v>
      </c>
      <c r="D133" s="618"/>
      <c r="E133" s="630"/>
      <c r="F133" s="845"/>
      <c r="G133" s="787"/>
      <c r="H133" s="150"/>
      <c r="I133" s="150"/>
      <c r="J133" s="150"/>
      <c r="K133" s="150"/>
      <c r="L133" s="150"/>
      <c r="M133" s="150"/>
      <c r="N133" s="157" t="s">
        <v>264</v>
      </c>
      <c r="O133" s="560"/>
      <c r="R133" s="842"/>
      <c r="S133" s="842"/>
    </row>
    <row r="134" ht="45" spans="1:16">
      <c r="A134" s="105" t="s">
        <v>109</v>
      </c>
      <c r="B134" s="846">
        <v>120800001</v>
      </c>
      <c r="C134" s="847" t="s">
        <v>366</v>
      </c>
      <c r="D134" s="848" t="s">
        <v>367</v>
      </c>
      <c r="E134" s="847" t="s">
        <v>368</v>
      </c>
      <c r="F134" s="849" t="s">
        <v>43</v>
      </c>
      <c r="G134" s="150">
        <v>15</v>
      </c>
      <c r="H134" s="150">
        <f t="shared" ref="H134:H135" si="138">G134*1</f>
        <v>15</v>
      </c>
      <c r="I134" s="150">
        <f t="shared" ref="I134:I135" si="139">G134*0.95</f>
        <v>14.25</v>
      </c>
      <c r="J134" s="150">
        <f t="shared" ref="J134:J135" si="140">G134*0.85</f>
        <v>12.75</v>
      </c>
      <c r="K134" s="150">
        <f t="shared" ref="K134:K135" si="141">G134*0.75</f>
        <v>11.25</v>
      </c>
      <c r="L134" s="150">
        <f t="shared" ref="L134:L135" si="142">G134*0.65</f>
        <v>9.75</v>
      </c>
      <c r="M134" s="150">
        <f t="shared" ref="M134:M135" si="143">G134*0.6</f>
        <v>9</v>
      </c>
      <c r="N134" s="21" t="s">
        <v>369</v>
      </c>
      <c r="O134" s="107" t="s">
        <v>223</v>
      </c>
      <c r="P134" s="142" t="s">
        <v>348</v>
      </c>
    </row>
    <row r="135" ht="40.5" spans="1:16">
      <c r="A135" s="105" t="s">
        <v>109</v>
      </c>
      <c r="B135" s="22" t="s">
        <v>370</v>
      </c>
      <c r="C135" s="24" t="s">
        <v>371</v>
      </c>
      <c r="D135" s="296" t="s">
        <v>372</v>
      </c>
      <c r="E135" s="24" t="s">
        <v>373</v>
      </c>
      <c r="F135" s="563" t="s">
        <v>43</v>
      </c>
      <c r="G135" s="150">
        <v>38</v>
      </c>
      <c r="H135" s="150">
        <f t="shared" si="138"/>
        <v>38</v>
      </c>
      <c r="I135" s="150">
        <f t="shared" si="139"/>
        <v>36.1</v>
      </c>
      <c r="J135" s="150">
        <f t="shared" si="140"/>
        <v>32.3</v>
      </c>
      <c r="K135" s="150">
        <f t="shared" si="141"/>
        <v>28.5</v>
      </c>
      <c r="L135" s="150">
        <f t="shared" si="142"/>
        <v>24.7</v>
      </c>
      <c r="M135" s="150">
        <f t="shared" si="143"/>
        <v>22.8</v>
      </c>
      <c r="N135" s="21"/>
      <c r="O135" s="107" t="s">
        <v>250</v>
      </c>
      <c r="P135" s="142" t="s">
        <v>348</v>
      </c>
    </row>
    <row r="136" ht="22.5" spans="1:15">
      <c r="A136" s="105" t="s">
        <v>109</v>
      </c>
      <c r="B136" s="123">
        <v>1209</v>
      </c>
      <c r="C136" s="613" t="s">
        <v>374</v>
      </c>
      <c r="D136" s="800"/>
      <c r="E136" s="617"/>
      <c r="F136" s="801"/>
      <c r="G136" s="150"/>
      <c r="H136" s="150"/>
      <c r="I136" s="150"/>
      <c r="J136" s="150"/>
      <c r="K136" s="150"/>
      <c r="L136" s="150"/>
      <c r="M136" s="150"/>
      <c r="N136" s="157" t="s">
        <v>264</v>
      </c>
      <c r="O136" s="107"/>
    </row>
    <row r="137" ht="67.5" spans="1:16">
      <c r="A137" s="105" t="s">
        <v>109</v>
      </c>
      <c r="B137" s="105">
        <v>120900001</v>
      </c>
      <c r="C137" s="21" t="s">
        <v>375</v>
      </c>
      <c r="D137" s="21" t="s">
        <v>376</v>
      </c>
      <c r="E137" s="21" t="s">
        <v>377</v>
      </c>
      <c r="F137" s="107" t="s">
        <v>378</v>
      </c>
      <c r="G137" s="150">
        <v>8</v>
      </c>
      <c r="H137" s="150">
        <f t="shared" ref="H137" si="144">G137*1</f>
        <v>8</v>
      </c>
      <c r="I137" s="150">
        <f t="shared" ref="I137" si="145">G137*0.95</f>
        <v>7.6</v>
      </c>
      <c r="J137" s="150">
        <f t="shared" ref="J137" si="146">G137*0.85</f>
        <v>6.8</v>
      </c>
      <c r="K137" s="150">
        <f t="shared" ref="K137" si="147">G137*0.75</f>
        <v>6</v>
      </c>
      <c r="L137" s="150">
        <f t="shared" ref="L137" si="148">G137*0.65</f>
        <v>5.2</v>
      </c>
      <c r="M137" s="150">
        <f t="shared" ref="M137" si="149">G137*0.6</f>
        <v>4.8</v>
      </c>
      <c r="N137" s="21"/>
      <c r="O137" s="107" t="s">
        <v>132</v>
      </c>
      <c r="P137" s="142" t="s">
        <v>379</v>
      </c>
    </row>
    <row r="138" ht="22.5" spans="1:15">
      <c r="A138" s="105" t="s">
        <v>109</v>
      </c>
      <c r="B138" s="123">
        <v>1210</v>
      </c>
      <c r="C138" s="613" t="s">
        <v>380</v>
      </c>
      <c r="D138" s="800"/>
      <c r="E138" s="617"/>
      <c r="F138" s="107"/>
      <c r="G138" s="150"/>
      <c r="H138" s="150"/>
      <c r="I138" s="150"/>
      <c r="J138" s="150"/>
      <c r="K138" s="150"/>
      <c r="L138" s="150"/>
      <c r="M138" s="150"/>
      <c r="N138" s="157" t="s">
        <v>264</v>
      </c>
      <c r="O138" s="107"/>
    </row>
    <row r="139" ht="22.5" spans="1:15">
      <c r="A139" s="105" t="s">
        <v>109</v>
      </c>
      <c r="B139" s="105">
        <v>121000001</v>
      </c>
      <c r="C139" s="21" t="s">
        <v>381</v>
      </c>
      <c r="D139" s="21" t="s">
        <v>382</v>
      </c>
      <c r="E139" s="21" t="s">
        <v>368</v>
      </c>
      <c r="F139" s="107" t="s">
        <v>43</v>
      </c>
      <c r="G139" s="575">
        <v>45</v>
      </c>
      <c r="H139" s="150">
        <f t="shared" ref="H139" si="150">G139*1</f>
        <v>45</v>
      </c>
      <c r="I139" s="150">
        <f t="shared" ref="I139" si="151">G139*0.95</f>
        <v>42.75</v>
      </c>
      <c r="J139" s="150">
        <f t="shared" ref="J139" si="152">G139*0.85</f>
        <v>38.25</v>
      </c>
      <c r="K139" s="150">
        <f t="shared" ref="K139" si="153">G139*0.75</f>
        <v>33.75</v>
      </c>
      <c r="L139" s="150">
        <f t="shared" ref="L139" si="154">G139*0.65</f>
        <v>29.25</v>
      </c>
      <c r="M139" s="150">
        <f t="shared" ref="M139" si="155">G139*0.6</f>
        <v>27</v>
      </c>
      <c r="N139" s="21" t="s">
        <v>383</v>
      </c>
      <c r="O139" s="107"/>
    </row>
    <row r="140" s="757" customFormat="1" ht="45" spans="1:19">
      <c r="A140" s="123" t="s">
        <v>109</v>
      </c>
      <c r="B140" s="123">
        <v>1211</v>
      </c>
      <c r="C140" s="613" t="s">
        <v>384</v>
      </c>
      <c r="D140" s="613" t="s">
        <v>195</v>
      </c>
      <c r="E140" s="157"/>
      <c r="F140" s="850"/>
      <c r="G140" s="787"/>
      <c r="H140" s="150"/>
      <c r="I140" s="150"/>
      <c r="J140" s="150"/>
      <c r="K140" s="150"/>
      <c r="L140" s="150"/>
      <c r="M140" s="150"/>
      <c r="N140" s="157" t="s">
        <v>385</v>
      </c>
      <c r="O140" s="560"/>
      <c r="R140" s="842"/>
      <c r="S140" s="842"/>
    </row>
    <row r="141" spans="1:15">
      <c r="A141" s="105" t="s">
        <v>109</v>
      </c>
      <c r="B141" s="105">
        <v>121100001</v>
      </c>
      <c r="C141" s="21" t="s">
        <v>386</v>
      </c>
      <c r="D141" s="21" t="s">
        <v>387</v>
      </c>
      <c r="E141" s="21"/>
      <c r="F141" s="483" t="s">
        <v>43</v>
      </c>
      <c r="G141" s="575">
        <v>5</v>
      </c>
      <c r="H141" s="150">
        <f t="shared" ref="H141:H142" si="156">G141*1</f>
        <v>5</v>
      </c>
      <c r="I141" s="150">
        <f t="shared" ref="I141:I142" si="157">G141*0.95</f>
        <v>4.75</v>
      </c>
      <c r="J141" s="150">
        <f t="shared" ref="J141:J142" si="158">G141*0.85</f>
        <v>4.25</v>
      </c>
      <c r="K141" s="150">
        <f t="shared" ref="K141:K142" si="159">G141*0.75</f>
        <v>3.75</v>
      </c>
      <c r="L141" s="150">
        <f t="shared" ref="L141:L142" si="160">G141*0.65</f>
        <v>3.25</v>
      </c>
      <c r="M141" s="150">
        <f t="shared" ref="M141:M142" si="161">G141*0.6</f>
        <v>3</v>
      </c>
      <c r="N141" s="169"/>
      <c r="O141" s="107"/>
    </row>
    <row r="142" spans="1:15">
      <c r="A142" s="105" t="s">
        <v>109</v>
      </c>
      <c r="B142" s="105">
        <v>121100002</v>
      </c>
      <c r="C142" s="21" t="s">
        <v>388</v>
      </c>
      <c r="D142" s="21" t="s">
        <v>389</v>
      </c>
      <c r="E142" s="21"/>
      <c r="F142" s="483" t="s">
        <v>43</v>
      </c>
      <c r="G142" s="150">
        <v>15</v>
      </c>
      <c r="H142" s="150">
        <f t="shared" si="156"/>
        <v>15</v>
      </c>
      <c r="I142" s="150">
        <f t="shared" si="157"/>
        <v>14.25</v>
      </c>
      <c r="J142" s="150">
        <f t="shared" si="158"/>
        <v>12.75</v>
      </c>
      <c r="K142" s="150">
        <f t="shared" si="159"/>
        <v>11.25</v>
      </c>
      <c r="L142" s="150">
        <f t="shared" si="160"/>
        <v>9.75</v>
      </c>
      <c r="M142" s="150">
        <f t="shared" si="161"/>
        <v>9</v>
      </c>
      <c r="N142" s="21"/>
      <c r="O142" s="107"/>
    </row>
    <row r="143" ht="22.5" spans="1:15">
      <c r="A143" s="105" t="s">
        <v>109</v>
      </c>
      <c r="B143" s="123">
        <v>1212</v>
      </c>
      <c r="C143" s="613" t="s">
        <v>390</v>
      </c>
      <c r="D143" s="800"/>
      <c r="E143" s="617"/>
      <c r="F143" s="801"/>
      <c r="G143" s="150"/>
      <c r="H143" s="150"/>
      <c r="I143" s="150"/>
      <c r="J143" s="150"/>
      <c r="K143" s="150"/>
      <c r="L143" s="150"/>
      <c r="M143" s="150"/>
      <c r="N143" s="157" t="s">
        <v>264</v>
      </c>
      <c r="O143" s="107"/>
    </row>
    <row r="144" ht="22.5" spans="1:15">
      <c r="A144" s="105" t="s">
        <v>109</v>
      </c>
      <c r="B144" s="105">
        <v>121200001</v>
      </c>
      <c r="C144" s="21" t="s">
        <v>391</v>
      </c>
      <c r="D144" s="21"/>
      <c r="E144" s="21" t="s">
        <v>392</v>
      </c>
      <c r="F144" s="107" t="s">
        <v>43</v>
      </c>
      <c r="G144" s="150">
        <v>5</v>
      </c>
      <c r="H144" s="150">
        <f t="shared" ref="H144" si="162">G144*1</f>
        <v>5</v>
      </c>
      <c r="I144" s="150">
        <f t="shared" ref="I144" si="163">G144*0.95</f>
        <v>4.75</v>
      </c>
      <c r="J144" s="150">
        <f t="shared" ref="J144" si="164">G144*0.85</f>
        <v>4.25</v>
      </c>
      <c r="K144" s="150">
        <f t="shared" ref="K144" si="165">G144*0.75</f>
        <v>3.75</v>
      </c>
      <c r="L144" s="150">
        <f t="shared" ref="L144" si="166">G144*0.65</f>
        <v>3.25</v>
      </c>
      <c r="M144" s="150">
        <f t="shared" ref="M144" si="167">G144*0.6</f>
        <v>3</v>
      </c>
      <c r="N144" s="21" t="s">
        <v>393</v>
      </c>
      <c r="O144" s="107"/>
    </row>
    <row r="145" ht="22.5" spans="1:15">
      <c r="A145" s="105" t="s">
        <v>109</v>
      </c>
      <c r="B145" s="123">
        <v>1213</v>
      </c>
      <c r="C145" s="613" t="s">
        <v>394</v>
      </c>
      <c r="D145" s="21"/>
      <c r="E145" s="617"/>
      <c r="F145" s="801"/>
      <c r="G145" s="150"/>
      <c r="H145" s="150"/>
      <c r="I145" s="150"/>
      <c r="J145" s="150"/>
      <c r="K145" s="150"/>
      <c r="L145" s="150"/>
      <c r="M145" s="150"/>
      <c r="N145" s="157" t="s">
        <v>264</v>
      </c>
      <c r="O145" s="107"/>
    </row>
    <row r="146" spans="1:15">
      <c r="A146" s="105" t="s">
        <v>109</v>
      </c>
      <c r="B146" s="105">
        <v>121300001</v>
      </c>
      <c r="C146" s="21" t="s">
        <v>395</v>
      </c>
      <c r="D146" s="21"/>
      <c r="E146" s="21" t="s">
        <v>392</v>
      </c>
      <c r="F146" s="107" t="s">
        <v>43</v>
      </c>
      <c r="G146" s="150">
        <v>5</v>
      </c>
      <c r="H146" s="150">
        <f>G146*1</f>
        <v>5</v>
      </c>
      <c r="I146" s="150">
        <f>G146*0.95</f>
        <v>4.75</v>
      </c>
      <c r="J146" s="150">
        <f>G146*0.85</f>
        <v>4.25</v>
      </c>
      <c r="K146" s="150">
        <f>G146*0.75</f>
        <v>3.75</v>
      </c>
      <c r="L146" s="150">
        <f>G146*0.65</f>
        <v>3.25</v>
      </c>
      <c r="M146" s="150">
        <f>G146*0.6</f>
        <v>3</v>
      </c>
      <c r="N146" s="21"/>
      <c r="O146" s="107"/>
    </row>
    <row r="147" ht="22.5" spans="1:15">
      <c r="A147" s="105" t="s">
        <v>109</v>
      </c>
      <c r="B147" s="123">
        <v>1214</v>
      </c>
      <c r="C147" s="613" t="s">
        <v>396</v>
      </c>
      <c r="D147" s="21"/>
      <c r="E147" s="631"/>
      <c r="F147" s="107"/>
      <c r="G147" s="150"/>
      <c r="H147" s="150"/>
      <c r="I147" s="150"/>
      <c r="J147" s="150"/>
      <c r="K147" s="150"/>
      <c r="L147" s="150"/>
      <c r="M147" s="150"/>
      <c r="N147" s="157" t="s">
        <v>264</v>
      </c>
      <c r="O147" s="107"/>
    </row>
    <row r="148" ht="45" spans="1:15">
      <c r="A148" s="105" t="s">
        <v>109</v>
      </c>
      <c r="B148" s="105">
        <v>121400001</v>
      </c>
      <c r="C148" s="21" t="s">
        <v>397</v>
      </c>
      <c r="D148" s="21"/>
      <c r="E148" s="21" t="s">
        <v>398</v>
      </c>
      <c r="F148" s="107" t="s">
        <v>43</v>
      </c>
      <c r="G148" s="150">
        <v>12</v>
      </c>
      <c r="H148" s="150">
        <f>G148*1</f>
        <v>12</v>
      </c>
      <c r="I148" s="150">
        <f>G148*0.95</f>
        <v>11.4</v>
      </c>
      <c r="J148" s="150">
        <f>G148*0.85</f>
        <v>10.2</v>
      </c>
      <c r="K148" s="150">
        <f>G148*0.75</f>
        <v>9</v>
      </c>
      <c r="L148" s="150">
        <f>G148*0.65</f>
        <v>7.8</v>
      </c>
      <c r="M148" s="150">
        <f>G148*0.6</f>
        <v>7.2</v>
      </c>
      <c r="N148" s="21" t="s">
        <v>399</v>
      </c>
      <c r="O148" s="107"/>
    </row>
    <row r="149" ht="40.5" spans="1:19">
      <c r="A149" s="105" t="s">
        <v>109</v>
      </c>
      <c r="B149" s="123">
        <v>1215</v>
      </c>
      <c r="C149" s="613" t="s">
        <v>400</v>
      </c>
      <c r="D149" s="800"/>
      <c r="E149" s="624" t="s">
        <v>401</v>
      </c>
      <c r="F149" s="107"/>
      <c r="G149" s="150"/>
      <c r="H149" s="150"/>
      <c r="I149" s="150"/>
      <c r="J149" s="150"/>
      <c r="K149" s="150"/>
      <c r="L149" s="150"/>
      <c r="M149" s="150"/>
      <c r="N149" s="157" t="s">
        <v>264</v>
      </c>
      <c r="O149" s="107"/>
      <c r="R149" s="142" t="s">
        <v>402</v>
      </c>
      <c r="S149" s="142" t="s">
        <v>158</v>
      </c>
    </row>
    <row r="150" ht="22.5" spans="1:15">
      <c r="A150" s="105" t="s">
        <v>109</v>
      </c>
      <c r="B150" s="105">
        <v>121500001</v>
      </c>
      <c r="C150" s="21" t="s">
        <v>403</v>
      </c>
      <c r="D150" s="21" t="s">
        <v>404</v>
      </c>
      <c r="E150" s="21" t="s">
        <v>405</v>
      </c>
      <c r="F150" s="107" t="s">
        <v>43</v>
      </c>
      <c r="G150" s="150">
        <v>20</v>
      </c>
      <c r="H150" s="150">
        <f t="shared" ref="H150:H152" si="168">G150*1</f>
        <v>20</v>
      </c>
      <c r="I150" s="150">
        <f t="shared" ref="I150:I152" si="169">G150*0.95</f>
        <v>19</v>
      </c>
      <c r="J150" s="150">
        <f t="shared" ref="J150:J152" si="170">G150*0.85</f>
        <v>17</v>
      </c>
      <c r="K150" s="150">
        <f t="shared" ref="K150:K152" si="171">G150*0.75</f>
        <v>15</v>
      </c>
      <c r="L150" s="150">
        <f t="shared" ref="L150:L152" si="172">G150*0.65</f>
        <v>13</v>
      </c>
      <c r="M150" s="150">
        <f t="shared" ref="M150:M152" si="173">G150*0.6</f>
        <v>12</v>
      </c>
      <c r="N150" s="21"/>
      <c r="O150" s="107"/>
    </row>
    <row r="151" ht="22.5" spans="1:15">
      <c r="A151" s="105" t="s">
        <v>109</v>
      </c>
      <c r="B151" s="105">
        <v>121500002</v>
      </c>
      <c r="C151" s="21" t="s">
        <v>406</v>
      </c>
      <c r="D151" s="21" t="s">
        <v>407</v>
      </c>
      <c r="E151" s="21"/>
      <c r="F151" s="107" t="s">
        <v>43</v>
      </c>
      <c r="G151" s="150">
        <v>30</v>
      </c>
      <c r="H151" s="150">
        <f t="shared" si="168"/>
        <v>30</v>
      </c>
      <c r="I151" s="150">
        <f t="shared" si="169"/>
        <v>28.5</v>
      </c>
      <c r="J151" s="150">
        <f t="shared" si="170"/>
        <v>25.5</v>
      </c>
      <c r="K151" s="150">
        <f t="shared" si="171"/>
        <v>22.5</v>
      </c>
      <c r="L151" s="150">
        <f t="shared" si="172"/>
        <v>19.5</v>
      </c>
      <c r="M151" s="150">
        <f t="shared" si="173"/>
        <v>18</v>
      </c>
      <c r="N151" s="21" t="s">
        <v>408</v>
      </c>
      <c r="O151" s="107"/>
    </row>
    <row r="152" ht="90" spans="1:15">
      <c r="A152" s="105" t="s">
        <v>109</v>
      </c>
      <c r="B152" s="105">
        <v>121500003</v>
      </c>
      <c r="C152" s="21" t="s">
        <v>409</v>
      </c>
      <c r="D152" s="21" t="s">
        <v>410</v>
      </c>
      <c r="E152" s="21"/>
      <c r="F152" s="107" t="s">
        <v>43</v>
      </c>
      <c r="G152" s="150">
        <v>30</v>
      </c>
      <c r="H152" s="150">
        <f t="shared" si="168"/>
        <v>30</v>
      </c>
      <c r="I152" s="150">
        <f t="shared" si="169"/>
        <v>28.5</v>
      </c>
      <c r="J152" s="150">
        <f t="shared" si="170"/>
        <v>25.5</v>
      </c>
      <c r="K152" s="150">
        <f t="shared" si="171"/>
        <v>22.5</v>
      </c>
      <c r="L152" s="150">
        <f t="shared" si="172"/>
        <v>19.5</v>
      </c>
      <c r="M152" s="150">
        <f t="shared" si="173"/>
        <v>18</v>
      </c>
      <c r="N152" s="21"/>
      <c r="O152" s="107" t="s">
        <v>284</v>
      </c>
    </row>
    <row r="153" ht="22.5" spans="1:15">
      <c r="A153" s="105" t="s">
        <v>109</v>
      </c>
      <c r="B153" s="123">
        <v>1216</v>
      </c>
      <c r="C153" s="613" t="s">
        <v>411</v>
      </c>
      <c r="D153" s="800"/>
      <c r="E153" s="617"/>
      <c r="F153" s="107"/>
      <c r="G153" s="150"/>
      <c r="H153" s="150"/>
      <c r="I153" s="150"/>
      <c r="J153" s="150"/>
      <c r="K153" s="150"/>
      <c r="L153" s="150"/>
      <c r="M153" s="150"/>
      <c r="N153" s="157" t="s">
        <v>264</v>
      </c>
      <c r="O153" s="107"/>
    </row>
    <row r="154" ht="33.75" spans="1:15">
      <c r="A154" s="105" t="s">
        <v>109</v>
      </c>
      <c r="B154" s="105">
        <v>121600001</v>
      </c>
      <c r="C154" s="21" t="s">
        <v>412</v>
      </c>
      <c r="D154" s="21" t="s">
        <v>413</v>
      </c>
      <c r="E154" s="21" t="s">
        <v>414</v>
      </c>
      <c r="F154" s="107" t="s">
        <v>43</v>
      </c>
      <c r="G154" s="150">
        <v>15</v>
      </c>
      <c r="H154" s="150">
        <f t="shared" ref="H154" si="174">G154*1</f>
        <v>15</v>
      </c>
      <c r="I154" s="150">
        <f t="shared" ref="I154" si="175">G154*0.95</f>
        <v>14.25</v>
      </c>
      <c r="J154" s="150">
        <f t="shared" ref="J154" si="176">G154*0.85</f>
        <v>12.75</v>
      </c>
      <c r="K154" s="150">
        <f t="shared" ref="K154" si="177">G154*0.75</f>
        <v>11.25</v>
      </c>
      <c r="L154" s="150">
        <f t="shared" ref="L154" si="178">G154*0.65</f>
        <v>9.75</v>
      </c>
      <c r="M154" s="150">
        <f t="shared" ref="M154" si="179">G154*0.6</f>
        <v>9</v>
      </c>
      <c r="N154" s="21" t="s">
        <v>415</v>
      </c>
      <c r="O154" s="107"/>
    </row>
    <row r="155" ht="22.5" spans="1:15">
      <c r="A155" s="105" t="s">
        <v>109</v>
      </c>
      <c r="B155" s="123">
        <v>1217</v>
      </c>
      <c r="C155" s="613" t="s">
        <v>416</v>
      </c>
      <c r="D155" s="21"/>
      <c r="E155" s="21"/>
      <c r="F155" s="107"/>
      <c r="G155" s="150"/>
      <c r="H155" s="150"/>
      <c r="I155" s="150"/>
      <c r="J155" s="150"/>
      <c r="K155" s="150"/>
      <c r="L155" s="150"/>
      <c r="M155" s="150"/>
      <c r="N155" s="157" t="s">
        <v>264</v>
      </c>
      <c r="O155" s="107"/>
    </row>
    <row r="156" spans="1:15">
      <c r="A156" s="105" t="s">
        <v>109</v>
      </c>
      <c r="B156" s="105">
        <v>121700001</v>
      </c>
      <c r="C156" s="21" t="s">
        <v>417</v>
      </c>
      <c r="D156" s="21"/>
      <c r="E156" s="21"/>
      <c r="F156" s="107" t="s">
        <v>43</v>
      </c>
      <c r="G156" s="150">
        <v>8</v>
      </c>
      <c r="H156" s="150">
        <f t="shared" ref="H156" si="180">G156*1</f>
        <v>8</v>
      </c>
      <c r="I156" s="150">
        <f>G156*0.95</f>
        <v>7.6</v>
      </c>
      <c r="J156" s="150">
        <f>G156*0.85</f>
        <v>6.8</v>
      </c>
      <c r="K156" s="150">
        <f>G156*0.75</f>
        <v>6</v>
      </c>
      <c r="L156" s="150">
        <f>G156*0.65</f>
        <v>5.2</v>
      </c>
      <c r="M156" s="150">
        <f>G156*0.6</f>
        <v>4.8</v>
      </c>
      <c r="N156" s="21"/>
      <c r="O156" s="107"/>
    </row>
    <row r="157" ht="57" spans="1:15">
      <c r="A157" s="105"/>
      <c r="B157" s="123">
        <v>13</v>
      </c>
      <c r="C157" s="618" t="s">
        <v>418</v>
      </c>
      <c r="D157" s="21"/>
      <c r="E157" s="21"/>
      <c r="F157" s="109" t="s">
        <v>195</v>
      </c>
      <c r="G157" s="105"/>
      <c r="H157" s="150"/>
      <c r="I157" s="150"/>
      <c r="J157" s="150"/>
      <c r="K157" s="150"/>
      <c r="L157" s="150"/>
      <c r="M157" s="150"/>
      <c r="N157" s="21"/>
      <c r="O157" s="107"/>
    </row>
    <row r="158" ht="23.25" spans="1:15">
      <c r="A158" s="105" t="s">
        <v>126</v>
      </c>
      <c r="B158" s="123">
        <v>1301</v>
      </c>
      <c r="C158" s="613" t="s">
        <v>419</v>
      </c>
      <c r="D158" s="21"/>
      <c r="E158" s="21"/>
      <c r="F158" s="109"/>
      <c r="G158" s="105"/>
      <c r="H158" s="150"/>
      <c r="I158" s="150"/>
      <c r="J158" s="150"/>
      <c r="K158" s="150"/>
      <c r="L158" s="150"/>
      <c r="M158" s="150"/>
      <c r="N158" s="21"/>
      <c r="O158" s="107"/>
    </row>
    <row r="159" spans="1:15">
      <c r="A159" s="105" t="s">
        <v>126</v>
      </c>
      <c r="B159" s="105">
        <v>130100001</v>
      </c>
      <c r="C159" s="21" t="s">
        <v>420</v>
      </c>
      <c r="D159" s="21"/>
      <c r="E159" s="21"/>
      <c r="F159" s="107" t="s">
        <v>43</v>
      </c>
      <c r="G159" s="105">
        <v>5</v>
      </c>
      <c r="H159" s="150">
        <f t="shared" ref="H159" si="181">G159*1</f>
        <v>5</v>
      </c>
      <c r="I159" s="150">
        <f>G159*0.95</f>
        <v>4.75</v>
      </c>
      <c r="J159" s="150">
        <f>G159*0.85</f>
        <v>4.25</v>
      </c>
      <c r="K159" s="150">
        <f>G159*0.75</f>
        <v>3.75</v>
      </c>
      <c r="L159" s="150">
        <f>G159*0.65</f>
        <v>3.25</v>
      </c>
      <c r="M159" s="150">
        <f>G159*0.6</f>
        <v>3</v>
      </c>
      <c r="N159" s="21"/>
      <c r="O159" s="107"/>
    </row>
    <row r="160" ht="23.25" spans="1:15">
      <c r="A160" s="105" t="s">
        <v>126</v>
      </c>
      <c r="B160" s="123">
        <v>1302</v>
      </c>
      <c r="C160" s="613" t="s">
        <v>421</v>
      </c>
      <c r="D160" s="21"/>
      <c r="E160" s="21"/>
      <c r="F160" s="107"/>
      <c r="G160" s="105"/>
      <c r="H160" s="150"/>
      <c r="I160" s="150"/>
      <c r="J160" s="150"/>
      <c r="K160" s="150"/>
      <c r="L160" s="150"/>
      <c r="M160" s="150"/>
      <c r="N160" s="21"/>
      <c r="O160" s="107"/>
    </row>
    <row r="161" ht="22.5" spans="1:15">
      <c r="A161" s="105" t="s">
        <v>126</v>
      </c>
      <c r="B161" s="105">
        <v>130200001</v>
      </c>
      <c r="C161" s="21" t="s">
        <v>422</v>
      </c>
      <c r="D161" s="21" t="s">
        <v>423</v>
      </c>
      <c r="E161" s="21"/>
      <c r="F161" s="107" t="s">
        <v>43</v>
      </c>
      <c r="G161" s="105">
        <v>2</v>
      </c>
      <c r="H161" s="150">
        <f>G161*1</f>
        <v>2</v>
      </c>
      <c r="I161" s="150">
        <f t="shared" ref="I161" si="182">G161*0.95</f>
        <v>1.9</v>
      </c>
      <c r="J161" s="150">
        <f t="shared" ref="J161" si="183">G161*0.85</f>
        <v>1.7</v>
      </c>
      <c r="K161" s="150">
        <f t="shared" ref="K161" si="184">G161*0.75</f>
        <v>1.5</v>
      </c>
      <c r="L161" s="150">
        <f t="shared" ref="L161" si="185">G161*0.65</f>
        <v>1.3</v>
      </c>
      <c r="M161" s="150">
        <f t="shared" ref="M161" si="186">G161*0.6</f>
        <v>1.2</v>
      </c>
      <c r="N161" s="21"/>
      <c r="O161" s="107"/>
    </row>
    <row r="162" spans="1:15">
      <c r="A162" s="105" t="s">
        <v>126</v>
      </c>
      <c r="B162" s="123">
        <v>1303</v>
      </c>
      <c r="C162" s="613" t="s">
        <v>424</v>
      </c>
      <c r="D162" s="21"/>
      <c r="E162" s="21"/>
      <c r="F162" s="107"/>
      <c r="G162" s="105"/>
      <c r="H162" s="150"/>
      <c r="I162" s="150"/>
      <c r="J162" s="150"/>
      <c r="K162" s="150"/>
      <c r="L162" s="150"/>
      <c r="M162" s="150"/>
      <c r="N162" s="21"/>
      <c r="O162" s="107"/>
    </row>
    <row r="163" ht="22.5" spans="1:15">
      <c r="A163" s="105" t="s">
        <v>126</v>
      </c>
      <c r="B163" s="105">
        <v>130300001</v>
      </c>
      <c r="C163" s="21" t="s">
        <v>425</v>
      </c>
      <c r="D163" s="21" t="s">
        <v>426</v>
      </c>
      <c r="E163" s="21"/>
      <c r="F163" s="107" t="s">
        <v>43</v>
      </c>
      <c r="G163" s="105">
        <v>10</v>
      </c>
      <c r="H163" s="150">
        <f>G163*1</f>
        <v>10</v>
      </c>
      <c r="I163" s="150">
        <f>G163*0.95</f>
        <v>9.5</v>
      </c>
      <c r="J163" s="150">
        <f>G163*0.85</f>
        <v>8.5</v>
      </c>
      <c r="K163" s="150">
        <f>G163*0.75</f>
        <v>7.5</v>
      </c>
      <c r="L163" s="150">
        <f>G163*0.65</f>
        <v>6.5</v>
      </c>
      <c r="M163" s="150">
        <f>G163*0.6</f>
        <v>6</v>
      </c>
      <c r="N163" s="21"/>
      <c r="O163" s="107"/>
    </row>
    <row r="164" ht="23.25" spans="1:15">
      <c r="A164" s="105" t="s">
        <v>126</v>
      </c>
      <c r="B164" s="123">
        <v>1304</v>
      </c>
      <c r="C164" s="613" t="s">
        <v>427</v>
      </c>
      <c r="D164" s="21"/>
      <c r="E164" s="21"/>
      <c r="F164" s="107"/>
      <c r="G164" s="105"/>
      <c r="H164" s="150"/>
      <c r="I164" s="150"/>
      <c r="J164" s="150"/>
      <c r="K164" s="150"/>
      <c r="L164" s="150"/>
      <c r="M164" s="150"/>
      <c r="N164" s="21"/>
      <c r="O164" s="107"/>
    </row>
    <row r="165" ht="35.25" spans="1:15">
      <c r="A165" s="105" t="s">
        <v>126</v>
      </c>
      <c r="B165" s="105">
        <v>130400001</v>
      </c>
      <c r="C165" s="21" t="s">
        <v>428</v>
      </c>
      <c r="D165" s="21" t="s">
        <v>429</v>
      </c>
      <c r="E165" s="21"/>
      <c r="F165" s="107" t="s">
        <v>43</v>
      </c>
      <c r="G165" s="105">
        <v>10</v>
      </c>
      <c r="H165" s="150">
        <f t="shared" ref="H165" si="187">G165*1</f>
        <v>10</v>
      </c>
      <c r="I165" s="150">
        <f>G165*0.95</f>
        <v>9.5</v>
      </c>
      <c r="J165" s="150">
        <f>G165*0.85</f>
        <v>8.5</v>
      </c>
      <c r="K165" s="150">
        <f>G165*0.75</f>
        <v>7.5</v>
      </c>
      <c r="L165" s="150">
        <f>G165*0.65</f>
        <v>6.5</v>
      </c>
      <c r="M165" s="150">
        <f>G165*0.6</f>
        <v>6</v>
      </c>
      <c r="N165" s="21" t="s">
        <v>430</v>
      </c>
      <c r="O165" s="107"/>
    </row>
    <row r="166" spans="1:15">
      <c r="A166" s="105" t="s">
        <v>126</v>
      </c>
      <c r="B166" s="123">
        <v>1305</v>
      </c>
      <c r="C166" s="613" t="s">
        <v>431</v>
      </c>
      <c r="D166" s="21"/>
      <c r="E166" s="21"/>
      <c r="F166" s="107"/>
      <c r="G166" s="105"/>
      <c r="H166" s="150"/>
      <c r="I166" s="150"/>
      <c r="J166" s="150"/>
      <c r="K166" s="150"/>
      <c r="L166" s="150"/>
      <c r="M166" s="150"/>
      <c r="N166" s="21"/>
      <c r="O166" s="107"/>
    </row>
    <row r="167" spans="1:15">
      <c r="A167" s="105" t="s">
        <v>126</v>
      </c>
      <c r="B167" s="105">
        <v>130500001</v>
      </c>
      <c r="C167" s="21" t="s">
        <v>432</v>
      </c>
      <c r="D167" s="21" t="s">
        <v>433</v>
      </c>
      <c r="E167" s="21"/>
      <c r="F167" s="107" t="s">
        <v>43</v>
      </c>
      <c r="G167" s="105">
        <v>10</v>
      </c>
      <c r="H167" s="150">
        <f t="shared" ref="H167" si="188">G167*1</f>
        <v>10</v>
      </c>
      <c r="I167" s="150">
        <f t="shared" ref="I167" si="189">G167*0.95</f>
        <v>9.5</v>
      </c>
      <c r="J167" s="150">
        <f t="shared" ref="J167" si="190">G167*0.85</f>
        <v>8.5</v>
      </c>
      <c r="K167" s="150">
        <f t="shared" ref="K167" si="191">G167*0.75</f>
        <v>7.5</v>
      </c>
      <c r="L167" s="150">
        <f t="shared" ref="L167" si="192">G167*0.65</f>
        <v>6.5</v>
      </c>
      <c r="M167" s="150">
        <f t="shared" ref="M167" si="193">G167*0.6</f>
        <v>6</v>
      </c>
      <c r="N167" s="21"/>
      <c r="O167" s="107"/>
    </row>
    <row r="168" spans="1:15">
      <c r="A168" s="105" t="s">
        <v>126</v>
      </c>
      <c r="B168" s="123">
        <v>1306</v>
      </c>
      <c r="C168" s="613" t="s">
        <v>434</v>
      </c>
      <c r="D168" s="21"/>
      <c r="E168" s="21"/>
      <c r="F168" s="107"/>
      <c r="G168" s="105"/>
      <c r="H168" s="150"/>
      <c r="I168" s="150"/>
      <c r="J168" s="150"/>
      <c r="K168" s="150"/>
      <c r="L168" s="150"/>
      <c r="M168" s="150"/>
      <c r="N168" s="21"/>
      <c r="O168" s="107"/>
    </row>
    <row r="169" spans="1:15">
      <c r="A169" s="105" t="s">
        <v>126</v>
      </c>
      <c r="B169" s="105">
        <v>130600001</v>
      </c>
      <c r="C169" s="21" t="s">
        <v>435</v>
      </c>
      <c r="D169" s="21" t="s">
        <v>436</v>
      </c>
      <c r="E169" s="21"/>
      <c r="F169" s="107" t="s">
        <v>43</v>
      </c>
      <c r="G169" s="105">
        <v>5</v>
      </c>
      <c r="H169" s="150">
        <f>G169*1</f>
        <v>5</v>
      </c>
      <c r="I169" s="150">
        <f t="shared" ref="I169:I170" si="194">G169*0.95</f>
        <v>4.75</v>
      </c>
      <c r="J169" s="150">
        <f t="shared" ref="J169:J170" si="195">G169*0.85</f>
        <v>4.25</v>
      </c>
      <c r="K169" s="150">
        <f t="shared" ref="K169:K170" si="196">G169*0.75</f>
        <v>3.75</v>
      </c>
      <c r="L169" s="150">
        <f t="shared" ref="L169:L170" si="197">G169*0.65</f>
        <v>3.25</v>
      </c>
      <c r="M169" s="150">
        <f t="shared" ref="M169:M170" si="198">G169*0.6</f>
        <v>3</v>
      </c>
      <c r="N169" s="21" t="s">
        <v>437</v>
      </c>
      <c r="O169" s="107"/>
    </row>
    <row r="170" spans="1:15">
      <c r="A170" s="105" t="s">
        <v>126</v>
      </c>
      <c r="B170" s="105">
        <v>130600002</v>
      </c>
      <c r="C170" s="21" t="s">
        <v>438</v>
      </c>
      <c r="D170" s="21" t="s">
        <v>439</v>
      </c>
      <c r="E170" s="21"/>
      <c r="F170" s="107" t="s">
        <v>43</v>
      </c>
      <c r="G170" s="105">
        <v>10</v>
      </c>
      <c r="H170" s="150">
        <f>G170*1</f>
        <v>10</v>
      </c>
      <c r="I170" s="150">
        <f t="shared" si="194"/>
        <v>9.5</v>
      </c>
      <c r="J170" s="150">
        <f t="shared" si="195"/>
        <v>8.5</v>
      </c>
      <c r="K170" s="150">
        <f t="shared" si="196"/>
        <v>7.5</v>
      </c>
      <c r="L170" s="150">
        <f t="shared" si="197"/>
        <v>6.5</v>
      </c>
      <c r="M170" s="150">
        <f t="shared" si="198"/>
        <v>6</v>
      </c>
      <c r="N170" s="21"/>
      <c r="O170" s="107"/>
    </row>
    <row r="171" spans="1:15">
      <c r="A171" s="105" t="s">
        <v>126</v>
      </c>
      <c r="B171" s="123">
        <v>1307</v>
      </c>
      <c r="C171" s="613" t="s">
        <v>440</v>
      </c>
      <c r="D171" s="21"/>
      <c r="E171" s="21"/>
      <c r="F171" s="107"/>
      <c r="G171" s="105"/>
      <c r="H171" s="150"/>
      <c r="I171" s="150"/>
      <c r="J171" s="150"/>
      <c r="K171" s="150"/>
      <c r="L171" s="150"/>
      <c r="M171" s="150"/>
      <c r="N171" s="21"/>
      <c r="O171" s="107"/>
    </row>
    <row r="172" spans="1:15">
      <c r="A172" s="105" t="s">
        <v>126</v>
      </c>
      <c r="B172" s="105">
        <v>130700001</v>
      </c>
      <c r="C172" s="21" t="s">
        <v>441</v>
      </c>
      <c r="D172" s="21" t="s">
        <v>442</v>
      </c>
      <c r="E172" s="21" t="s">
        <v>443</v>
      </c>
      <c r="F172" s="107"/>
      <c r="G172" s="105"/>
      <c r="H172" s="150"/>
      <c r="I172" s="150"/>
      <c r="J172" s="150"/>
      <c r="K172" s="150"/>
      <c r="L172" s="150"/>
      <c r="M172" s="150"/>
      <c r="N172" s="21" t="s">
        <v>444</v>
      </c>
      <c r="O172" s="107"/>
    </row>
    <row r="173" ht="22.5" spans="1:15">
      <c r="A173" s="105" t="s">
        <v>126</v>
      </c>
      <c r="B173" s="105" t="s">
        <v>445</v>
      </c>
      <c r="C173" s="21" t="s">
        <v>446</v>
      </c>
      <c r="D173" s="21"/>
      <c r="E173" s="21"/>
      <c r="F173" s="107" t="s">
        <v>43</v>
      </c>
      <c r="G173" s="105">
        <v>15</v>
      </c>
      <c r="H173" s="150">
        <f t="shared" ref="H173:H176" si="199">G173*1</f>
        <v>15</v>
      </c>
      <c r="I173" s="150">
        <f t="shared" ref="I173:I176" si="200">G173*0.95</f>
        <v>14.25</v>
      </c>
      <c r="J173" s="150">
        <f t="shared" ref="J173:J176" si="201">G173*0.85</f>
        <v>12.75</v>
      </c>
      <c r="K173" s="150">
        <f t="shared" ref="K173:K176" si="202">G173*0.75</f>
        <v>11.25</v>
      </c>
      <c r="L173" s="150">
        <f t="shared" ref="L173:L176" si="203">G173*0.65</f>
        <v>9.75</v>
      </c>
      <c r="M173" s="150">
        <f t="shared" ref="M173:M176" si="204">G173*0.6</f>
        <v>9</v>
      </c>
      <c r="N173" s="21"/>
      <c r="O173" s="107"/>
    </row>
    <row r="174" ht="22.5" spans="1:15">
      <c r="A174" s="105" t="s">
        <v>126</v>
      </c>
      <c r="B174" s="105" t="s">
        <v>447</v>
      </c>
      <c r="C174" s="21" t="s">
        <v>448</v>
      </c>
      <c r="D174" s="21"/>
      <c r="E174" s="21"/>
      <c r="F174" s="107" t="s">
        <v>43</v>
      </c>
      <c r="G174" s="105">
        <v>10</v>
      </c>
      <c r="H174" s="150">
        <f t="shared" si="199"/>
        <v>10</v>
      </c>
      <c r="I174" s="150">
        <f t="shared" si="200"/>
        <v>9.5</v>
      </c>
      <c r="J174" s="150">
        <f t="shared" si="201"/>
        <v>8.5</v>
      </c>
      <c r="K174" s="150">
        <f t="shared" si="202"/>
        <v>7.5</v>
      </c>
      <c r="L174" s="150">
        <f t="shared" si="203"/>
        <v>6.5</v>
      </c>
      <c r="M174" s="150">
        <f t="shared" si="204"/>
        <v>6</v>
      </c>
      <c r="N174" s="21"/>
      <c r="O174" s="107"/>
    </row>
    <row r="175" ht="22.5" spans="1:15">
      <c r="A175" s="105" t="s">
        <v>126</v>
      </c>
      <c r="B175" s="105" t="s">
        <v>449</v>
      </c>
      <c r="C175" s="21" t="s">
        <v>450</v>
      </c>
      <c r="D175" s="21"/>
      <c r="E175" s="21"/>
      <c r="F175" s="107" t="s">
        <v>43</v>
      </c>
      <c r="G175" s="105">
        <v>30</v>
      </c>
      <c r="H175" s="150">
        <f t="shared" si="199"/>
        <v>30</v>
      </c>
      <c r="I175" s="150">
        <f t="shared" si="200"/>
        <v>28.5</v>
      </c>
      <c r="J175" s="150">
        <f t="shared" si="201"/>
        <v>25.5</v>
      </c>
      <c r="K175" s="150">
        <f t="shared" si="202"/>
        <v>22.5</v>
      </c>
      <c r="L175" s="150">
        <f t="shared" si="203"/>
        <v>19.5</v>
      </c>
      <c r="M175" s="150">
        <f t="shared" si="204"/>
        <v>18</v>
      </c>
      <c r="N175" s="21"/>
      <c r="O175" s="107"/>
    </row>
    <row r="176" ht="22.5" spans="1:15">
      <c r="A176" s="105" t="s">
        <v>126</v>
      </c>
      <c r="B176" s="105" t="s">
        <v>451</v>
      </c>
      <c r="C176" s="21" t="s">
        <v>452</v>
      </c>
      <c r="D176" s="21"/>
      <c r="E176" s="21"/>
      <c r="F176" s="107" t="s">
        <v>43</v>
      </c>
      <c r="G176" s="105">
        <v>20</v>
      </c>
      <c r="H176" s="150">
        <f t="shared" si="199"/>
        <v>20</v>
      </c>
      <c r="I176" s="150">
        <f t="shared" si="200"/>
        <v>19</v>
      </c>
      <c r="J176" s="150">
        <f t="shared" si="201"/>
        <v>17</v>
      </c>
      <c r="K176" s="150">
        <f t="shared" si="202"/>
        <v>15</v>
      </c>
      <c r="L176" s="150">
        <f t="shared" si="203"/>
        <v>13</v>
      </c>
      <c r="M176" s="150">
        <f t="shared" si="204"/>
        <v>12</v>
      </c>
      <c r="N176" s="21"/>
      <c r="O176" s="107"/>
    </row>
    <row r="177" spans="1:15">
      <c r="A177" s="105" t="s">
        <v>126</v>
      </c>
      <c r="B177" s="123">
        <v>1308</v>
      </c>
      <c r="C177" s="851" t="s">
        <v>453</v>
      </c>
      <c r="D177" s="21"/>
      <c r="E177" s="21"/>
      <c r="F177" s="107"/>
      <c r="G177" s="105"/>
      <c r="H177" s="150"/>
      <c r="I177" s="150"/>
      <c r="J177" s="150"/>
      <c r="K177" s="150"/>
      <c r="L177" s="150"/>
      <c r="M177" s="150"/>
      <c r="N177" s="21"/>
      <c r="O177" s="107"/>
    </row>
    <row r="178" spans="1:15">
      <c r="A178" s="105" t="s">
        <v>126</v>
      </c>
      <c r="B178" s="105">
        <v>130800001</v>
      </c>
      <c r="C178" s="21" t="s">
        <v>454</v>
      </c>
      <c r="D178" s="21"/>
      <c r="E178" s="21"/>
      <c r="F178" s="107" t="s">
        <v>43</v>
      </c>
      <c r="G178" s="105">
        <v>5</v>
      </c>
      <c r="H178" s="150">
        <f t="shared" ref="H178" si="205">G178*1</f>
        <v>5</v>
      </c>
      <c r="I178" s="150">
        <f t="shared" ref="I178" si="206">G178*0.95</f>
        <v>4.75</v>
      </c>
      <c r="J178" s="150">
        <f t="shared" ref="J178" si="207">G178*0.85</f>
        <v>4.25</v>
      </c>
      <c r="K178" s="150">
        <f t="shared" ref="K178" si="208">G178*0.75</f>
        <v>3.75</v>
      </c>
      <c r="L178" s="150">
        <f t="shared" ref="L178" si="209">G178*0.65</f>
        <v>3.25</v>
      </c>
      <c r="M178" s="150">
        <f t="shared" ref="M178" si="210">G178*0.6</f>
        <v>3</v>
      </c>
      <c r="N178" s="21" t="s">
        <v>437</v>
      </c>
      <c r="O178" s="107"/>
    </row>
    <row r="179" ht="23.25" spans="1:15">
      <c r="A179" s="105" t="s">
        <v>126</v>
      </c>
      <c r="B179" s="123">
        <v>1309</v>
      </c>
      <c r="C179" s="613" t="s">
        <v>455</v>
      </c>
      <c r="D179" s="106" t="s">
        <v>195</v>
      </c>
      <c r="E179" s="21"/>
      <c r="F179" s="107"/>
      <c r="G179" s="105"/>
      <c r="H179" s="150"/>
      <c r="I179" s="150"/>
      <c r="J179" s="150"/>
      <c r="K179" s="150"/>
      <c r="L179" s="150"/>
      <c r="M179" s="150"/>
      <c r="N179" s="21"/>
      <c r="O179" s="107"/>
    </row>
    <row r="180" spans="1:15">
      <c r="A180" s="105" t="s">
        <v>126</v>
      </c>
      <c r="B180" s="105">
        <v>130900001</v>
      </c>
      <c r="C180" s="21" t="s">
        <v>456</v>
      </c>
      <c r="D180" s="21" t="s">
        <v>457</v>
      </c>
      <c r="E180" s="21" t="s">
        <v>458</v>
      </c>
      <c r="F180" s="107" t="s">
        <v>43</v>
      </c>
      <c r="G180" s="105">
        <v>10</v>
      </c>
      <c r="H180" s="150">
        <f t="shared" ref="H180:H181" si="211">G180*1</f>
        <v>10</v>
      </c>
      <c r="I180" s="150">
        <f t="shared" ref="I180:I181" si="212">G180*0.95</f>
        <v>9.5</v>
      </c>
      <c r="J180" s="150">
        <f t="shared" ref="J180:J181" si="213">G180*0.85</f>
        <v>8.5</v>
      </c>
      <c r="K180" s="150">
        <f t="shared" ref="K180:K181" si="214">G180*0.75</f>
        <v>7.5</v>
      </c>
      <c r="L180" s="150">
        <f t="shared" ref="L180:L181" si="215">G180*0.65</f>
        <v>6.5</v>
      </c>
      <c r="M180" s="150">
        <f t="shared" ref="M180:M181" si="216">G180*0.6</f>
        <v>6</v>
      </c>
      <c r="N180" s="21"/>
      <c r="O180" s="107"/>
    </row>
    <row r="181" spans="1:15">
      <c r="A181" s="105" t="s">
        <v>126</v>
      </c>
      <c r="B181" s="105">
        <v>130900002</v>
      </c>
      <c r="C181" s="21" t="s">
        <v>459</v>
      </c>
      <c r="D181" s="21" t="s">
        <v>460</v>
      </c>
      <c r="E181" s="21"/>
      <c r="F181" s="107" t="s">
        <v>123</v>
      </c>
      <c r="G181" s="105">
        <v>5</v>
      </c>
      <c r="H181" s="150">
        <f t="shared" si="211"/>
        <v>5</v>
      </c>
      <c r="I181" s="150">
        <f t="shared" si="212"/>
        <v>4.75</v>
      </c>
      <c r="J181" s="150">
        <f t="shared" si="213"/>
        <v>4.25</v>
      </c>
      <c r="K181" s="150">
        <f t="shared" si="214"/>
        <v>3.75</v>
      </c>
      <c r="L181" s="150">
        <f t="shared" si="215"/>
        <v>3.25</v>
      </c>
      <c r="M181" s="150">
        <f t="shared" si="216"/>
        <v>3</v>
      </c>
      <c r="N181" s="21"/>
      <c r="O181" s="107"/>
    </row>
    <row r="182" ht="42.75" spans="1:15">
      <c r="A182" s="105"/>
      <c r="B182" s="123">
        <v>14</v>
      </c>
      <c r="C182" s="618" t="s">
        <v>461</v>
      </c>
      <c r="D182" s="21"/>
      <c r="E182" s="21"/>
      <c r="F182" s="107"/>
      <c r="G182" s="105"/>
      <c r="H182" s="150"/>
      <c r="I182" s="150"/>
      <c r="J182" s="150"/>
      <c r="K182" s="150"/>
      <c r="L182" s="150"/>
      <c r="M182" s="150"/>
      <c r="N182" s="21"/>
      <c r="O182" s="107"/>
    </row>
    <row r="183" spans="1:15">
      <c r="A183" s="105" t="s">
        <v>126</v>
      </c>
      <c r="B183" s="123">
        <v>1401</v>
      </c>
      <c r="C183" s="613" t="s">
        <v>462</v>
      </c>
      <c r="D183" s="21"/>
      <c r="E183" s="21"/>
      <c r="F183" s="107"/>
      <c r="G183" s="105"/>
      <c r="H183" s="150"/>
      <c r="I183" s="150"/>
      <c r="J183" s="150"/>
      <c r="K183" s="150"/>
      <c r="L183" s="150"/>
      <c r="M183" s="150"/>
      <c r="N183" s="21"/>
      <c r="O183" s="107"/>
    </row>
    <row r="184" ht="23.25" spans="1:15">
      <c r="A184" s="105" t="s">
        <v>126</v>
      </c>
      <c r="B184" s="105">
        <v>140100001</v>
      </c>
      <c r="C184" s="21" t="s">
        <v>463</v>
      </c>
      <c r="D184" s="21" t="s">
        <v>464</v>
      </c>
      <c r="E184" s="106" t="s">
        <v>195</v>
      </c>
      <c r="F184" s="107" t="s">
        <v>43</v>
      </c>
      <c r="G184" s="105">
        <v>50</v>
      </c>
      <c r="H184" s="150">
        <f>G184*1</f>
        <v>50</v>
      </c>
      <c r="I184" s="150">
        <f>G184*0.95</f>
        <v>47.5</v>
      </c>
      <c r="J184" s="150">
        <f>G184*0.85</f>
        <v>42.5</v>
      </c>
      <c r="K184" s="150">
        <f>G184*0.75</f>
        <v>37.5</v>
      </c>
      <c r="L184" s="150">
        <f>G184*0.65</f>
        <v>32.5</v>
      </c>
      <c r="M184" s="150">
        <f>G184*0.6</f>
        <v>30</v>
      </c>
      <c r="N184" s="21" t="s">
        <v>465</v>
      </c>
      <c r="O184" s="107"/>
    </row>
    <row r="185" ht="24" spans="1:15">
      <c r="A185" s="105" t="s">
        <v>126</v>
      </c>
      <c r="B185" s="105">
        <v>140100002</v>
      </c>
      <c r="C185" s="21" t="s">
        <v>466</v>
      </c>
      <c r="D185" s="21" t="s">
        <v>467</v>
      </c>
      <c r="E185" s="106"/>
      <c r="F185" s="107" t="s">
        <v>43</v>
      </c>
      <c r="G185" s="483" t="s">
        <v>303</v>
      </c>
      <c r="H185" s="483" t="s">
        <v>303</v>
      </c>
      <c r="I185" s="483" t="s">
        <v>303</v>
      </c>
      <c r="J185" s="483" t="s">
        <v>303</v>
      </c>
      <c r="K185" s="483" t="s">
        <v>303</v>
      </c>
      <c r="L185" s="483" t="s">
        <v>303</v>
      </c>
      <c r="M185" s="483" t="s">
        <v>303</v>
      </c>
      <c r="N185" s="21"/>
      <c r="O185" s="107"/>
    </row>
    <row r="186" spans="1:15">
      <c r="A186" s="105" t="s">
        <v>126</v>
      </c>
      <c r="B186" s="105">
        <v>140100003</v>
      </c>
      <c r="C186" s="21" t="s">
        <v>468</v>
      </c>
      <c r="D186" s="21"/>
      <c r="E186" s="21"/>
      <c r="F186" s="107" t="s">
        <v>378</v>
      </c>
      <c r="G186" s="105">
        <v>20</v>
      </c>
      <c r="H186" s="150">
        <f>G186*1</f>
        <v>20</v>
      </c>
      <c r="I186" s="150">
        <f>G186*0.95</f>
        <v>19</v>
      </c>
      <c r="J186" s="150">
        <f>G186*0.85</f>
        <v>17</v>
      </c>
      <c r="K186" s="150">
        <f>G186*0.75</f>
        <v>15</v>
      </c>
      <c r="L186" s="150">
        <f>G186*0.65</f>
        <v>13</v>
      </c>
      <c r="M186" s="150">
        <f>G186*0.6</f>
        <v>12</v>
      </c>
      <c r="N186" s="106"/>
      <c r="O186" s="107"/>
    </row>
    <row r="187" ht="14.25" spans="1:15">
      <c r="A187" s="105" t="s">
        <v>126</v>
      </c>
      <c r="B187" s="104">
        <v>140100004</v>
      </c>
      <c r="C187" s="615" t="s">
        <v>469</v>
      </c>
      <c r="D187" s="21" t="s">
        <v>470</v>
      </c>
      <c r="E187" s="617"/>
      <c r="F187" s="640" t="s">
        <v>43</v>
      </c>
      <c r="G187" s="619" t="s">
        <v>303</v>
      </c>
      <c r="H187" s="483" t="s">
        <v>303</v>
      </c>
      <c r="I187" s="483" t="s">
        <v>303</v>
      </c>
      <c r="J187" s="483" t="s">
        <v>303</v>
      </c>
      <c r="K187" s="483" t="s">
        <v>303</v>
      </c>
      <c r="L187" s="483" t="s">
        <v>303</v>
      </c>
      <c r="M187" s="483" t="s">
        <v>303</v>
      </c>
      <c r="N187" s="615" t="s">
        <v>471</v>
      </c>
      <c r="O187" s="107"/>
    </row>
    <row r="188" ht="14.25" spans="1:15">
      <c r="A188" s="852"/>
      <c r="C188" s="853"/>
      <c r="D188" s="854"/>
      <c r="E188" s="853"/>
      <c r="F188" s="855"/>
      <c r="G188" s="758"/>
      <c r="H188" s="758"/>
      <c r="I188" s="758"/>
      <c r="J188" s="758"/>
      <c r="K188" s="758"/>
      <c r="L188" s="758"/>
      <c r="M188" s="758"/>
      <c r="N188" s="853"/>
      <c r="O188" s="855"/>
    </row>
  </sheetData>
  <autoFilter ref="A18:U187">
    <extLst/>
  </autoFilter>
  <mergeCells count="29">
    <mergeCell ref="A2:N2"/>
    <mergeCell ref="B3:N3"/>
    <mergeCell ref="A4:N4"/>
    <mergeCell ref="A5:N5"/>
    <mergeCell ref="A6:N6"/>
    <mergeCell ref="A7:N7"/>
    <mergeCell ref="A8:N8"/>
    <mergeCell ref="A9:N9"/>
    <mergeCell ref="A10:N10"/>
    <mergeCell ref="A11:N11"/>
    <mergeCell ref="A12:N12"/>
    <mergeCell ref="A13:N13"/>
    <mergeCell ref="A14:N14"/>
    <mergeCell ref="G16:M16"/>
    <mergeCell ref="G17:I17"/>
    <mergeCell ref="J17:K17"/>
    <mergeCell ref="L17:M17"/>
    <mergeCell ref="P18:Q18"/>
    <mergeCell ref="R18:S18"/>
    <mergeCell ref="T18:U18"/>
    <mergeCell ref="V18:W18"/>
    <mergeCell ref="A16:A18"/>
    <mergeCell ref="B16:B18"/>
    <mergeCell ref="C16:C18"/>
    <mergeCell ref="D16:D18"/>
    <mergeCell ref="E16:E18"/>
    <mergeCell ref="F16:F17"/>
    <mergeCell ref="N16:N18"/>
    <mergeCell ref="O16:U17"/>
  </mergeCells>
  <pageMargins left="0.699305555555556" right="0.699305555555556"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351"/>
  <sheetViews>
    <sheetView topLeftCell="A13" workbookViewId="0">
      <pane ySplit="4" topLeftCell="A809" activePane="bottomLeft" state="frozen"/>
      <selection/>
      <selection pane="bottomLeft" activeCell="W1068" sqref="W1068"/>
    </sheetView>
  </sheetViews>
  <sheetFormatPr defaultColWidth="8.875" defaultRowHeight="13.5"/>
  <cols>
    <col min="1" max="1" width="5.25" style="530" customWidth="1"/>
    <col min="2" max="2" width="11.5" style="530" customWidth="1"/>
    <col min="3" max="3" width="14.5" style="531" customWidth="1"/>
    <col min="4" max="4" width="14.75" style="531" customWidth="1"/>
    <col min="5" max="5" width="9" style="531" customWidth="1"/>
    <col min="6" max="6" width="4.5" style="528" customWidth="1"/>
    <col min="7" max="7" width="2" style="532" customWidth="1"/>
    <col min="8" max="8" width="7.25" style="532" customWidth="1"/>
    <col min="9" max="9" width="8.625" style="532" customWidth="1"/>
    <col min="10" max="10" width="8.25" style="530" customWidth="1"/>
    <col min="11" max="11" width="6.5" style="530" customWidth="1"/>
    <col min="12" max="12" width="7.875" style="530" customWidth="1"/>
    <col min="13" max="13" width="7.625" style="530" customWidth="1"/>
    <col min="14" max="14" width="18" style="533" customWidth="1"/>
    <col min="15" max="15" width="9.375" style="529" hidden="1" customWidth="1"/>
    <col min="16" max="16" width="7.25" style="83" hidden="1" customWidth="1"/>
    <col min="17" max="17" width="8.875" style="83" hidden="1" customWidth="1"/>
    <col min="18" max="20" width="8.875" style="66" hidden="1" customWidth="1"/>
    <col min="21" max="16384" width="8.875" style="66"/>
  </cols>
  <sheetData>
    <row r="1" ht="20.25" spans="1:14">
      <c r="A1" s="534" t="s">
        <v>472</v>
      </c>
      <c r="B1" s="534"/>
      <c r="C1" s="535"/>
      <c r="D1" s="535"/>
      <c r="E1" s="535"/>
      <c r="F1" s="534"/>
      <c r="G1" s="534"/>
      <c r="H1" s="534"/>
      <c r="I1" s="534"/>
      <c r="J1" s="534"/>
      <c r="K1" s="534"/>
      <c r="L1" s="534"/>
      <c r="M1" s="534"/>
      <c r="N1" s="564"/>
    </row>
    <row r="2" ht="20.25" spans="1:14">
      <c r="A2" s="536" t="s">
        <v>473</v>
      </c>
      <c r="B2" s="537"/>
      <c r="C2" s="538"/>
      <c r="D2" s="539"/>
      <c r="E2" s="538"/>
      <c r="F2" s="540"/>
      <c r="N2" s="565"/>
    </row>
    <row r="3" ht="20.25" spans="1:14">
      <c r="A3" s="539" t="s">
        <v>474</v>
      </c>
      <c r="B3" s="539"/>
      <c r="C3" s="539"/>
      <c r="D3" s="541"/>
      <c r="E3" s="538"/>
      <c r="F3" s="540"/>
      <c r="N3" s="565"/>
    </row>
    <row r="4" ht="14.25" customHeight="1" spans="1:14">
      <c r="A4" s="542" t="s">
        <v>475</v>
      </c>
      <c r="B4" s="542"/>
      <c r="C4" s="542"/>
      <c r="D4" s="542"/>
      <c r="E4" s="542"/>
      <c r="F4" s="543"/>
      <c r="G4" s="543"/>
      <c r="H4" s="543"/>
      <c r="I4" s="543"/>
      <c r="J4" s="543"/>
      <c r="K4" s="543"/>
      <c r="L4" s="543"/>
      <c r="M4" s="543"/>
      <c r="N4" s="566"/>
    </row>
    <row r="5" customHeight="1" spans="1:14">
      <c r="A5" s="544" t="s">
        <v>476</v>
      </c>
      <c r="B5" s="544"/>
      <c r="C5" s="544"/>
      <c r="D5" s="544"/>
      <c r="E5" s="544"/>
      <c r="F5" s="545"/>
      <c r="G5" s="545"/>
      <c r="H5" s="545"/>
      <c r="I5" s="545"/>
      <c r="J5" s="545"/>
      <c r="K5" s="545"/>
      <c r="L5" s="545"/>
      <c r="M5" s="545"/>
      <c r="N5" s="567"/>
    </row>
    <row r="6" customHeight="1" spans="1:14">
      <c r="A6" s="544" t="s">
        <v>477</v>
      </c>
      <c r="B6" s="544"/>
      <c r="C6" s="544"/>
      <c r="D6" s="544"/>
      <c r="E6" s="544"/>
      <c r="F6" s="545"/>
      <c r="G6" s="545"/>
      <c r="H6" s="545"/>
      <c r="I6" s="545"/>
      <c r="J6" s="545"/>
      <c r="K6" s="545"/>
      <c r="L6" s="545"/>
      <c r="M6" s="545"/>
      <c r="N6" s="567"/>
    </row>
    <row r="7" customHeight="1" spans="1:14">
      <c r="A7" s="544" t="s">
        <v>478</v>
      </c>
      <c r="B7" s="544"/>
      <c r="C7" s="544"/>
      <c r="D7" s="544"/>
      <c r="E7" s="544"/>
      <c r="F7" s="545"/>
      <c r="G7" s="545"/>
      <c r="H7" s="545"/>
      <c r="I7" s="545"/>
      <c r="J7" s="545"/>
      <c r="K7" s="545"/>
      <c r="L7" s="545"/>
      <c r="M7" s="545"/>
      <c r="N7" s="567"/>
    </row>
    <row r="8" spans="1:14">
      <c r="A8" s="544" t="s">
        <v>479</v>
      </c>
      <c r="B8" s="544"/>
      <c r="C8" s="544"/>
      <c r="D8" s="544"/>
      <c r="E8" s="544"/>
      <c r="F8" s="545"/>
      <c r="G8" s="545"/>
      <c r="H8" s="545"/>
      <c r="I8" s="545"/>
      <c r="J8" s="545"/>
      <c r="K8" s="545"/>
      <c r="L8" s="545"/>
      <c r="M8" s="545"/>
      <c r="N8" s="567"/>
    </row>
    <row r="9" spans="1:14">
      <c r="A9" s="544" t="s">
        <v>480</v>
      </c>
      <c r="B9" s="544"/>
      <c r="C9" s="544"/>
      <c r="D9" s="544"/>
      <c r="E9" s="544"/>
      <c r="F9" s="545"/>
      <c r="G9" s="545"/>
      <c r="H9" s="545"/>
      <c r="I9" s="545"/>
      <c r="J9" s="545"/>
      <c r="K9" s="545"/>
      <c r="L9" s="545"/>
      <c r="M9" s="545"/>
      <c r="N9" s="567"/>
    </row>
    <row r="10" ht="24.75" customHeight="1" spans="1:14">
      <c r="A10" s="544" t="s">
        <v>481</v>
      </c>
      <c r="B10" s="544"/>
      <c r="C10" s="544"/>
      <c r="D10" s="544"/>
      <c r="E10" s="544"/>
      <c r="F10" s="545"/>
      <c r="G10" s="545"/>
      <c r="H10" s="545"/>
      <c r="I10" s="545"/>
      <c r="J10" s="545"/>
      <c r="K10" s="545"/>
      <c r="L10" s="545"/>
      <c r="M10" s="545"/>
      <c r="N10" s="567"/>
    </row>
    <row r="11" spans="1:14">
      <c r="A11" s="544" t="s">
        <v>482</v>
      </c>
      <c r="B11" s="544"/>
      <c r="C11" s="544"/>
      <c r="D11" s="544"/>
      <c r="E11" s="544"/>
      <c r="F11" s="545"/>
      <c r="G11" s="545"/>
      <c r="H11" s="545"/>
      <c r="I11" s="545"/>
      <c r="J11" s="545"/>
      <c r="K11" s="545"/>
      <c r="L11" s="545"/>
      <c r="M11" s="545"/>
      <c r="N11" s="567"/>
    </row>
    <row r="12" spans="1:14">
      <c r="A12" s="544" t="s">
        <v>483</v>
      </c>
      <c r="B12" s="544"/>
      <c r="C12" s="544"/>
      <c r="D12" s="544"/>
      <c r="E12" s="544"/>
      <c r="F12" s="545"/>
      <c r="G12" s="545"/>
      <c r="H12" s="545"/>
      <c r="I12" s="545"/>
      <c r="J12" s="545"/>
      <c r="K12" s="545"/>
      <c r="L12" s="545"/>
      <c r="M12" s="545"/>
      <c r="N12" s="567"/>
    </row>
    <row r="13" ht="24" customHeight="1" spans="1:14">
      <c r="A13" s="546"/>
      <c r="B13" s="544"/>
      <c r="C13" s="547"/>
      <c r="D13" s="547"/>
      <c r="E13" s="547"/>
      <c r="F13" s="548"/>
      <c r="G13" s="549"/>
      <c r="H13" s="549"/>
      <c r="I13" s="549"/>
      <c r="J13" s="545"/>
      <c r="K13" s="545"/>
      <c r="L13" s="545"/>
      <c r="M13" s="545"/>
      <c r="N13" s="568"/>
    </row>
    <row r="14" s="62" customFormat="1" ht="25.5" customHeight="1" spans="1:15">
      <c r="A14" s="550" t="s">
        <v>13</v>
      </c>
      <c r="B14" s="550" t="s">
        <v>14</v>
      </c>
      <c r="C14" s="550" t="s">
        <v>15</v>
      </c>
      <c r="D14" s="550" t="s">
        <v>16</v>
      </c>
      <c r="E14" s="550" t="s">
        <v>17</v>
      </c>
      <c r="F14" s="550" t="s">
        <v>18</v>
      </c>
      <c r="G14" s="551" t="s">
        <v>19</v>
      </c>
      <c r="H14" s="552"/>
      <c r="I14" s="552"/>
      <c r="J14" s="552"/>
      <c r="K14" s="552"/>
      <c r="L14" s="552"/>
      <c r="M14" s="569"/>
      <c r="N14" s="550" t="s">
        <v>20</v>
      </c>
      <c r="O14" s="62" t="s">
        <v>21</v>
      </c>
    </row>
    <row r="15" s="62" customFormat="1" ht="21.75" customHeight="1" spans="1:14">
      <c r="A15" s="553"/>
      <c r="B15" s="553"/>
      <c r="C15" s="553"/>
      <c r="D15" s="553"/>
      <c r="E15" s="553"/>
      <c r="F15" s="553"/>
      <c r="G15" s="554" t="s">
        <v>22</v>
      </c>
      <c r="H15" s="555"/>
      <c r="I15" s="570"/>
      <c r="J15" s="571" t="s">
        <v>23</v>
      </c>
      <c r="K15" s="572"/>
      <c r="L15" s="571" t="s">
        <v>24</v>
      </c>
      <c r="M15" s="572"/>
      <c r="N15" s="553"/>
    </row>
    <row r="16" s="62" customFormat="1" ht="21.75" customHeight="1" spans="1:21">
      <c r="A16" s="556"/>
      <c r="B16" s="556"/>
      <c r="C16" s="556"/>
      <c r="D16" s="556"/>
      <c r="E16" s="556"/>
      <c r="F16" s="556"/>
      <c r="G16" s="554"/>
      <c r="H16" s="557" t="s">
        <v>25</v>
      </c>
      <c r="I16" s="557" t="s">
        <v>26</v>
      </c>
      <c r="J16" s="573" t="s">
        <v>27</v>
      </c>
      <c r="K16" s="574" t="s">
        <v>28</v>
      </c>
      <c r="L16" s="574" t="s">
        <v>26</v>
      </c>
      <c r="M16" s="574" t="s">
        <v>28</v>
      </c>
      <c r="N16" s="556"/>
      <c r="O16" s="62" t="s">
        <v>30</v>
      </c>
      <c r="P16" s="168"/>
      <c r="Q16" s="168" t="s">
        <v>31</v>
      </c>
      <c r="S16" s="62" t="s">
        <v>32</v>
      </c>
      <c r="T16" s="168"/>
      <c r="U16" s="62" t="s">
        <v>33</v>
      </c>
    </row>
    <row r="17" ht="14.25" spans="1:14">
      <c r="A17" s="104"/>
      <c r="B17" s="558">
        <v>21</v>
      </c>
      <c r="C17" s="559" t="s">
        <v>484</v>
      </c>
      <c r="D17" s="21"/>
      <c r="E17" s="21"/>
      <c r="F17" s="107"/>
      <c r="G17" s="333"/>
      <c r="H17" s="333"/>
      <c r="I17" s="333"/>
      <c r="J17" s="104"/>
      <c r="K17" s="104"/>
      <c r="L17" s="104"/>
      <c r="M17" s="104"/>
      <c r="N17" s="21"/>
    </row>
    <row r="18" spans="1:14">
      <c r="A18" s="104"/>
      <c r="B18" s="558">
        <v>2101</v>
      </c>
      <c r="C18" s="157" t="s">
        <v>485</v>
      </c>
      <c r="D18" s="21"/>
      <c r="E18" s="21"/>
      <c r="F18" s="107"/>
      <c r="G18" s="333"/>
      <c r="H18" s="333"/>
      <c r="I18" s="333"/>
      <c r="J18" s="104"/>
      <c r="K18" s="104"/>
      <c r="L18" s="104"/>
      <c r="M18" s="104"/>
      <c r="N18" s="21"/>
    </row>
    <row r="19" ht="34.5" spans="1:14">
      <c r="A19" s="104" t="s">
        <v>120</v>
      </c>
      <c r="B19" s="558">
        <v>210101</v>
      </c>
      <c r="C19" s="157" t="s">
        <v>486</v>
      </c>
      <c r="D19" s="21" t="s">
        <v>195</v>
      </c>
      <c r="E19" s="21"/>
      <c r="F19" s="107"/>
      <c r="G19" s="333"/>
      <c r="H19" s="333"/>
      <c r="I19" s="333"/>
      <c r="J19" s="104"/>
      <c r="K19" s="104"/>
      <c r="L19" s="104"/>
      <c r="M19" s="104"/>
      <c r="N19" s="157" t="s">
        <v>487</v>
      </c>
    </row>
    <row r="20" ht="22.5" spans="1:14">
      <c r="A20" s="104" t="s">
        <v>120</v>
      </c>
      <c r="B20" s="20">
        <v>210101001</v>
      </c>
      <c r="C20" s="21" t="s">
        <v>488</v>
      </c>
      <c r="D20" s="21" t="s">
        <v>489</v>
      </c>
      <c r="E20" s="21"/>
      <c r="F20" s="107" t="s">
        <v>490</v>
      </c>
      <c r="G20" s="333">
        <v>5</v>
      </c>
      <c r="H20" s="333">
        <f t="shared" ref="H20:H23" si="0">G20*1</f>
        <v>5</v>
      </c>
      <c r="I20" s="333">
        <f t="shared" ref="I20:I23" si="1">G20*0.95</f>
        <v>4.75</v>
      </c>
      <c r="J20" s="575">
        <f t="shared" ref="J20:J23" si="2">G20*0.85</f>
        <v>4.25</v>
      </c>
      <c r="K20" s="575">
        <f t="shared" ref="K20:K23" si="3">G20*0.75</f>
        <v>3.75</v>
      </c>
      <c r="L20" s="575">
        <f t="shared" ref="L20:L23" si="4">G20*0.65</f>
        <v>3.25</v>
      </c>
      <c r="M20" s="575">
        <f t="shared" ref="M20:M23" si="5">G20*0.6</f>
        <v>3</v>
      </c>
      <c r="N20" s="21"/>
    </row>
    <row r="21" ht="22.5" spans="1:14">
      <c r="A21" s="104" t="s">
        <v>120</v>
      </c>
      <c r="B21" s="20">
        <v>210101002</v>
      </c>
      <c r="C21" s="21" t="s">
        <v>491</v>
      </c>
      <c r="D21" s="21" t="s">
        <v>492</v>
      </c>
      <c r="E21" s="21"/>
      <c r="F21" s="107" t="s">
        <v>43</v>
      </c>
      <c r="G21" s="333">
        <v>30</v>
      </c>
      <c r="H21" s="333">
        <f t="shared" si="0"/>
        <v>30</v>
      </c>
      <c r="I21" s="333">
        <f t="shared" si="1"/>
        <v>28.5</v>
      </c>
      <c r="J21" s="575">
        <f t="shared" si="2"/>
        <v>25.5</v>
      </c>
      <c r="K21" s="575">
        <f t="shared" si="3"/>
        <v>22.5</v>
      </c>
      <c r="L21" s="575">
        <f t="shared" si="4"/>
        <v>19.5</v>
      </c>
      <c r="M21" s="575">
        <f t="shared" si="5"/>
        <v>18</v>
      </c>
      <c r="N21" s="21"/>
    </row>
    <row r="22" ht="22.5" spans="1:14">
      <c r="A22" s="104" t="s">
        <v>120</v>
      </c>
      <c r="B22" s="20">
        <v>210101003</v>
      </c>
      <c r="C22" s="21" t="s">
        <v>493</v>
      </c>
      <c r="D22" s="21" t="s">
        <v>494</v>
      </c>
      <c r="E22" s="21"/>
      <c r="F22" s="107" t="s">
        <v>495</v>
      </c>
      <c r="G22" s="333">
        <v>50</v>
      </c>
      <c r="H22" s="333">
        <f t="shared" si="0"/>
        <v>50</v>
      </c>
      <c r="I22" s="333">
        <f t="shared" si="1"/>
        <v>47.5</v>
      </c>
      <c r="J22" s="575">
        <f t="shared" si="2"/>
        <v>42.5</v>
      </c>
      <c r="K22" s="575">
        <f t="shared" si="3"/>
        <v>37.5</v>
      </c>
      <c r="L22" s="575">
        <f t="shared" si="4"/>
        <v>32.5</v>
      </c>
      <c r="M22" s="575">
        <f t="shared" si="5"/>
        <v>30</v>
      </c>
      <c r="N22" s="21"/>
    </row>
    <row r="23" ht="22.5" spans="1:14">
      <c r="A23" s="104" t="s">
        <v>120</v>
      </c>
      <c r="B23" s="20">
        <v>210101004</v>
      </c>
      <c r="C23" s="106" t="s">
        <v>496</v>
      </c>
      <c r="D23" s="21" t="s">
        <v>494</v>
      </c>
      <c r="E23" s="21"/>
      <c r="F23" s="107" t="s">
        <v>495</v>
      </c>
      <c r="G23" s="333">
        <v>80</v>
      </c>
      <c r="H23" s="333">
        <f t="shared" si="0"/>
        <v>80</v>
      </c>
      <c r="I23" s="333">
        <f t="shared" si="1"/>
        <v>76</v>
      </c>
      <c r="J23" s="575">
        <f t="shared" si="2"/>
        <v>68</v>
      </c>
      <c r="K23" s="575">
        <f t="shared" si="3"/>
        <v>60</v>
      </c>
      <c r="L23" s="575">
        <f t="shared" si="4"/>
        <v>52</v>
      </c>
      <c r="M23" s="575">
        <f t="shared" si="5"/>
        <v>48</v>
      </c>
      <c r="N23" s="106"/>
    </row>
    <row r="24" ht="118.15" customHeight="1" spans="1:14">
      <c r="A24" s="104"/>
      <c r="B24" s="558">
        <v>210102</v>
      </c>
      <c r="C24" s="157" t="s">
        <v>497</v>
      </c>
      <c r="D24" s="157" t="s">
        <v>498</v>
      </c>
      <c r="E24" s="157"/>
      <c r="F24" s="560"/>
      <c r="G24" s="561"/>
      <c r="H24" s="333"/>
      <c r="I24" s="333"/>
      <c r="J24" s="575"/>
      <c r="K24" s="575"/>
      <c r="L24" s="575"/>
      <c r="M24" s="575"/>
      <c r="N24" s="157" t="s">
        <v>499</v>
      </c>
    </row>
    <row r="25" ht="33.75" spans="1:14">
      <c r="A25" s="104" t="s">
        <v>120</v>
      </c>
      <c r="B25" s="20">
        <v>210102001</v>
      </c>
      <c r="C25" s="21" t="s">
        <v>500</v>
      </c>
      <c r="D25" s="21"/>
      <c r="E25" s="21"/>
      <c r="F25" s="107" t="s">
        <v>501</v>
      </c>
      <c r="G25" s="333">
        <v>10</v>
      </c>
      <c r="H25" s="333">
        <f t="shared" ref="H25" si="6">G25*1</f>
        <v>10</v>
      </c>
      <c r="I25" s="333">
        <f t="shared" ref="I25" si="7">G25*0.95</f>
        <v>9.5</v>
      </c>
      <c r="J25" s="575">
        <f t="shared" ref="J25" si="8">G25*0.85</f>
        <v>8.5</v>
      </c>
      <c r="K25" s="575">
        <f t="shared" ref="K25" si="9">G25*0.75</f>
        <v>7.5</v>
      </c>
      <c r="L25" s="575">
        <f t="shared" ref="L25" si="10">G25*0.65</f>
        <v>6.5</v>
      </c>
      <c r="M25" s="575">
        <f t="shared" ref="M25" si="11">G25*0.6</f>
        <v>6</v>
      </c>
      <c r="N25" s="21" t="s">
        <v>502</v>
      </c>
    </row>
    <row r="26" ht="33.75" spans="1:14">
      <c r="A26" s="104" t="s">
        <v>120</v>
      </c>
      <c r="B26" s="20">
        <v>210102002</v>
      </c>
      <c r="C26" s="21" t="s">
        <v>503</v>
      </c>
      <c r="D26" s="21"/>
      <c r="E26" s="21"/>
      <c r="F26" s="107" t="s">
        <v>501</v>
      </c>
      <c r="G26" s="333">
        <v>15</v>
      </c>
      <c r="H26" s="333">
        <f t="shared" ref="H26:H36" si="12">G26*1</f>
        <v>15</v>
      </c>
      <c r="I26" s="333">
        <f t="shared" ref="I26:I36" si="13">G26*0.95</f>
        <v>14.25</v>
      </c>
      <c r="J26" s="575">
        <f t="shared" ref="J26:J36" si="14">G26*0.85</f>
        <v>12.75</v>
      </c>
      <c r="K26" s="575">
        <f t="shared" ref="K26:K36" si="15">G26*0.75</f>
        <v>11.25</v>
      </c>
      <c r="L26" s="575">
        <f t="shared" ref="L26:L36" si="16">G26*0.65</f>
        <v>9.75</v>
      </c>
      <c r="M26" s="575">
        <f t="shared" ref="M26:M36" si="17">G26*0.6</f>
        <v>9</v>
      </c>
      <c r="N26" s="21" t="s">
        <v>502</v>
      </c>
    </row>
    <row r="27" ht="33.75" spans="1:14">
      <c r="A27" s="104" t="s">
        <v>120</v>
      </c>
      <c r="B27" s="20">
        <v>210102003</v>
      </c>
      <c r="C27" s="21" t="s">
        <v>504</v>
      </c>
      <c r="D27" s="21" t="s">
        <v>505</v>
      </c>
      <c r="E27" s="21"/>
      <c r="F27" s="107" t="s">
        <v>501</v>
      </c>
      <c r="G27" s="333">
        <v>18</v>
      </c>
      <c r="H27" s="333">
        <f t="shared" si="12"/>
        <v>18</v>
      </c>
      <c r="I27" s="333">
        <f t="shared" si="13"/>
        <v>17.1</v>
      </c>
      <c r="J27" s="575">
        <f t="shared" si="14"/>
        <v>15.3</v>
      </c>
      <c r="K27" s="575">
        <f t="shared" si="15"/>
        <v>13.5</v>
      </c>
      <c r="L27" s="575">
        <f t="shared" si="16"/>
        <v>11.7</v>
      </c>
      <c r="M27" s="575">
        <f t="shared" si="17"/>
        <v>10.8</v>
      </c>
      <c r="N27" s="21" t="s">
        <v>502</v>
      </c>
    </row>
    <row r="28" ht="33.75" spans="1:14">
      <c r="A28" s="104" t="s">
        <v>120</v>
      </c>
      <c r="B28" s="20">
        <v>210102004</v>
      </c>
      <c r="C28" s="21" t="s">
        <v>506</v>
      </c>
      <c r="D28" s="21"/>
      <c r="E28" s="21"/>
      <c r="F28" s="107" t="s">
        <v>501</v>
      </c>
      <c r="G28" s="333">
        <v>22</v>
      </c>
      <c r="H28" s="333">
        <f t="shared" si="12"/>
        <v>22</v>
      </c>
      <c r="I28" s="333">
        <f t="shared" si="13"/>
        <v>20.9</v>
      </c>
      <c r="J28" s="575">
        <f t="shared" si="14"/>
        <v>18.7</v>
      </c>
      <c r="K28" s="575">
        <f t="shared" si="15"/>
        <v>16.5</v>
      </c>
      <c r="L28" s="575">
        <f t="shared" si="16"/>
        <v>14.3</v>
      </c>
      <c r="M28" s="575">
        <f t="shared" si="17"/>
        <v>13.2</v>
      </c>
      <c r="N28" s="21" t="s">
        <v>502</v>
      </c>
    </row>
    <row r="29" ht="33.75" spans="1:14">
      <c r="A29" s="104" t="s">
        <v>120</v>
      </c>
      <c r="B29" s="20">
        <v>210102005</v>
      </c>
      <c r="C29" s="21" t="s">
        <v>507</v>
      </c>
      <c r="D29" s="21"/>
      <c r="E29" s="21"/>
      <c r="F29" s="107" t="s">
        <v>501</v>
      </c>
      <c r="G29" s="333">
        <v>25</v>
      </c>
      <c r="H29" s="333">
        <f t="shared" si="12"/>
        <v>25</v>
      </c>
      <c r="I29" s="333">
        <f t="shared" si="13"/>
        <v>23.75</v>
      </c>
      <c r="J29" s="575">
        <f t="shared" si="14"/>
        <v>21.25</v>
      </c>
      <c r="K29" s="575">
        <f t="shared" si="15"/>
        <v>18.75</v>
      </c>
      <c r="L29" s="575">
        <f t="shared" si="16"/>
        <v>16.25</v>
      </c>
      <c r="M29" s="575">
        <f t="shared" si="17"/>
        <v>15</v>
      </c>
      <c r="N29" s="21" t="s">
        <v>502</v>
      </c>
    </row>
    <row r="30" ht="33.75" spans="1:14">
      <c r="A30" s="104" t="s">
        <v>120</v>
      </c>
      <c r="B30" s="20">
        <v>210102006</v>
      </c>
      <c r="C30" s="21" t="s">
        <v>508</v>
      </c>
      <c r="D30" s="21"/>
      <c r="E30" s="21"/>
      <c r="F30" s="107" t="s">
        <v>501</v>
      </c>
      <c r="G30" s="333">
        <v>25</v>
      </c>
      <c r="H30" s="333">
        <f t="shared" si="12"/>
        <v>25</v>
      </c>
      <c r="I30" s="333">
        <f t="shared" si="13"/>
        <v>23.75</v>
      </c>
      <c r="J30" s="575">
        <f t="shared" si="14"/>
        <v>21.25</v>
      </c>
      <c r="K30" s="575">
        <f t="shared" si="15"/>
        <v>18.75</v>
      </c>
      <c r="L30" s="575">
        <f t="shared" si="16"/>
        <v>16.25</v>
      </c>
      <c r="M30" s="575">
        <f t="shared" si="17"/>
        <v>15</v>
      </c>
      <c r="N30" s="21" t="s">
        <v>502</v>
      </c>
    </row>
    <row r="31" ht="33.75" spans="1:14">
      <c r="A31" s="104" t="s">
        <v>120</v>
      </c>
      <c r="B31" s="20">
        <v>210102007</v>
      </c>
      <c r="C31" s="21" t="s">
        <v>509</v>
      </c>
      <c r="D31" s="21"/>
      <c r="E31" s="21"/>
      <c r="F31" s="107" t="s">
        <v>501</v>
      </c>
      <c r="G31" s="333">
        <v>30</v>
      </c>
      <c r="H31" s="333">
        <f t="shared" si="12"/>
        <v>30</v>
      </c>
      <c r="I31" s="333">
        <f t="shared" si="13"/>
        <v>28.5</v>
      </c>
      <c r="J31" s="575">
        <f t="shared" si="14"/>
        <v>25.5</v>
      </c>
      <c r="K31" s="575">
        <f t="shared" si="15"/>
        <v>22.5</v>
      </c>
      <c r="L31" s="575">
        <f t="shared" si="16"/>
        <v>19.5</v>
      </c>
      <c r="M31" s="575">
        <f t="shared" si="17"/>
        <v>18</v>
      </c>
      <c r="N31" s="21" t="s">
        <v>502</v>
      </c>
    </row>
    <row r="32" spans="1:14">
      <c r="A32" s="104" t="s">
        <v>120</v>
      </c>
      <c r="B32" s="20">
        <v>210102008</v>
      </c>
      <c r="C32" s="21" t="s">
        <v>510</v>
      </c>
      <c r="D32" s="21" t="s">
        <v>195</v>
      </c>
      <c r="E32" s="21"/>
      <c r="F32" s="107" t="s">
        <v>501</v>
      </c>
      <c r="G32" s="333">
        <v>8</v>
      </c>
      <c r="H32" s="333">
        <f t="shared" si="12"/>
        <v>8</v>
      </c>
      <c r="I32" s="333">
        <f t="shared" si="13"/>
        <v>7.6</v>
      </c>
      <c r="J32" s="575">
        <f t="shared" si="14"/>
        <v>6.8</v>
      </c>
      <c r="K32" s="575">
        <f t="shared" si="15"/>
        <v>6</v>
      </c>
      <c r="L32" s="575">
        <f t="shared" si="16"/>
        <v>5.2</v>
      </c>
      <c r="M32" s="575">
        <f t="shared" si="17"/>
        <v>4.8</v>
      </c>
      <c r="N32" s="21"/>
    </row>
    <row r="33" spans="1:14">
      <c r="A33" s="104" t="s">
        <v>120</v>
      </c>
      <c r="B33" s="20">
        <v>210102009</v>
      </c>
      <c r="C33" s="21" t="s">
        <v>511</v>
      </c>
      <c r="D33" s="21" t="s">
        <v>195</v>
      </c>
      <c r="E33" s="21"/>
      <c r="F33" s="107" t="s">
        <v>501</v>
      </c>
      <c r="G33" s="333">
        <v>12</v>
      </c>
      <c r="H33" s="333">
        <f t="shared" si="12"/>
        <v>12</v>
      </c>
      <c r="I33" s="333">
        <f t="shared" si="13"/>
        <v>11.4</v>
      </c>
      <c r="J33" s="575">
        <f t="shared" si="14"/>
        <v>10.2</v>
      </c>
      <c r="K33" s="575">
        <f t="shared" si="15"/>
        <v>9</v>
      </c>
      <c r="L33" s="575">
        <f t="shared" si="16"/>
        <v>7.8</v>
      </c>
      <c r="M33" s="575">
        <f t="shared" si="17"/>
        <v>7.2</v>
      </c>
      <c r="N33" s="21"/>
    </row>
    <row r="34" ht="22.5" spans="1:14">
      <c r="A34" s="104" t="s">
        <v>120</v>
      </c>
      <c r="B34" s="20">
        <v>210102010</v>
      </c>
      <c r="C34" s="21" t="s">
        <v>512</v>
      </c>
      <c r="D34" s="21" t="s">
        <v>195</v>
      </c>
      <c r="E34" s="21"/>
      <c r="F34" s="107" t="s">
        <v>501</v>
      </c>
      <c r="G34" s="333">
        <v>55</v>
      </c>
      <c r="H34" s="333">
        <f t="shared" si="12"/>
        <v>55</v>
      </c>
      <c r="I34" s="333">
        <f t="shared" si="13"/>
        <v>52.25</v>
      </c>
      <c r="J34" s="575">
        <f t="shared" si="14"/>
        <v>46.75</v>
      </c>
      <c r="K34" s="575">
        <f t="shared" si="15"/>
        <v>41.25</v>
      </c>
      <c r="L34" s="575">
        <f t="shared" si="16"/>
        <v>35.75</v>
      </c>
      <c r="M34" s="575">
        <f t="shared" si="17"/>
        <v>33</v>
      </c>
      <c r="N34" s="21"/>
    </row>
    <row r="35" spans="1:14">
      <c r="A35" s="104" t="s">
        <v>120</v>
      </c>
      <c r="B35" s="20">
        <v>210102011</v>
      </c>
      <c r="C35" s="21" t="s">
        <v>513</v>
      </c>
      <c r="D35" s="21"/>
      <c r="E35" s="21"/>
      <c r="F35" s="107" t="s">
        <v>501</v>
      </c>
      <c r="G35" s="333">
        <v>50</v>
      </c>
      <c r="H35" s="333">
        <f t="shared" si="12"/>
        <v>50</v>
      </c>
      <c r="I35" s="333">
        <f t="shared" si="13"/>
        <v>47.5</v>
      </c>
      <c r="J35" s="575">
        <f t="shared" si="14"/>
        <v>42.5</v>
      </c>
      <c r="K35" s="575">
        <f t="shared" si="15"/>
        <v>37.5</v>
      </c>
      <c r="L35" s="575">
        <f t="shared" si="16"/>
        <v>32.5</v>
      </c>
      <c r="M35" s="575">
        <f t="shared" si="17"/>
        <v>30</v>
      </c>
      <c r="N35" s="21"/>
    </row>
    <row r="36" ht="33.75" spans="1:14">
      <c r="A36" s="104" t="s">
        <v>120</v>
      </c>
      <c r="B36" s="20">
        <v>210102012</v>
      </c>
      <c r="C36" s="21" t="s">
        <v>514</v>
      </c>
      <c r="D36" s="21" t="s">
        <v>515</v>
      </c>
      <c r="E36" s="21" t="s">
        <v>195</v>
      </c>
      <c r="F36" s="107" t="s">
        <v>501</v>
      </c>
      <c r="G36" s="333">
        <v>20</v>
      </c>
      <c r="H36" s="333">
        <f t="shared" si="12"/>
        <v>20</v>
      </c>
      <c r="I36" s="333">
        <f t="shared" si="13"/>
        <v>19</v>
      </c>
      <c r="J36" s="575">
        <f t="shared" si="14"/>
        <v>17</v>
      </c>
      <c r="K36" s="575">
        <f t="shared" si="15"/>
        <v>15</v>
      </c>
      <c r="L36" s="575">
        <f t="shared" si="16"/>
        <v>13</v>
      </c>
      <c r="M36" s="575">
        <f t="shared" si="17"/>
        <v>12</v>
      </c>
      <c r="N36" s="21"/>
    </row>
    <row r="37" ht="23.25" spans="1:14">
      <c r="A37" s="104" t="s">
        <v>120</v>
      </c>
      <c r="B37" s="20">
        <v>210102013</v>
      </c>
      <c r="C37" s="21" t="s">
        <v>516</v>
      </c>
      <c r="D37" s="21"/>
      <c r="E37" s="21"/>
      <c r="F37" s="107" t="s">
        <v>501</v>
      </c>
      <c r="G37" s="333">
        <v>40</v>
      </c>
      <c r="H37" s="333">
        <f t="shared" ref="H37:H38" si="18">G37*1</f>
        <v>40</v>
      </c>
      <c r="I37" s="333">
        <f t="shared" ref="I37:I38" si="19">G37*0.95</f>
        <v>38</v>
      </c>
      <c r="J37" s="575">
        <f t="shared" ref="J37:J38" si="20">G37*0.85</f>
        <v>34</v>
      </c>
      <c r="K37" s="575">
        <f t="shared" ref="K37:K38" si="21">G37*0.75</f>
        <v>30</v>
      </c>
      <c r="L37" s="575">
        <f t="shared" ref="L37:L38" si="22">G37*0.65</f>
        <v>26</v>
      </c>
      <c r="M37" s="575">
        <f t="shared" ref="M37:M38" si="23">G37*0.6</f>
        <v>24</v>
      </c>
      <c r="N37" s="21"/>
    </row>
    <row r="38" ht="23.25" spans="1:14">
      <c r="A38" s="104" t="s">
        <v>120</v>
      </c>
      <c r="B38" s="20">
        <v>210102014</v>
      </c>
      <c r="C38" s="21" t="s">
        <v>517</v>
      </c>
      <c r="D38" s="21"/>
      <c r="E38" s="21"/>
      <c r="F38" s="107" t="s">
        <v>501</v>
      </c>
      <c r="G38" s="333">
        <v>50</v>
      </c>
      <c r="H38" s="333">
        <f t="shared" si="18"/>
        <v>50</v>
      </c>
      <c r="I38" s="333">
        <f t="shared" si="19"/>
        <v>47.5</v>
      </c>
      <c r="J38" s="575">
        <f t="shared" si="20"/>
        <v>42.5</v>
      </c>
      <c r="K38" s="575">
        <f t="shared" si="21"/>
        <v>37.5</v>
      </c>
      <c r="L38" s="575">
        <f t="shared" si="22"/>
        <v>32.5</v>
      </c>
      <c r="M38" s="575">
        <f t="shared" si="23"/>
        <v>30</v>
      </c>
      <c r="N38" s="21"/>
    </row>
    <row r="39" ht="22.5" spans="1:14">
      <c r="A39" s="104" t="s">
        <v>120</v>
      </c>
      <c r="B39" s="20">
        <v>210102015</v>
      </c>
      <c r="C39" s="21" t="s">
        <v>518</v>
      </c>
      <c r="D39" s="21" t="s">
        <v>519</v>
      </c>
      <c r="E39" s="21" t="s">
        <v>520</v>
      </c>
      <c r="F39" s="107"/>
      <c r="G39" s="333"/>
      <c r="H39" s="333"/>
      <c r="I39" s="333"/>
      <c r="J39" s="575"/>
      <c r="K39" s="575"/>
      <c r="L39" s="575"/>
      <c r="M39" s="575"/>
      <c r="N39" s="21"/>
    </row>
    <row r="40" ht="22.5" spans="1:14">
      <c r="A40" s="104" t="s">
        <v>120</v>
      </c>
      <c r="B40" s="20" t="s">
        <v>521</v>
      </c>
      <c r="C40" s="21" t="s">
        <v>522</v>
      </c>
      <c r="D40" s="21"/>
      <c r="E40" s="21"/>
      <c r="F40" s="107" t="s">
        <v>523</v>
      </c>
      <c r="G40" s="333">
        <v>60</v>
      </c>
      <c r="H40" s="333">
        <f t="shared" ref="H40:H42" si="24">G40*1</f>
        <v>60</v>
      </c>
      <c r="I40" s="333">
        <f t="shared" ref="I40:I42" si="25">G40*0.95</f>
        <v>57</v>
      </c>
      <c r="J40" s="575">
        <f t="shared" ref="J40:J42" si="26">G40*0.85</f>
        <v>51</v>
      </c>
      <c r="K40" s="575">
        <f t="shared" ref="K40:K42" si="27">G40*0.75</f>
        <v>45</v>
      </c>
      <c r="L40" s="575">
        <f t="shared" ref="L40:L42" si="28">G40*0.65</f>
        <v>39</v>
      </c>
      <c r="M40" s="575">
        <f t="shared" ref="M40:M42" si="29">G40*0.6</f>
        <v>36</v>
      </c>
      <c r="N40" s="21"/>
    </row>
    <row r="41" ht="22.5" spans="1:14">
      <c r="A41" s="104" t="s">
        <v>120</v>
      </c>
      <c r="B41" s="20" t="s">
        <v>524</v>
      </c>
      <c r="C41" s="21" t="s">
        <v>525</v>
      </c>
      <c r="D41" s="21"/>
      <c r="E41" s="21"/>
      <c r="F41" s="107" t="s">
        <v>523</v>
      </c>
      <c r="G41" s="333">
        <v>30</v>
      </c>
      <c r="H41" s="333">
        <f t="shared" si="24"/>
        <v>30</v>
      </c>
      <c r="I41" s="333">
        <f t="shared" si="25"/>
        <v>28.5</v>
      </c>
      <c r="J41" s="575">
        <f t="shared" si="26"/>
        <v>25.5</v>
      </c>
      <c r="K41" s="575">
        <f t="shared" si="27"/>
        <v>22.5</v>
      </c>
      <c r="L41" s="575">
        <f t="shared" si="28"/>
        <v>19.5</v>
      </c>
      <c r="M41" s="575">
        <f t="shared" si="29"/>
        <v>18</v>
      </c>
      <c r="N41" s="21"/>
    </row>
    <row r="42" ht="33.75" spans="1:14">
      <c r="A42" s="562" t="s">
        <v>120</v>
      </c>
      <c r="B42" s="562">
        <v>210102017</v>
      </c>
      <c r="C42" s="24" t="s">
        <v>526</v>
      </c>
      <c r="D42" s="24"/>
      <c r="E42" s="159"/>
      <c r="F42" s="563" t="s">
        <v>527</v>
      </c>
      <c r="G42" s="318">
        <v>150</v>
      </c>
      <c r="H42" s="333">
        <f t="shared" si="24"/>
        <v>150</v>
      </c>
      <c r="I42" s="333">
        <f t="shared" si="25"/>
        <v>142.5</v>
      </c>
      <c r="J42" s="575">
        <f t="shared" si="26"/>
        <v>127.5</v>
      </c>
      <c r="K42" s="575">
        <f t="shared" si="27"/>
        <v>112.5</v>
      </c>
      <c r="L42" s="575">
        <f t="shared" si="28"/>
        <v>97.5</v>
      </c>
      <c r="M42" s="575">
        <f t="shared" si="29"/>
        <v>90</v>
      </c>
      <c r="N42" s="24"/>
    </row>
    <row r="43" ht="45" spans="1:14">
      <c r="A43" s="104"/>
      <c r="B43" s="558">
        <v>210103</v>
      </c>
      <c r="C43" s="157" t="s">
        <v>528</v>
      </c>
      <c r="D43" s="157" t="s">
        <v>529</v>
      </c>
      <c r="E43" s="157" t="s">
        <v>530</v>
      </c>
      <c r="F43" s="560"/>
      <c r="G43" s="561"/>
      <c r="H43" s="333"/>
      <c r="I43" s="333"/>
      <c r="J43" s="575"/>
      <c r="K43" s="575"/>
      <c r="L43" s="575"/>
      <c r="M43" s="575"/>
      <c r="N43" s="157" t="s">
        <v>531</v>
      </c>
    </row>
    <row r="44" spans="1:14">
      <c r="A44" s="104" t="s">
        <v>120</v>
      </c>
      <c r="B44" s="20">
        <v>210103001</v>
      </c>
      <c r="C44" s="21" t="s">
        <v>532</v>
      </c>
      <c r="D44" s="21"/>
      <c r="E44" s="21"/>
      <c r="F44" s="107" t="s">
        <v>43</v>
      </c>
      <c r="G44" s="333">
        <v>100</v>
      </c>
      <c r="H44" s="333">
        <f t="shared" ref="H44:H47" si="30">G44*1</f>
        <v>100</v>
      </c>
      <c r="I44" s="333">
        <f t="shared" ref="I44:I47" si="31">G44*0.95</f>
        <v>95</v>
      </c>
      <c r="J44" s="575">
        <f t="shared" ref="J44:J47" si="32">G44*0.85</f>
        <v>85</v>
      </c>
      <c r="K44" s="575">
        <f t="shared" ref="K44:K47" si="33">G44*0.75</f>
        <v>75</v>
      </c>
      <c r="L44" s="575">
        <f t="shared" ref="L44:L47" si="34">G44*0.65</f>
        <v>65</v>
      </c>
      <c r="M44" s="575">
        <f t="shared" ref="M44:M47" si="35">G44*0.6</f>
        <v>60</v>
      </c>
      <c r="N44" s="21"/>
    </row>
    <row r="45" spans="1:14">
      <c r="A45" s="104" t="s">
        <v>120</v>
      </c>
      <c r="B45" s="20">
        <v>210103002</v>
      </c>
      <c r="C45" s="21" t="s">
        <v>533</v>
      </c>
      <c r="D45" s="21"/>
      <c r="E45" s="21"/>
      <c r="F45" s="107" t="s">
        <v>43</v>
      </c>
      <c r="G45" s="333">
        <v>140</v>
      </c>
      <c r="H45" s="333">
        <f t="shared" si="30"/>
        <v>140</v>
      </c>
      <c r="I45" s="333">
        <f t="shared" si="31"/>
        <v>133</v>
      </c>
      <c r="J45" s="575">
        <f t="shared" si="32"/>
        <v>119</v>
      </c>
      <c r="K45" s="575">
        <f t="shared" si="33"/>
        <v>105</v>
      </c>
      <c r="L45" s="575">
        <f t="shared" si="34"/>
        <v>91</v>
      </c>
      <c r="M45" s="575">
        <f t="shared" si="35"/>
        <v>84</v>
      </c>
      <c r="N45" s="21"/>
    </row>
    <row r="46" spans="1:14">
      <c r="A46" s="104" t="s">
        <v>120</v>
      </c>
      <c r="B46" s="20">
        <v>210103003</v>
      </c>
      <c r="C46" s="21" t="s">
        <v>534</v>
      </c>
      <c r="D46" s="21"/>
      <c r="E46" s="21"/>
      <c r="F46" s="107" t="s">
        <v>43</v>
      </c>
      <c r="G46" s="333">
        <v>100</v>
      </c>
      <c r="H46" s="333">
        <f t="shared" si="30"/>
        <v>100</v>
      </c>
      <c r="I46" s="333">
        <f t="shared" si="31"/>
        <v>95</v>
      </c>
      <c r="J46" s="575">
        <f t="shared" si="32"/>
        <v>85</v>
      </c>
      <c r="K46" s="575">
        <f t="shared" si="33"/>
        <v>75</v>
      </c>
      <c r="L46" s="575">
        <f t="shared" si="34"/>
        <v>65</v>
      </c>
      <c r="M46" s="575">
        <f t="shared" si="35"/>
        <v>60</v>
      </c>
      <c r="N46" s="21"/>
    </row>
    <row r="47" spans="1:14">
      <c r="A47" s="104" t="s">
        <v>120</v>
      </c>
      <c r="B47" s="20">
        <v>210103004</v>
      </c>
      <c r="C47" s="21" t="s">
        <v>535</v>
      </c>
      <c r="D47" s="21"/>
      <c r="E47" s="21"/>
      <c r="F47" s="107" t="s">
        <v>43</v>
      </c>
      <c r="G47" s="333">
        <v>120</v>
      </c>
      <c r="H47" s="333">
        <f t="shared" si="30"/>
        <v>120</v>
      </c>
      <c r="I47" s="333">
        <f t="shared" si="31"/>
        <v>114</v>
      </c>
      <c r="J47" s="575">
        <f t="shared" si="32"/>
        <v>102</v>
      </c>
      <c r="K47" s="575">
        <f t="shared" si="33"/>
        <v>90</v>
      </c>
      <c r="L47" s="575">
        <f t="shared" si="34"/>
        <v>78</v>
      </c>
      <c r="M47" s="575">
        <f t="shared" si="35"/>
        <v>72</v>
      </c>
      <c r="N47" s="21"/>
    </row>
    <row r="48" spans="1:14">
      <c r="A48" s="104" t="s">
        <v>120</v>
      </c>
      <c r="B48" s="20">
        <v>210103005</v>
      </c>
      <c r="C48" s="21" t="s">
        <v>536</v>
      </c>
      <c r="D48" s="21"/>
      <c r="E48" s="21"/>
      <c r="F48" s="107" t="s">
        <v>537</v>
      </c>
      <c r="G48" s="333">
        <v>50</v>
      </c>
      <c r="H48" s="333">
        <f t="shared" ref="H48" si="36">G48*1</f>
        <v>50</v>
      </c>
      <c r="I48" s="333">
        <f t="shared" ref="I48" si="37">G48*0.95</f>
        <v>47.5</v>
      </c>
      <c r="J48" s="575">
        <f t="shared" ref="J48" si="38">G48*0.85</f>
        <v>42.5</v>
      </c>
      <c r="K48" s="575">
        <f t="shared" ref="K48" si="39">G48*0.75</f>
        <v>37.5</v>
      </c>
      <c r="L48" s="575">
        <f t="shared" ref="L48" si="40">G48*0.65</f>
        <v>32.5</v>
      </c>
      <c r="M48" s="575">
        <f t="shared" ref="M48" si="41">G48*0.6</f>
        <v>30</v>
      </c>
      <c r="N48" s="21"/>
    </row>
    <row r="49" spans="1:14">
      <c r="A49" s="104" t="s">
        <v>120</v>
      </c>
      <c r="B49" s="20">
        <v>210103006</v>
      </c>
      <c r="C49" s="21" t="s">
        <v>538</v>
      </c>
      <c r="D49" s="21"/>
      <c r="E49" s="21"/>
      <c r="F49" s="107" t="s">
        <v>537</v>
      </c>
      <c r="G49" s="333">
        <v>50</v>
      </c>
      <c r="H49" s="333">
        <f t="shared" ref="H49:H54" si="42">G49*1</f>
        <v>50</v>
      </c>
      <c r="I49" s="333">
        <f t="shared" ref="I49:I54" si="43">G49*0.95</f>
        <v>47.5</v>
      </c>
      <c r="J49" s="575">
        <f t="shared" ref="J49:J54" si="44">G49*0.85</f>
        <v>42.5</v>
      </c>
      <c r="K49" s="575">
        <f t="shared" ref="K49:K54" si="45">G49*0.75</f>
        <v>37.5</v>
      </c>
      <c r="L49" s="575">
        <f t="shared" ref="L49:L54" si="46">G49*0.65</f>
        <v>32.5</v>
      </c>
      <c r="M49" s="575">
        <f t="shared" ref="M49:M54" si="47">G49*0.6</f>
        <v>30</v>
      </c>
      <c r="N49" s="21"/>
    </row>
    <row r="50" spans="1:14">
      <c r="A50" s="104" t="s">
        <v>120</v>
      </c>
      <c r="B50" s="20">
        <v>210103007</v>
      </c>
      <c r="C50" s="21" t="s">
        <v>539</v>
      </c>
      <c r="D50" s="21"/>
      <c r="E50" s="21"/>
      <c r="F50" s="107" t="s">
        <v>537</v>
      </c>
      <c r="G50" s="333">
        <v>40</v>
      </c>
      <c r="H50" s="333">
        <f t="shared" si="42"/>
        <v>40</v>
      </c>
      <c r="I50" s="333">
        <f t="shared" si="43"/>
        <v>38</v>
      </c>
      <c r="J50" s="575">
        <f t="shared" si="44"/>
        <v>34</v>
      </c>
      <c r="K50" s="575">
        <f t="shared" si="45"/>
        <v>30</v>
      </c>
      <c r="L50" s="575">
        <f t="shared" si="46"/>
        <v>26</v>
      </c>
      <c r="M50" s="575">
        <f t="shared" si="47"/>
        <v>24</v>
      </c>
      <c r="N50" s="21"/>
    </row>
    <row r="51" spans="1:14">
      <c r="A51" s="104" t="s">
        <v>120</v>
      </c>
      <c r="B51" s="20">
        <v>210103008</v>
      </c>
      <c r="C51" s="21" t="s">
        <v>540</v>
      </c>
      <c r="D51" s="21"/>
      <c r="E51" s="21"/>
      <c r="F51" s="107" t="s">
        <v>537</v>
      </c>
      <c r="G51" s="333">
        <v>100</v>
      </c>
      <c r="H51" s="333">
        <f t="shared" si="42"/>
        <v>100</v>
      </c>
      <c r="I51" s="333">
        <f t="shared" si="43"/>
        <v>95</v>
      </c>
      <c r="J51" s="575">
        <f t="shared" si="44"/>
        <v>85</v>
      </c>
      <c r="K51" s="575">
        <f t="shared" si="45"/>
        <v>75</v>
      </c>
      <c r="L51" s="575">
        <f t="shared" si="46"/>
        <v>65</v>
      </c>
      <c r="M51" s="575">
        <f t="shared" si="47"/>
        <v>60</v>
      </c>
      <c r="N51" s="21"/>
    </row>
    <row r="52" spans="1:14">
      <c r="A52" s="104" t="s">
        <v>120</v>
      </c>
      <c r="B52" s="20">
        <v>210103009</v>
      </c>
      <c r="C52" s="21" t="s">
        <v>541</v>
      </c>
      <c r="D52" s="21"/>
      <c r="E52" s="21"/>
      <c r="F52" s="107" t="s">
        <v>537</v>
      </c>
      <c r="G52" s="333">
        <v>60</v>
      </c>
      <c r="H52" s="333">
        <f t="shared" si="42"/>
        <v>60</v>
      </c>
      <c r="I52" s="333">
        <f t="shared" si="43"/>
        <v>57</v>
      </c>
      <c r="J52" s="575">
        <f t="shared" si="44"/>
        <v>51</v>
      </c>
      <c r="K52" s="575">
        <f t="shared" si="45"/>
        <v>45</v>
      </c>
      <c r="L52" s="575">
        <f t="shared" si="46"/>
        <v>39</v>
      </c>
      <c r="M52" s="575">
        <f t="shared" si="47"/>
        <v>36</v>
      </c>
      <c r="N52" s="21"/>
    </row>
    <row r="53" spans="1:14">
      <c r="A53" s="104" t="s">
        <v>120</v>
      </c>
      <c r="B53" s="20">
        <v>210103010</v>
      </c>
      <c r="C53" s="21" t="s">
        <v>542</v>
      </c>
      <c r="D53" s="21"/>
      <c r="E53" s="21"/>
      <c r="F53" s="107" t="s">
        <v>537</v>
      </c>
      <c r="G53" s="333">
        <v>60</v>
      </c>
      <c r="H53" s="333">
        <f t="shared" si="42"/>
        <v>60</v>
      </c>
      <c r="I53" s="333">
        <f t="shared" si="43"/>
        <v>57</v>
      </c>
      <c r="J53" s="575">
        <f t="shared" si="44"/>
        <v>51</v>
      </c>
      <c r="K53" s="575">
        <f t="shared" si="45"/>
        <v>45</v>
      </c>
      <c r="L53" s="575">
        <f t="shared" si="46"/>
        <v>39</v>
      </c>
      <c r="M53" s="575">
        <f t="shared" si="47"/>
        <v>36</v>
      </c>
      <c r="N53" s="21"/>
    </row>
    <row r="54" spans="1:14">
      <c r="A54" s="104" t="s">
        <v>120</v>
      </c>
      <c r="B54" s="20">
        <v>210103011</v>
      </c>
      <c r="C54" s="21" t="s">
        <v>543</v>
      </c>
      <c r="D54" s="21"/>
      <c r="E54" s="21"/>
      <c r="F54" s="107" t="s">
        <v>43</v>
      </c>
      <c r="G54" s="333">
        <v>60</v>
      </c>
      <c r="H54" s="333">
        <f t="shared" si="42"/>
        <v>60</v>
      </c>
      <c r="I54" s="333">
        <f t="shared" si="43"/>
        <v>57</v>
      </c>
      <c r="J54" s="575">
        <f t="shared" si="44"/>
        <v>51</v>
      </c>
      <c r="K54" s="575">
        <f t="shared" si="45"/>
        <v>45</v>
      </c>
      <c r="L54" s="575">
        <f t="shared" si="46"/>
        <v>39</v>
      </c>
      <c r="M54" s="575">
        <f t="shared" si="47"/>
        <v>36</v>
      </c>
      <c r="N54" s="21"/>
    </row>
    <row r="55" spans="1:14">
      <c r="A55" s="104" t="s">
        <v>120</v>
      </c>
      <c r="B55" s="20">
        <v>210103012</v>
      </c>
      <c r="C55" s="21" t="s">
        <v>544</v>
      </c>
      <c r="D55" s="21"/>
      <c r="E55" s="21" t="s">
        <v>195</v>
      </c>
      <c r="F55" s="107" t="s">
        <v>43</v>
      </c>
      <c r="G55" s="333">
        <v>60</v>
      </c>
      <c r="H55" s="333">
        <f t="shared" ref="H55:H60" si="48">G55*1</f>
        <v>60</v>
      </c>
      <c r="I55" s="333">
        <f t="shared" ref="I55:I60" si="49">G55*0.95</f>
        <v>57</v>
      </c>
      <c r="J55" s="575">
        <f t="shared" ref="J55:J60" si="50">G55*0.85</f>
        <v>51</v>
      </c>
      <c r="K55" s="575">
        <f t="shared" ref="K55:K60" si="51">G55*0.75</f>
        <v>45</v>
      </c>
      <c r="L55" s="575">
        <f t="shared" ref="L55:L60" si="52">G55*0.65</f>
        <v>39</v>
      </c>
      <c r="M55" s="575">
        <f t="shared" ref="M55:M60" si="53">G55*0.6</f>
        <v>36</v>
      </c>
      <c r="N55" s="21"/>
    </row>
    <row r="56" ht="22.5" spans="1:14">
      <c r="A56" s="104" t="s">
        <v>120</v>
      </c>
      <c r="B56" s="20">
        <v>210103013</v>
      </c>
      <c r="C56" s="21" t="s">
        <v>545</v>
      </c>
      <c r="D56" s="21" t="s">
        <v>546</v>
      </c>
      <c r="E56" s="21" t="s">
        <v>195</v>
      </c>
      <c r="F56" s="107" t="s">
        <v>43</v>
      </c>
      <c r="G56" s="333">
        <v>80</v>
      </c>
      <c r="H56" s="333">
        <f t="shared" si="48"/>
        <v>80</v>
      </c>
      <c r="I56" s="333">
        <f t="shared" si="49"/>
        <v>76</v>
      </c>
      <c r="J56" s="575">
        <f t="shared" si="50"/>
        <v>68</v>
      </c>
      <c r="K56" s="575">
        <f t="shared" si="51"/>
        <v>60</v>
      </c>
      <c r="L56" s="575">
        <f t="shared" si="52"/>
        <v>52</v>
      </c>
      <c r="M56" s="575">
        <f t="shared" si="53"/>
        <v>48</v>
      </c>
      <c r="N56" s="21" t="s">
        <v>547</v>
      </c>
    </row>
    <row r="57" spans="1:14">
      <c r="A57" s="104" t="s">
        <v>120</v>
      </c>
      <c r="B57" s="20">
        <v>210103014</v>
      </c>
      <c r="C57" s="21" t="s">
        <v>548</v>
      </c>
      <c r="D57" s="21" t="s">
        <v>549</v>
      </c>
      <c r="E57" s="21" t="s">
        <v>195</v>
      </c>
      <c r="F57" s="107" t="s">
        <v>43</v>
      </c>
      <c r="G57" s="333">
        <v>60</v>
      </c>
      <c r="H57" s="333">
        <f t="shared" si="48"/>
        <v>60</v>
      </c>
      <c r="I57" s="333">
        <f t="shared" si="49"/>
        <v>57</v>
      </c>
      <c r="J57" s="575">
        <f t="shared" si="50"/>
        <v>51</v>
      </c>
      <c r="K57" s="575">
        <f t="shared" si="51"/>
        <v>45</v>
      </c>
      <c r="L57" s="575">
        <f t="shared" si="52"/>
        <v>39</v>
      </c>
      <c r="M57" s="575">
        <f t="shared" si="53"/>
        <v>36</v>
      </c>
      <c r="N57" s="21"/>
    </row>
    <row r="58" spans="1:14">
      <c r="A58" s="104" t="s">
        <v>120</v>
      </c>
      <c r="B58" s="20">
        <v>210103015</v>
      </c>
      <c r="C58" s="21" t="s">
        <v>550</v>
      </c>
      <c r="D58" s="106" t="s">
        <v>551</v>
      </c>
      <c r="E58" s="21" t="s">
        <v>195</v>
      </c>
      <c r="F58" s="107" t="s">
        <v>43</v>
      </c>
      <c r="G58" s="333">
        <v>120</v>
      </c>
      <c r="H58" s="333">
        <f t="shared" si="48"/>
        <v>120</v>
      </c>
      <c r="I58" s="333">
        <f t="shared" si="49"/>
        <v>114</v>
      </c>
      <c r="J58" s="575">
        <f t="shared" si="50"/>
        <v>102</v>
      </c>
      <c r="K58" s="575">
        <f t="shared" si="51"/>
        <v>90</v>
      </c>
      <c r="L58" s="575">
        <f t="shared" si="52"/>
        <v>78</v>
      </c>
      <c r="M58" s="575">
        <f t="shared" si="53"/>
        <v>72</v>
      </c>
      <c r="N58" s="21"/>
    </row>
    <row r="59" ht="22.5" spans="1:14">
      <c r="A59" s="104" t="s">
        <v>120</v>
      </c>
      <c r="B59" s="20">
        <v>210103016</v>
      </c>
      <c r="C59" s="21" t="s">
        <v>552</v>
      </c>
      <c r="D59" s="21" t="s">
        <v>553</v>
      </c>
      <c r="E59" s="21" t="s">
        <v>195</v>
      </c>
      <c r="F59" s="107" t="s">
        <v>43</v>
      </c>
      <c r="G59" s="333">
        <v>90</v>
      </c>
      <c r="H59" s="333">
        <f t="shared" si="48"/>
        <v>90</v>
      </c>
      <c r="I59" s="333">
        <f t="shared" si="49"/>
        <v>85.5</v>
      </c>
      <c r="J59" s="575">
        <f t="shared" si="50"/>
        <v>76.5</v>
      </c>
      <c r="K59" s="575">
        <f t="shared" si="51"/>
        <v>67.5</v>
      </c>
      <c r="L59" s="575">
        <f t="shared" si="52"/>
        <v>58.5</v>
      </c>
      <c r="M59" s="575">
        <f t="shared" si="53"/>
        <v>54</v>
      </c>
      <c r="N59" s="21"/>
    </row>
    <row r="60" spans="1:14">
      <c r="A60" s="104" t="s">
        <v>120</v>
      </c>
      <c r="B60" s="20">
        <v>210103017</v>
      </c>
      <c r="C60" s="21" t="s">
        <v>554</v>
      </c>
      <c r="D60" s="21" t="s">
        <v>555</v>
      </c>
      <c r="E60" s="21" t="s">
        <v>195</v>
      </c>
      <c r="F60" s="107" t="s">
        <v>43</v>
      </c>
      <c r="G60" s="333">
        <v>100</v>
      </c>
      <c r="H60" s="333">
        <f t="shared" si="48"/>
        <v>100</v>
      </c>
      <c r="I60" s="333">
        <f t="shared" si="49"/>
        <v>95</v>
      </c>
      <c r="J60" s="575">
        <f t="shared" si="50"/>
        <v>85</v>
      </c>
      <c r="K60" s="575">
        <f t="shared" si="51"/>
        <v>75</v>
      </c>
      <c r="L60" s="575">
        <f t="shared" si="52"/>
        <v>65</v>
      </c>
      <c r="M60" s="575">
        <f t="shared" si="53"/>
        <v>60</v>
      </c>
      <c r="N60" s="21" t="s">
        <v>556</v>
      </c>
    </row>
    <row r="61" spans="1:14">
      <c r="A61" s="104" t="s">
        <v>120</v>
      </c>
      <c r="B61" s="20">
        <v>210103018</v>
      </c>
      <c r="C61" s="21" t="s">
        <v>557</v>
      </c>
      <c r="D61" s="21"/>
      <c r="E61" s="21"/>
      <c r="F61" s="107" t="s">
        <v>43</v>
      </c>
      <c r="G61" s="333">
        <v>100</v>
      </c>
      <c r="H61" s="333">
        <f t="shared" ref="H61" si="54">G61*1</f>
        <v>100</v>
      </c>
      <c r="I61" s="333">
        <f t="shared" ref="I61" si="55">G61*0.95</f>
        <v>95</v>
      </c>
      <c r="J61" s="575">
        <f t="shared" ref="J61" si="56">G61*0.85</f>
        <v>85</v>
      </c>
      <c r="K61" s="575">
        <f t="shared" ref="K61" si="57">G61*0.75</f>
        <v>75</v>
      </c>
      <c r="L61" s="575">
        <f t="shared" ref="L61" si="58">G61*0.65</f>
        <v>65</v>
      </c>
      <c r="M61" s="575">
        <f t="shared" ref="M61" si="59">G61*0.6</f>
        <v>60</v>
      </c>
      <c r="N61" s="21"/>
    </row>
    <row r="62" spans="1:14">
      <c r="A62" s="104" t="s">
        <v>120</v>
      </c>
      <c r="B62" s="20">
        <v>210103019</v>
      </c>
      <c r="C62" s="21" t="s">
        <v>558</v>
      </c>
      <c r="D62" s="21"/>
      <c r="E62" s="21" t="s">
        <v>195</v>
      </c>
      <c r="F62" s="107" t="s">
        <v>43</v>
      </c>
      <c r="G62" s="333">
        <v>50</v>
      </c>
      <c r="H62" s="333">
        <f t="shared" ref="H62:H67" si="60">G62*1</f>
        <v>50</v>
      </c>
      <c r="I62" s="333">
        <f t="shared" ref="I62:I67" si="61">G62*0.95</f>
        <v>47.5</v>
      </c>
      <c r="J62" s="575">
        <f t="shared" ref="J62:J67" si="62">G62*0.85</f>
        <v>42.5</v>
      </c>
      <c r="K62" s="575">
        <f t="shared" ref="K62:K67" si="63">G62*0.75</f>
        <v>37.5</v>
      </c>
      <c r="L62" s="575">
        <f t="shared" ref="L62:L67" si="64">G62*0.65</f>
        <v>32.5</v>
      </c>
      <c r="M62" s="575">
        <f t="shared" ref="M62:M67" si="65">G62*0.6</f>
        <v>30</v>
      </c>
      <c r="N62" s="21"/>
    </row>
    <row r="63" spans="1:14">
      <c r="A63" s="104" t="s">
        <v>120</v>
      </c>
      <c r="B63" s="20">
        <v>210103020</v>
      </c>
      <c r="C63" s="21" t="s">
        <v>559</v>
      </c>
      <c r="D63" s="21"/>
      <c r="E63" s="21" t="s">
        <v>195</v>
      </c>
      <c r="F63" s="107" t="s">
        <v>43</v>
      </c>
      <c r="G63" s="333">
        <v>60</v>
      </c>
      <c r="H63" s="333">
        <f t="shared" si="60"/>
        <v>60</v>
      </c>
      <c r="I63" s="333">
        <f t="shared" si="61"/>
        <v>57</v>
      </c>
      <c r="J63" s="575">
        <f t="shared" si="62"/>
        <v>51</v>
      </c>
      <c r="K63" s="575">
        <f t="shared" si="63"/>
        <v>45</v>
      </c>
      <c r="L63" s="575">
        <f t="shared" si="64"/>
        <v>39</v>
      </c>
      <c r="M63" s="575">
        <f t="shared" si="65"/>
        <v>36</v>
      </c>
      <c r="N63" s="21"/>
    </row>
    <row r="64" ht="22.5" spans="1:14">
      <c r="A64" s="104" t="s">
        <v>120</v>
      </c>
      <c r="B64" s="20">
        <v>210103021</v>
      </c>
      <c r="C64" s="21" t="s">
        <v>560</v>
      </c>
      <c r="D64" s="21"/>
      <c r="E64" s="21" t="s">
        <v>195</v>
      </c>
      <c r="F64" s="107" t="s">
        <v>43</v>
      </c>
      <c r="G64" s="333">
        <v>280</v>
      </c>
      <c r="H64" s="333">
        <f t="shared" si="60"/>
        <v>280</v>
      </c>
      <c r="I64" s="333">
        <f t="shared" si="61"/>
        <v>266</v>
      </c>
      <c r="J64" s="575">
        <f t="shared" si="62"/>
        <v>238</v>
      </c>
      <c r="K64" s="575">
        <f t="shared" si="63"/>
        <v>210</v>
      </c>
      <c r="L64" s="575">
        <f t="shared" si="64"/>
        <v>182</v>
      </c>
      <c r="M64" s="575">
        <f t="shared" si="65"/>
        <v>168</v>
      </c>
      <c r="N64" s="21"/>
    </row>
    <row r="65" ht="22.5" spans="1:14">
      <c r="A65" s="104" t="s">
        <v>120</v>
      </c>
      <c r="B65" s="20">
        <v>210103022</v>
      </c>
      <c r="C65" s="21" t="s">
        <v>561</v>
      </c>
      <c r="D65" s="21"/>
      <c r="E65" s="21" t="s">
        <v>195</v>
      </c>
      <c r="F65" s="107" t="s">
        <v>43</v>
      </c>
      <c r="G65" s="333">
        <v>250</v>
      </c>
      <c r="H65" s="333">
        <f t="shared" si="60"/>
        <v>250</v>
      </c>
      <c r="I65" s="333">
        <f t="shared" si="61"/>
        <v>237.5</v>
      </c>
      <c r="J65" s="575">
        <f t="shared" si="62"/>
        <v>212.5</v>
      </c>
      <c r="K65" s="575">
        <f t="shared" si="63"/>
        <v>187.5</v>
      </c>
      <c r="L65" s="575">
        <f t="shared" si="64"/>
        <v>162.5</v>
      </c>
      <c r="M65" s="575">
        <f t="shared" si="65"/>
        <v>150</v>
      </c>
      <c r="N65" s="21"/>
    </row>
    <row r="66" spans="1:14">
      <c r="A66" s="104" t="s">
        <v>120</v>
      </c>
      <c r="B66" s="20">
        <v>210103023</v>
      </c>
      <c r="C66" s="21" t="s">
        <v>562</v>
      </c>
      <c r="D66" s="21"/>
      <c r="E66" s="21" t="s">
        <v>195</v>
      </c>
      <c r="F66" s="107" t="s">
        <v>43</v>
      </c>
      <c r="G66" s="333">
        <v>50</v>
      </c>
      <c r="H66" s="333">
        <f t="shared" si="60"/>
        <v>50</v>
      </c>
      <c r="I66" s="333">
        <f t="shared" si="61"/>
        <v>47.5</v>
      </c>
      <c r="J66" s="575">
        <f t="shared" si="62"/>
        <v>42.5</v>
      </c>
      <c r="K66" s="575">
        <f t="shared" si="63"/>
        <v>37.5</v>
      </c>
      <c r="L66" s="575">
        <f t="shared" si="64"/>
        <v>32.5</v>
      </c>
      <c r="M66" s="575">
        <f t="shared" si="65"/>
        <v>30</v>
      </c>
      <c r="N66" s="21"/>
    </row>
    <row r="67" spans="1:14">
      <c r="A67" s="104" t="s">
        <v>120</v>
      </c>
      <c r="B67" s="20">
        <v>210103024</v>
      </c>
      <c r="C67" s="21" t="s">
        <v>563</v>
      </c>
      <c r="D67" s="21"/>
      <c r="E67" s="21" t="s">
        <v>195</v>
      </c>
      <c r="F67" s="107" t="s">
        <v>43</v>
      </c>
      <c r="G67" s="333">
        <v>70</v>
      </c>
      <c r="H67" s="333">
        <f t="shared" si="60"/>
        <v>70</v>
      </c>
      <c r="I67" s="333">
        <f t="shared" si="61"/>
        <v>66.5</v>
      </c>
      <c r="J67" s="575">
        <f t="shared" si="62"/>
        <v>59.5</v>
      </c>
      <c r="K67" s="575">
        <f t="shared" si="63"/>
        <v>52.5</v>
      </c>
      <c r="L67" s="575">
        <f t="shared" si="64"/>
        <v>45.5</v>
      </c>
      <c r="M67" s="575">
        <f t="shared" si="65"/>
        <v>42</v>
      </c>
      <c r="N67" s="21"/>
    </row>
    <row r="68" spans="1:14">
      <c r="A68" s="104" t="s">
        <v>120</v>
      </c>
      <c r="B68" s="20">
        <v>210103025</v>
      </c>
      <c r="C68" s="21" t="s">
        <v>564</v>
      </c>
      <c r="D68" s="21"/>
      <c r="E68" s="21"/>
      <c r="F68" s="107" t="s">
        <v>43</v>
      </c>
      <c r="G68" s="333">
        <v>110</v>
      </c>
      <c r="H68" s="333">
        <f t="shared" ref="H68" si="66">G68*1</f>
        <v>110</v>
      </c>
      <c r="I68" s="333">
        <f t="shared" ref="I68" si="67">G68*0.95</f>
        <v>104.5</v>
      </c>
      <c r="J68" s="575">
        <f t="shared" ref="J68" si="68">G68*0.85</f>
        <v>93.5</v>
      </c>
      <c r="K68" s="575">
        <f t="shared" ref="K68" si="69">G68*0.75</f>
        <v>82.5</v>
      </c>
      <c r="L68" s="575">
        <f t="shared" ref="L68" si="70">G68*0.65</f>
        <v>71.5</v>
      </c>
      <c r="M68" s="575">
        <f t="shared" ref="M68" si="71">G68*0.6</f>
        <v>66</v>
      </c>
      <c r="N68" s="21"/>
    </row>
    <row r="69" spans="1:14">
      <c r="A69" s="104" t="s">
        <v>120</v>
      </c>
      <c r="B69" s="20">
        <v>210103026</v>
      </c>
      <c r="C69" s="21" t="s">
        <v>565</v>
      </c>
      <c r="D69" s="21"/>
      <c r="E69" s="21"/>
      <c r="F69" s="107" t="s">
        <v>537</v>
      </c>
      <c r="G69" s="333">
        <v>80</v>
      </c>
      <c r="H69" s="333">
        <f t="shared" ref="H69:H78" si="72">G69*1</f>
        <v>80</v>
      </c>
      <c r="I69" s="333">
        <f t="shared" ref="I69:I78" si="73">G69*0.95</f>
        <v>76</v>
      </c>
      <c r="J69" s="575">
        <f t="shared" ref="J69:J78" si="74">G69*0.85</f>
        <v>68</v>
      </c>
      <c r="K69" s="575">
        <f t="shared" ref="K69:K78" si="75">G69*0.75</f>
        <v>60</v>
      </c>
      <c r="L69" s="575">
        <f t="shared" ref="L69:L78" si="76">G69*0.65</f>
        <v>52</v>
      </c>
      <c r="M69" s="575">
        <f t="shared" ref="M69:M78" si="77">G69*0.6</f>
        <v>48</v>
      </c>
      <c r="N69" s="21"/>
    </row>
    <row r="70" spans="1:14">
      <c r="A70" s="104" t="s">
        <v>120</v>
      </c>
      <c r="B70" s="20">
        <v>210103027</v>
      </c>
      <c r="C70" s="21" t="s">
        <v>566</v>
      </c>
      <c r="D70" s="21"/>
      <c r="E70" s="21"/>
      <c r="F70" s="107" t="s">
        <v>43</v>
      </c>
      <c r="G70" s="333">
        <v>50</v>
      </c>
      <c r="H70" s="333">
        <f t="shared" si="72"/>
        <v>50</v>
      </c>
      <c r="I70" s="333">
        <f t="shared" si="73"/>
        <v>47.5</v>
      </c>
      <c r="J70" s="575">
        <f t="shared" si="74"/>
        <v>42.5</v>
      </c>
      <c r="K70" s="575">
        <f t="shared" si="75"/>
        <v>37.5</v>
      </c>
      <c r="L70" s="575">
        <f t="shared" si="76"/>
        <v>32.5</v>
      </c>
      <c r="M70" s="575">
        <f t="shared" si="77"/>
        <v>30</v>
      </c>
      <c r="N70" s="21"/>
    </row>
    <row r="71" spans="1:14">
      <c r="A71" s="104" t="s">
        <v>120</v>
      </c>
      <c r="B71" s="20">
        <v>210103028</v>
      </c>
      <c r="C71" s="21" t="s">
        <v>567</v>
      </c>
      <c r="D71" s="21"/>
      <c r="E71" s="21"/>
      <c r="F71" s="107" t="s">
        <v>43</v>
      </c>
      <c r="G71" s="333">
        <v>70</v>
      </c>
      <c r="H71" s="333">
        <f t="shared" si="72"/>
        <v>70</v>
      </c>
      <c r="I71" s="333">
        <f t="shared" si="73"/>
        <v>66.5</v>
      </c>
      <c r="J71" s="575">
        <f t="shared" si="74"/>
        <v>59.5</v>
      </c>
      <c r="K71" s="575">
        <f t="shared" si="75"/>
        <v>52.5</v>
      </c>
      <c r="L71" s="575">
        <f t="shared" si="76"/>
        <v>45.5</v>
      </c>
      <c r="M71" s="575">
        <f t="shared" si="77"/>
        <v>42</v>
      </c>
      <c r="N71" s="21"/>
    </row>
    <row r="72" spans="1:14">
      <c r="A72" s="104" t="s">
        <v>120</v>
      </c>
      <c r="B72" s="20">
        <v>210103029</v>
      </c>
      <c r="C72" s="21" t="s">
        <v>568</v>
      </c>
      <c r="D72" s="21"/>
      <c r="E72" s="21"/>
      <c r="F72" s="107" t="s">
        <v>537</v>
      </c>
      <c r="G72" s="333">
        <v>70</v>
      </c>
      <c r="H72" s="333">
        <f t="shared" si="72"/>
        <v>70</v>
      </c>
      <c r="I72" s="333">
        <f t="shared" si="73"/>
        <v>66.5</v>
      </c>
      <c r="J72" s="575">
        <f t="shared" si="74"/>
        <v>59.5</v>
      </c>
      <c r="K72" s="575">
        <f t="shared" si="75"/>
        <v>52.5</v>
      </c>
      <c r="L72" s="575">
        <f t="shared" si="76"/>
        <v>45.5</v>
      </c>
      <c r="M72" s="575">
        <f t="shared" si="77"/>
        <v>42</v>
      </c>
      <c r="N72" s="21"/>
    </row>
    <row r="73" spans="1:14">
      <c r="A73" s="104" t="s">
        <v>120</v>
      </c>
      <c r="B73" s="20">
        <v>210103030</v>
      </c>
      <c r="C73" s="21" t="s">
        <v>569</v>
      </c>
      <c r="D73" s="21"/>
      <c r="E73" s="21"/>
      <c r="F73" s="107" t="s">
        <v>43</v>
      </c>
      <c r="G73" s="333">
        <v>70</v>
      </c>
      <c r="H73" s="333">
        <f t="shared" si="72"/>
        <v>70</v>
      </c>
      <c r="I73" s="333">
        <f t="shared" si="73"/>
        <v>66.5</v>
      </c>
      <c r="J73" s="575">
        <f t="shared" si="74"/>
        <v>59.5</v>
      </c>
      <c r="K73" s="575">
        <f t="shared" si="75"/>
        <v>52.5</v>
      </c>
      <c r="L73" s="575">
        <f t="shared" si="76"/>
        <v>45.5</v>
      </c>
      <c r="M73" s="575">
        <f t="shared" si="77"/>
        <v>42</v>
      </c>
      <c r="N73" s="21"/>
    </row>
    <row r="74" spans="1:14">
      <c r="A74" s="104" t="s">
        <v>120</v>
      </c>
      <c r="B74" s="20">
        <v>210103031</v>
      </c>
      <c r="C74" s="21" t="s">
        <v>570</v>
      </c>
      <c r="D74" s="21"/>
      <c r="E74" s="21"/>
      <c r="F74" s="107" t="s">
        <v>43</v>
      </c>
      <c r="G74" s="333">
        <v>80</v>
      </c>
      <c r="H74" s="333">
        <f t="shared" si="72"/>
        <v>80</v>
      </c>
      <c r="I74" s="333">
        <f t="shared" si="73"/>
        <v>76</v>
      </c>
      <c r="J74" s="575">
        <f t="shared" si="74"/>
        <v>68</v>
      </c>
      <c r="K74" s="575">
        <f t="shared" si="75"/>
        <v>60</v>
      </c>
      <c r="L74" s="575">
        <f t="shared" si="76"/>
        <v>52</v>
      </c>
      <c r="M74" s="575">
        <f t="shared" si="77"/>
        <v>48</v>
      </c>
      <c r="N74" s="21"/>
    </row>
    <row r="75" spans="1:14">
      <c r="A75" s="104" t="s">
        <v>120</v>
      </c>
      <c r="B75" s="20">
        <v>210103032</v>
      </c>
      <c r="C75" s="21" t="s">
        <v>571</v>
      </c>
      <c r="D75" s="21"/>
      <c r="E75" s="21"/>
      <c r="F75" s="107" t="s">
        <v>572</v>
      </c>
      <c r="G75" s="333">
        <v>100</v>
      </c>
      <c r="H75" s="333">
        <f t="shared" si="72"/>
        <v>100</v>
      </c>
      <c r="I75" s="333">
        <f t="shared" si="73"/>
        <v>95</v>
      </c>
      <c r="J75" s="575">
        <f t="shared" si="74"/>
        <v>85</v>
      </c>
      <c r="K75" s="575">
        <f t="shared" si="75"/>
        <v>75</v>
      </c>
      <c r="L75" s="575">
        <f t="shared" si="76"/>
        <v>65</v>
      </c>
      <c r="M75" s="575">
        <f t="shared" si="77"/>
        <v>60</v>
      </c>
      <c r="N75" s="21"/>
    </row>
    <row r="76" spans="1:14">
      <c r="A76" s="104" t="s">
        <v>120</v>
      </c>
      <c r="B76" s="20">
        <v>210103033</v>
      </c>
      <c r="C76" s="21" t="s">
        <v>573</v>
      </c>
      <c r="D76" s="21"/>
      <c r="E76" s="21"/>
      <c r="F76" s="107" t="s">
        <v>43</v>
      </c>
      <c r="G76" s="333">
        <v>70</v>
      </c>
      <c r="H76" s="333">
        <f t="shared" si="72"/>
        <v>70</v>
      </c>
      <c r="I76" s="333">
        <f t="shared" si="73"/>
        <v>66.5</v>
      </c>
      <c r="J76" s="575">
        <f t="shared" si="74"/>
        <v>59.5</v>
      </c>
      <c r="K76" s="575">
        <f t="shared" si="75"/>
        <v>52.5</v>
      </c>
      <c r="L76" s="575">
        <f t="shared" si="76"/>
        <v>45.5</v>
      </c>
      <c r="M76" s="575">
        <f t="shared" si="77"/>
        <v>42</v>
      </c>
      <c r="N76" s="21"/>
    </row>
    <row r="77" ht="22.5" spans="1:14">
      <c r="A77" s="104" t="s">
        <v>120</v>
      </c>
      <c r="B77" s="20">
        <v>210103034</v>
      </c>
      <c r="C77" s="21" t="s">
        <v>574</v>
      </c>
      <c r="D77" s="21"/>
      <c r="E77" s="21"/>
      <c r="F77" s="107" t="s">
        <v>575</v>
      </c>
      <c r="G77" s="333">
        <v>70</v>
      </c>
      <c r="H77" s="333">
        <f t="shared" si="72"/>
        <v>70</v>
      </c>
      <c r="I77" s="333">
        <f t="shared" si="73"/>
        <v>66.5</v>
      </c>
      <c r="J77" s="575">
        <f t="shared" si="74"/>
        <v>59.5</v>
      </c>
      <c r="K77" s="575">
        <f t="shared" si="75"/>
        <v>52.5</v>
      </c>
      <c r="L77" s="575">
        <f t="shared" si="76"/>
        <v>45.5</v>
      </c>
      <c r="M77" s="575">
        <f t="shared" si="77"/>
        <v>42</v>
      </c>
      <c r="N77" s="21"/>
    </row>
    <row r="78" spans="1:14">
      <c r="A78" s="562" t="s">
        <v>120</v>
      </c>
      <c r="B78" s="562">
        <v>210103035</v>
      </c>
      <c r="C78" s="159" t="s">
        <v>576</v>
      </c>
      <c r="D78" s="24"/>
      <c r="E78" s="24"/>
      <c r="F78" s="576" t="s">
        <v>572</v>
      </c>
      <c r="G78" s="335">
        <v>60</v>
      </c>
      <c r="H78" s="333">
        <f t="shared" si="72"/>
        <v>60</v>
      </c>
      <c r="I78" s="333">
        <f t="shared" si="73"/>
        <v>57</v>
      </c>
      <c r="J78" s="575">
        <f t="shared" si="74"/>
        <v>51</v>
      </c>
      <c r="K78" s="575">
        <f t="shared" si="75"/>
        <v>45</v>
      </c>
      <c r="L78" s="575">
        <f t="shared" si="76"/>
        <v>39</v>
      </c>
      <c r="M78" s="575">
        <f t="shared" si="77"/>
        <v>36</v>
      </c>
      <c r="N78" s="24"/>
    </row>
    <row r="79" ht="252" customHeight="1" spans="1:14">
      <c r="A79" s="104"/>
      <c r="B79" s="558">
        <v>2102</v>
      </c>
      <c r="C79" s="157" t="s">
        <v>577</v>
      </c>
      <c r="D79" s="157"/>
      <c r="E79" s="157" t="s">
        <v>578</v>
      </c>
      <c r="F79" s="560"/>
      <c r="G79" s="561"/>
      <c r="H79" s="333"/>
      <c r="I79" s="333"/>
      <c r="J79" s="575"/>
      <c r="K79" s="575"/>
      <c r="L79" s="575"/>
      <c r="M79" s="575"/>
      <c r="N79" s="620" t="s">
        <v>579</v>
      </c>
    </row>
    <row r="80" ht="22.5" spans="1:14">
      <c r="A80" s="104" t="s">
        <v>120</v>
      </c>
      <c r="B80" s="577">
        <v>210200001</v>
      </c>
      <c r="C80" s="578" t="s">
        <v>580</v>
      </c>
      <c r="D80" s="578"/>
      <c r="E80" s="578"/>
      <c r="F80" s="579"/>
      <c r="G80" s="333"/>
      <c r="H80" s="333"/>
      <c r="I80" s="333"/>
      <c r="J80" s="575"/>
      <c r="K80" s="575"/>
      <c r="L80" s="575"/>
      <c r="M80" s="575"/>
      <c r="N80" s="578" t="s">
        <v>581</v>
      </c>
    </row>
    <row r="81" ht="40.5" spans="1:15">
      <c r="A81" s="105" t="s">
        <v>582</v>
      </c>
      <c r="B81" s="580" t="s">
        <v>583</v>
      </c>
      <c r="C81" s="578" t="s">
        <v>584</v>
      </c>
      <c r="D81" s="581"/>
      <c r="E81" s="581"/>
      <c r="F81" s="579" t="s">
        <v>490</v>
      </c>
      <c r="G81" s="333">
        <v>236</v>
      </c>
      <c r="H81" s="333">
        <f t="shared" ref="H81:H83" si="78">G81*1</f>
        <v>236</v>
      </c>
      <c r="I81" s="333">
        <f t="shared" ref="I81:I83" si="79">G81*0.95</f>
        <v>224.2</v>
      </c>
      <c r="J81" s="575">
        <f t="shared" ref="J81:J83" si="80">G81*0.85</f>
        <v>200.6</v>
      </c>
      <c r="K81" s="575">
        <f t="shared" ref="K81:K83" si="81">G81*0.75</f>
        <v>177</v>
      </c>
      <c r="L81" s="575">
        <f t="shared" ref="L81:L83" si="82">G81*0.65</f>
        <v>153.4</v>
      </c>
      <c r="M81" s="575">
        <f t="shared" ref="M81:M83" si="83">G81*0.6</f>
        <v>141.6</v>
      </c>
      <c r="N81" s="621" t="s">
        <v>585</v>
      </c>
      <c r="O81" s="622" t="s">
        <v>348</v>
      </c>
    </row>
    <row r="82" ht="22.5" spans="1:14">
      <c r="A82" s="105" t="s">
        <v>582</v>
      </c>
      <c r="B82" s="580" t="s">
        <v>586</v>
      </c>
      <c r="C82" s="578" t="s">
        <v>587</v>
      </c>
      <c r="D82" s="581"/>
      <c r="E82" s="581"/>
      <c r="F82" s="579" t="s">
        <v>490</v>
      </c>
      <c r="G82" s="333">
        <v>396</v>
      </c>
      <c r="H82" s="333">
        <f t="shared" si="78"/>
        <v>396</v>
      </c>
      <c r="I82" s="333">
        <f t="shared" si="79"/>
        <v>376.2</v>
      </c>
      <c r="J82" s="575">
        <f t="shared" si="80"/>
        <v>336.6</v>
      </c>
      <c r="K82" s="575">
        <f t="shared" si="81"/>
        <v>297</v>
      </c>
      <c r="L82" s="575">
        <f t="shared" si="82"/>
        <v>257.4</v>
      </c>
      <c r="M82" s="575">
        <f t="shared" si="83"/>
        <v>237.6</v>
      </c>
      <c r="N82" s="623"/>
    </row>
    <row r="83" ht="40.5" spans="1:15">
      <c r="A83" s="105" t="s">
        <v>582</v>
      </c>
      <c r="B83" s="580" t="s">
        <v>588</v>
      </c>
      <c r="C83" s="578" t="s">
        <v>589</v>
      </c>
      <c r="D83" s="578"/>
      <c r="E83" s="578"/>
      <c r="F83" s="579" t="s">
        <v>490</v>
      </c>
      <c r="G83" s="333">
        <v>556</v>
      </c>
      <c r="H83" s="333">
        <f t="shared" si="78"/>
        <v>556</v>
      </c>
      <c r="I83" s="333">
        <f t="shared" si="79"/>
        <v>528.2</v>
      </c>
      <c r="J83" s="575">
        <f t="shared" si="80"/>
        <v>472.6</v>
      </c>
      <c r="K83" s="575">
        <f t="shared" si="81"/>
        <v>417</v>
      </c>
      <c r="L83" s="575">
        <f t="shared" si="82"/>
        <v>361.4</v>
      </c>
      <c r="M83" s="575">
        <f t="shared" si="83"/>
        <v>333.6</v>
      </c>
      <c r="N83" s="621" t="s">
        <v>590</v>
      </c>
      <c r="O83" s="622" t="s">
        <v>348</v>
      </c>
    </row>
    <row r="84" ht="14.25" spans="1:14">
      <c r="A84" s="104" t="s">
        <v>120</v>
      </c>
      <c r="B84" s="577">
        <v>210200002</v>
      </c>
      <c r="C84" s="578" t="s">
        <v>591</v>
      </c>
      <c r="D84" s="578" t="s">
        <v>592</v>
      </c>
      <c r="E84" s="578"/>
      <c r="F84" s="579"/>
      <c r="G84" s="333"/>
      <c r="H84" s="333"/>
      <c r="I84" s="333"/>
      <c r="J84" s="575"/>
      <c r="K84" s="575"/>
      <c r="L84" s="575"/>
      <c r="M84" s="575"/>
      <c r="N84" s="624"/>
    </row>
    <row r="85" s="522" customFormat="1" ht="40.5" spans="1:17">
      <c r="A85" s="104" t="s">
        <v>120</v>
      </c>
      <c r="B85" s="577" t="s">
        <v>593</v>
      </c>
      <c r="C85" s="578" t="s">
        <v>594</v>
      </c>
      <c r="D85" s="578"/>
      <c r="E85" s="578"/>
      <c r="F85" s="579" t="s">
        <v>490</v>
      </c>
      <c r="G85" s="333">
        <v>272</v>
      </c>
      <c r="H85" s="333">
        <f t="shared" ref="H85" si="84">G85*1</f>
        <v>272</v>
      </c>
      <c r="I85" s="333">
        <f t="shared" ref="I85" si="85">G85*0.95</f>
        <v>258.4</v>
      </c>
      <c r="J85" s="575">
        <f t="shared" ref="J85" si="86">G85*0.85</f>
        <v>231.2</v>
      </c>
      <c r="K85" s="575">
        <f t="shared" ref="K85" si="87">G85*0.75</f>
        <v>204</v>
      </c>
      <c r="L85" s="575">
        <f t="shared" ref="L85" si="88">G85*0.65</f>
        <v>176.8</v>
      </c>
      <c r="M85" s="575">
        <f t="shared" ref="M85" si="89">G85*0.6</f>
        <v>163.2</v>
      </c>
      <c r="N85" s="621" t="s">
        <v>585</v>
      </c>
      <c r="O85" s="622" t="s">
        <v>348</v>
      </c>
      <c r="P85" s="625"/>
      <c r="Q85" s="625"/>
    </row>
    <row r="86" s="522" customFormat="1" ht="22.5" spans="1:17">
      <c r="A86" s="104" t="s">
        <v>120</v>
      </c>
      <c r="B86" s="577" t="s">
        <v>595</v>
      </c>
      <c r="C86" s="578" t="s">
        <v>596</v>
      </c>
      <c r="D86" s="578"/>
      <c r="E86" s="578"/>
      <c r="F86" s="579" t="s">
        <v>490</v>
      </c>
      <c r="G86" s="333">
        <v>432</v>
      </c>
      <c r="H86" s="333">
        <f t="shared" ref="H86:H96" si="90">G86*1</f>
        <v>432</v>
      </c>
      <c r="I86" s="333">
        <f t="shared" ref="I86:I96" si="91">G86*0.95</f>
        <v>410.4</v>
      </c>
      <c r="J86" s="575">
        <f t="shared" ref="J86:J96" si="92">G86*0.85</f>
        <v>367.2</v>
      </c>
      <c r="K86" s="575">
        <f t="shared" ref="K86:K96" si="93">G86*0.75</f>
        <v>324</v>
      </c>
      <c r="L86" s="575">
        <f t="shared" ref="L86:L93" si="94">G86*0.65</f>
        <v>280.8</v>
      </c>
      <c r="M86" s="575">
        <f t="shared" ref="M86:M93" si="95">G86*0.6</f>
        <v>259.2</v>
      </c>
      <c r="N86" s="624"/>
      <c r="O86" s="626"/>
      <c r="P86" s="625"/>
      <c r="Q86" s="625"/>
    </row>
    <row r="87" s="522" customFormat="1" ht="40.5" spans="1:17">
      <c r="A87" s="104" t="s">
        <v>120</v>
      </c>
      <c r="B87" s="577" t="s">
        <v>597</v>
      </c>
      <c r="C87" s="578" t="s">
        <v>598</v>
      </c>
      <c r="D87" s="578"/>
      <c r="E87" s="578"/>
      <c r="F87" s="579" t="s">
        <v>490</v>
      </c>
      <c r="G87" s="333">
        <v>592</v>
      </c>
      <c r="H87" s="333">
        <f t="shared" si="90"/>
        <v>592</v>
      </c>
      <c r="I87" s="333">
        <f t="shared" si="91"/>
        <v>562.4</v>
      </c>
      <c r="J87" s="575">
        <f t="shared" si="92"/>
        <v>503.2</v>
      </c>
      <c r="K87" s="575">
        <f t="shared" si="93"/>
        <v>444</v>
      </c>
      <c r="L87" s="575">
        <f t="shared" si="94"/>
        <v>384.8</v>
      </c>
      <c r="M87" s="575">
        <f t="shared" si="95"/>
        <v>355.2</v>
      </c>
      <c r="N87" s="621" t="s">
        <v>590</v>
      </c>
      <c r="O87" s="622" t="s">
        <v>348</v>
      </c>
      <c r="P87" s="625"/>
      <c r="Q87" s="625"/>
    </row>
    <row r="88" ht="14.25" spans="1:14">
      <c r="A88" s="104" t="s">
        <v>120</v>
      </c>
      <c r="B88" s="577">
        <v>210200003</v>
      </c>
      <c r="C88" s="578" t="s">
        <v>599</v>
      </c>
      <c r="D88" s="578"/>
      <c r="E88" s="578"/>
      <c r="F88" s="579" t="s">
        <v>43</v>
      </c>
      <c r="G88" s="224">
        <v>432</v>
      </c>
      <c r="H88" s="333">
        <f t="shared" si="90"/>
        <v>432</v>
      </c>
      <c r="I88" s="333">
        <f t="shared" si="91"/>
        <v>410.4</v>
      </c>
      <c r="J88" s="575">
        <f t="shared" si="92"/>
        <v>367.2</v>
      </c>
      <c r="K88" s="575">
        <f t="shared" si="93"/>
        <v>324</v>
      </c>
      <c r="L88" s="575">
        <f t="shared" si="94"/>
        <v>280.8</v>
      </c>
      <c r="M88" s="575">
        <f t="shared" si="95"/>
        <v>259.2</v>
      </c>
      <c r="N88" s="617"/>
    </row>
    <row r="89" ht="14.25" spans="1:14">
      <c r="A89" s="104" t="s">
        <v>120</v>
      </c>
      <c r="B89" s="577">
        <v>210200004</v>
      </c>
      <c r="C89" s="578" t="s">
        <v>600</v>
      </c>
      <c r="D89" s="578"/>
      <c r="E89" s="578"/>
      <c r="F89" s="579" t="s">
        <v>43</v>
      </c>
      <c r="G89" s="224">
        <v>468</v>
      </c>
      <c r="H89" s="333">
        <f t="shared" si="90"/>
        <v>468</v>
      </c>
      <c r="I89" s="333">
        <f t="shared" si="91"/>
        <v>444.6</v>
      </c>
      <c r="J89" s="575">
        <f t="shared" si="92"/>
        <v>397.8</v>
      </c>
      <c r="K89" s="575">
        <f t="shared" si="93"/>
        <v>351</v>
      </c>
      <c r="L89" s="575">
        <f t="shared" si="94"/>
        <v>304.2</v>
      </c>
      <c r="M89" s="575">
        <f t="shared" si="95"/>
        <v>280.8</v>
      </c>
      <c r="N89" s="617"/>
    </row>
    <row r="90" ht="22.5" spans="1:14">
      <c r="A90" s="104" t="s">
        <v>120</v>
      </c>
      <c r="B90" s="577">
        <v>210200005</v>
      </c>
      <c r="C90" s="578" t="s">
        <v>601</v>
      </c>
      <c r="D90" s="578"/>
      <c r="E90" s="578"/>
      <c r="F90" s="579" t="s">
        <v>490</v>
      </c>
      <c r="G90" s="333">
        <v>468</v>
      </c>
      <c r="H90" s="333">
        <f t="shared" si="90"/>
        <v>468</v>
      </c>
      <c r="I90" s="333">
        <f t="shared" si="91"/>
        <v>444.6</v>
      </c>
      <c r="J90" s="575">
        <f t="shared" si="92"/>
        <v>397.8</v>
      </c>
      <c r="K90" s="575">
        <f t="shared" si="93"/>
        <v>351</v>
      </c>
      <c r="L90" s="575">
        <f t="shared" si="94"/>
        <v>304.2</v>
      </c>
      <c r="M90" s="575">
        <f t="shared" si="95"/>
        <v>280.8</v>
      </c>
      <c r="N90" s="617"/>
    </row>
    <row r="91" ht="70.5" spans="1:14">
      <c r="A91" s="104" t="s">
        <v>120</v>
      </c>
      <c r="B91" s="577">
        <v>210200006</v>
      </c>
      <c r="C91" s="578" t="s">
        <v>602</v>
      </c>
      <c r="D91" s="578" t="s">
        <v>603</v>
      </c>
      <c r="E91" s="578"/>
      <c r="F91" s="579" t="s">
        <v>490</v>
      </c>
      <c r="G91" s="333">
        <v>468</v>
      </c>
      <c r="H91" s="333">
        <f t="shared" si="90"/>
        <v>468</v>
      </c>
      <c r="I91" s="333">
        <f t="shared" si="91"/>
        <v>444.6</v>
      </c>
      <c r="J91" s="575">
        <f t="shared" si="92"/>
        <v>397.8</v>
      </c>
      <c r="K91" s="575">
        <f t="shared" si="93"/>
        <v>351</v>
      </c>
      <c r="L91" s="575">
        <f t="shared" si="94"/>
        <v>304.2</v>
      </c>
      <c r="M91" s="575">
        <f t="shared" si="95"/>
        <v>280.8</v>
      </c>
      <c r="N91" s="617"/>
    </row>
    <row r="92" ht="22.5" spans="1:14">
      <c r="A92" s="104" t="s">
        <v>120</v>
      </c>
      <c r="B92" s="577">
        <v>210200007</v>
      </c>
      <c r="C92" s="578" t="s">
        <v>604</v>
      </c>
      <c r="D92" s="578" t="s">
        <v>605</v>
      </c>
      <c r="E92" s="578"/>
      <c r="F92" s="579" t="s">
        <v>490</v>
      </c>
      <c r="G92" s="224">
        <v>468</v>
      </c>
      <c r="H92" s="333">
        <f t="shared" si="90"/>
        <v>468</v>
      </c>
      <c r="I92" s="333">
        <f t="shared" si="91"/>
        <v>444.6</v>
      </c>
      <c r="J92" s="575">
        <f t="shared" si="92"/>
        <v>397.8</v>
      </c>
      <c r="K92" s="575">
        <f t="shared" si="93"/>
        <v>351</v>
      </c>
      <c r="L92" s="575">
        <f t="shared" si="94"/>
        <v>304.2</v>
      </c>
      <c r="M92" s="575">
        <f t="shared" si="95"/>
        <v>280.8</v>
      </c>
      <c r="N92" s="617"/>
    </row>
    <row r="93" ht="22.5" spans="1:14">
      <c r="A93" s="104" t="s">
        <v>120</v>
      </c>
      <c r="B93" s="577">
        <v>210200008</v>
      </c>
      <c r="C93" s="578" t="s">
        <v>606</v>
      </c>
      <c r="D93" s="578"/>
      <c r="E93" s="578"/>
      <c r="F93" s="579" t="s">
        <v>43</v>
      </c>
      <c r="G93" s="224">
        <v>468</v>
      </c>
      <c r="H93" s="333">
        <f t="shared" si="90"/>
        <v>468</v>
      </c>
      <c r="I93" s="333">
        <f t="shared" si="91"/>
        <v>444.6</v>
      </c>
      <c r="J93" s="575">
        <f t="shared" si="92"/>
        <v>397.8</v>
      </c>
      <c r="K93" s="575">
        <f t="shared" si="93"/>
        <v>351</v>
      </c>
      <c r="L93" s="575">
        <f t="shared" si="94"/>
        <v>304.2</v>
      </c>
      <c r="M93" s="575">
        <f t="shared" si="95"/>
        <v>280.8</v>
      </c>
      <c r="N93" s="617"/>
    </row>
    <row r="94" ht="22.5" spans="1:15">
      <c r="A94" s="104" t="s">
        <v>120</v>
      </c>
      <c r="B94" s="20">
        <v>210200009</v>
      </c>
      <c r="C94" s="21" t="s">
        <v>607</v>
      </c>
      <c r="D94" s="21"/>
      <c r="E94" s="21"/>
      <c r="F94" s="107" t="s">
        <v>608</v>
      </c>
      <c r="G94" s="224">
        <v>400</v>
      </c>
      <c r="H94" s="333">
        <f t="shared" si="90"/>
        <v>400</v>
      </c>
      <c r="I94" s="333">
        <f t="shared" si="91"/>
        <v>380</v>
      </c>
      <c r="J94" s="575">
        <f t="shared" si="92"/>
        <v>340</v>
      </c>
      <c r="K94" s="575">
        <f t="shared" si="93"/>
        <v>300</v>
      </c>
      <c r="L94" s="17" t="s">
        <v>75</v>
      </c>
      <c r="M94" s="17" t="s">
        <v>75</v>
      </c>
      <c r="N94" s="21"/>
      <c r="O94" s="626"/>
    </row>
    <row r="95" s="522" customFormat="1" ht="38.45" customHeight="1" spans="1:17">
      <c r="A95" s="105" t="s">
        <v>582</v>
      </c>
      <c r="B95" s="580">
        <v>210200010</v>
      </c>
      <c r="C95" s="581" t="s">
        <v>609</v>
      </c>
      <c r="D95" s="581"/>
      <c r="E95" s="581"/>
      <c r="F95" s="483" t="s">
        <v>610</v>
      </c>
      <c r="G95" s="582">
        <v>50</v>
      </c>
      <c r="H95" s="333">
        <f t="shared" si="90"/>
        <v>50</v>
      </c>
      <c r="I95" s="333">
        <f t="shared" si="91"/>
        <v>47.5</v>
      </c>
      <c r="J95" s="575">
        <f t="shared" si="92"/>
        <v>42.5</v>
      </c>
      <c r="K95" s="575">
        <f t="shared" si="93"/>
        <v>37.5</v>
      </c>
      <c r="L95" s="575">
        <f t="shared" ref="L95:L96" si="96">G95*0.65</f>
        <v>32.5</v>
      </c>
      <c r="M95" s="575">
        <f t="shared" ref="M95:M96" si="97">G95*0.6</f>
        <v>30</v>
      </c>
      <c r="N95" s="617"/>
      <c r="O95" s="626"/>
      <c r="P95" s="625"/>
      <c r="Q95" s="625"/>
    </row>
    <row r="96" ht="163.5" customHeight="1" spans="1:14">
      <c r="A96" s="104" t="s">
        <v>120</v>
      </c>
      <c r="B96" s="105">
        <v>210200011</v>
      </c>
      <c r="C96" s="21" t="s">
        <v>611</v>
      </c>
      <c r="D96" s="21" t="s">
        <v>612</v>
      </c>
      <c r="E96" s="21"/>
      <c r="F96" s="107" t="s">
        <v>43</v>
      </c>
      <c r="G96" s="219">
        <v>2000</v>
      </c>
      <c r="H96" s="333">
        <f t="shared" si="90"/>
        <v>2000</v>
      </c>
      <c r="I96" s="333">
        <f t="shared" si="91"/>
        <v>1900</v>
      </c>
      <c r="J96" s="575">
        <f t="shared" si="92"/>
        <v>1700</v>
      </c>
      <c r="K96" s="575">
        <f t="shared" si="93"/>
        <v>1500</v>
      </c>
      <c r="L96" s="575">
        <f t="shared" si="96"/>
        <v>1300</v>
      </c>
      <c r="M96" s="575">
        <f t="shared" si="97"/>
        <v>1200</v>
      </c>
      <c r="N96" s="21"/>
    </row>
    <row r="97" s="523" customFormat="1" ht="256.15" customHeight="1" spans="1:17">
      <c r="A97" s="583" t="s">
        <v>120</v>
      </c>
      <c r="B97" s="584">
        <v>2103</v>
      </c>
      <c r="C97" s="585" t="s">
        <v>613</v>
      </c>
      <c r="D97" s="585"/>
      <c r="E97" s="586" t="s">
        <v>614</v>
      </c>
      <c r="F97" s="587"/>
      <c r="G97" s="588"/>
      <c r="H97" s="589"/>
      <c r="I97" s="589"/>
      <c r="J97" s="627"/>
      <c r="K97" s="627"/>
      <c r="L97" s="627"/>
      <c r="M97" s="627"/>
      <c r="N97" s="620" t="s">
        <v>615</v>
      </c>
      <c r="O97" s="628"/>
      <c r="P97" s="629"/>
      <c r="Q97" s="629"/>
    </row>
    <row r="98" ht="24" spans="1:14">
      <c r="A98" s="590" t="s">
        <v>582</v>
      </c>
      <c r="B98" s="590" t="s">
        <v>616</v>
      </c>
      <c r="C98" s="591" t="s">
        <v>617</v>
      </c>
      <c r="D98" s="592"/>
      <c r="E98" s="592"/>
      <c r="F98" s="593"/>
      <c r="G98" s="594"/>
      <c r="H98" s="333"/>
      <c r="I98" s="333"/>
      <c r="J98" s="575"/>
      <c r="K98" s="575"/>
      <c r="L98" s="575"/>
      <c r="M98" s="575"/>
      <c r="N98" s="158"/>
    </row>
    <row r="99" ht="21.75" customHeight="1" spans="1:14">
      <c r="A99" s="590" t="s">
        <v>582</v>
      </c>
      <c r="B99" s="590" t="s">
        <v>618</v>
      </c>
      <c r="C99" s="595" t="s">
        <v>619</v>
      </c>
      <c r="D99" s="169"/>
      <c r="E99" s="158"/>
      <c r="F99" s="596" t="s">
        <v>620</v>
      </c>
      <c r="G99" s="597">
        <v>108</v>
      </c>
      <c r="H99" s="333">
        <f>G99*1</f>
        <v>108</v>
      </c>
      <c r="I99" s="333">
        <f>G99*0.95</f>
        <v>102.6</v>
      </c>
      <c r="J99" s="575">
        <f>G99*0.85</f>
        <v>91.8</v>
      </c>
      <c r="K99" s="575">
        <f>G99*0.75</f>
        <v>81</v>
      </c>
      <c r="L99" s="575">
        <f>G99*0.65</f>
        <v>70.2</v>
      </c>
      <c r="M99" s="575">
        <f>G99*0.6</f>
        <v>64.8</v>
      </c>
      <c r="N99" s="158"/>
    </row>
    <row r="100" ht="28.5" customHeight="1" spans="1:14">
      <c r="A100" s="590" t="s">
        <v>582</v>
      </c>
      <c r="B100" s="590" t="s">
        <v>621</v>
      </c>
      <c r="C100" s="595" t="s">
        <v>622</v>
      </c>
      <c r="D100" s="169"/>
      <c r="E100" s="158"/>
      <c r="F100" s="596" t="s">
        <v>490</v>
      </c>
      <c r="G100" s="597">
        <v>162</v>
      </c>
      <c r="H100" s="333">
        <f>G100*1</f>
        <v>162</v>
      </c>
      <c r="I100" s="333">
        <f>G100*0.95</f>
        <v>153.9</v>
      </c>
      <c r="J100" s="575">
        <f>G100*0.85</f>
        <v>137.7</v>
      </c>
      <c r="K100" s="575">
        <f>G100*0.75</f>
        <v>121.5</v>
      </c>
      <c r="L100" s="575">
        <f>G100*0.65</f>
        <v>105.3</v>
      </c>
      <c r="M100" s="575">
        <f>G100*0.6</f>
        <v>97.2</v>
      </c>
      <c r="N100" s="578"/>
    </row>
    <row r="101" ht="14.25" customHeight="1" spans="1:14">
      <c r="A101" s="590" t="s">
        <v>582</v>
      </c>
      <c r="B101" s="590" t="s">
        <v>623</v>
      </c>
      <c r="C101" s="591" t="s">
        <v>624</v>
      </c>
      <c r="D101" s="592"/>
      <c r="E101" s="592"/>
      <c r="F101" s="593"/>
      <c r="G101" s="597"/>
      <c r="H101" s="333"/>
      <c r="I101" s="333"/>
      <c r="J101" s="575"/>
      <c r="K101" s="575"/>
      <c r="L101" s="575"/>
      <c r="M101" s="575"/>
      <c r="N101" s="578"/>
    </row>
    <row r="102" ht="22.5" customHeight="1" spans="1:14">
      <c r="A102" s="590" t="s">
        <v>582</v>
      </c>
      <c r="B102" s="590" t="s">
        <v>625</v>
      </c>
      <c r="C102" s="595" t="s">
        <v>626</v>
      </c>
      <c r="D102" s="158"/>
      <c r="E102" s="158"/>
      <c r="F102" s="596" t="s">
        <v>620</v>
      </c>
      <c r="G102" s="597">
        <v>135</v>
      </c>
      <c r="H102" s="333">
        <f t="shared" ref="H102:H103" si="98">G102*1</f>
        <v>135</v>
      </c>
      <c r="I102" s="333">
        <f t="shared" ref="I102:I103" si="99">G102*0.95</f>
        <v>128.25</v>
      </c>
      <c r="J102" s="575">
        <f t="shared" ref="J102:J103" si="100">G102*0.85</f>
        <v>114.75</v>
      </c>
      <c r="K102" s="575">
        <f t="shared" ref="K102:K103" si="101">G102*0.75</f>
        <v>101.25</v>
      </c>
      <c r="L102" s="575">
        <f t="shared" ref="L102:L103" si="102">G102*0.65</f>
        <v>87.75</v>
      </c>
      <c r="M102" s="575">
        <f t="shared" ref="M102:M103" si="103">G102*0.6</f>
        <v>81</v>
      </c>
      <c r="N102" s="578"/>
    </row>
    <row r="103" ht="36" spans="1:14">
      <c r="A103" s="590" t="s">
        <v>582</v>
      </c>
      <c r="B103" s="590" t="s">
        <v>627</v>
      </c>
      <c r="C103" s="595" t="s">
        <v>628</v>
      </c>
      <c r="D103" s="158"/>
      <c r="E103" s="158"/>
      <c r="F103" s="596" t="s">
        <v>620</v>
      </c>
      <c r="G103" s="597">
        <v>216</v>
      </c>
      <c r="H103" s="333">
        <f t="shared" si="98"/>
        <v>216</v>
      </c>
      <c r="I103" s="333">
        <f t="shared" si="99"/>
        <v>205.2</v>
      </c>
      <c r="J103" s="575">
        <f t="shared" si="100"/>
        <v>183.6</v>
      </c>
      <c r="K103" s="575">
        <f t="shared" si="101"/>
        <v>162</v>
      </c>
      <c r="L103" s="575">
        <f t="shared" si="102"/>
        <v>140.4</v>
      </c>
      <c r="M103" s="575">
        <f t="shared" si="103"/>
        <v>129.6</v>
      </c>
      <c r="N103" s="578"/>
    </row>
    <row r="104" ht="36" spans="1:14">
      <c r="A104" s="590" t="s">
        <v>582</v>
      </c>
      <c r="B104" s="590">
        <v>210300003</v>
      </c>
      <c r="C104" s="591" t="s">
        <v>629</v>
      </c>
      <c r="D104" s="598" t="s">
        <v>630</v>
      </c>
      <c r="E104" s="598"/>
      <c r="F104" s="593" t="s">
        <v>620</v>
      </c>
      <c r="G104" s="599" t="s">
        <v>303</v>
      </c>
      <c r="H104" s="593" t="s">
        <v>303</v>
      </c>
      <c r="I104" s="593" t="s">
        <v>303</v>
      </c>
      <c r="J104" s="593" t="s">
        <v>303</v>
      </c>
      <c r="K104" s="593" t="s">
        <v>303</v>
      </c>
      <c r="L104" s="593" t="s">
        <v>303</v>
      </c>
      <c r="M104" s="593" t="s">
        <v>303</v>
      </c>
      <c r="N104" s="578"/>
    </row>
    <row r="105" ht="48" spans="1:14">
      <c r="A105" s="590" t="s">
        <v>582</v>
      </c>
      <c r="B105" s="590" t="s">
        <v>631</v>
      </c>
      <c r="C105" s="591" t="s">
        <v>632</v>
      </c>
      <c r="D105" s="591" t="s">
        <v>633</v>
      </c>
      <c r="E105" s="591"/>
      <c r="F105" s="593" t="s">
        <v>620</v>
      </c>
      <c r="G105" s="597">
        <v>200</v>
      </c>
      <c r="H105" s="333">
        <f t="shared" ref="H105:H109" si="104">G105*1</f>
        <v>200</v>
      </c>
      <c r="I105" s="333">
        <f t="shared" ref="I105:I109" si="105">G105*0.95</f>
        <v>190</v>
      </c>
      <c r="J105" s="575">
        <f t="shared" ref="J105:J109" si="106">G105*0.85</f>
        <v>170</v>
      </c>
      <c r="K105" s="575">
        <f t="shared" ref="K105:K109" si="107">G105*0.75</f>
        <v>150</v>
      </c>
      <c r="L105" s="575">
        <f t="shared" ref="L105:L109" si="108">G105*0.65</f>
        <v>130</v>
      </c>
      <c r="M105" s="575">
        <f t="shared" ref="M105:M109" si="109">G105*0.6</f>
        <v>120</v>
      </c>
      <c r="N105" s="617"/>
    </row>
    <row r="106" ht="60" spans="1:14">
      <c r="A106" s="590" t="s">
        <v>582</v>
      </c>
      <c r="B106" s="590" t="s">
        <v>634</v>
      </c>
      <c r="C106" s="591" t="s">
        <v>635</v>
      </c>
      <c r="D106" s="591" t="s">
        <v>636</v>
      </c>
      <c r="E106" s="591"/>
      <c r="F106" s="593" t="s">
        <v>610</v>
      </c>
      <c r="G106" s="597">
        <v>1450</v>
      </c>
      <c r="H106" s="333">
        <f t="shared" si="104"/>
        <v>1450</v>
      </c>
      <c r="I106" s="333">
        <f t="shared" si="105"/>
        <v>1377.5</v>
      </c>
      <c r="J106" s="575">
        <f t="shared" si="106"/>
        <v>1232.5</v>
      </c>
      <c r="K106" s="575">
        <f t="shared" si="107"/>
        <v>1087.5</v>
      </c>
      <c r="L106" s="575">
        <f t="shared" si="108"/>
        <v>942.5</v>
      </c>
      <c r="M106" s="575">
        <f t="shared" si="109"/>
        <v>870</v>
      </c>
      <c r="N106" s="617"/>
    </row>
    <row r="107" ht="60" spans="1:14">
      <c r="A107" s="600" t="s">
        <v>582</v>
      </c>
      <c r="B107" s="600" t="s">
        <v>637</v>
      </c>
      <c r="C107" s="592" t="s">
        <v>638</v>
      </c>
      <c r="D107" s="592" t="s">
        <v>639</v>
      </c>
      <c r="E107" s="592"/>
      <c r="F107" s="601" t="s">
        <v>610</v>
      </c>
      <c r="G107" s="602">
        <v>1980</v>
      </c>
      <c r="H107" s="333">
        <f t="shared" si="104"/>
        <v>1980</v>
      </c>
      <c r="I107" s="333">
        <f t="shared" si="105"/>
        <v>1881</v>
      </c>
      <c r="J107" s="575">
        <f t="shared" si="106"/>
        <v>1683</v>
      </c>
      <c r="K107" s="575">
        <f t="shared" si="107"/>
        <v>1485</v>
      </c>
      <c r="L107" s="575">
        <f t="shared" si="108"/>
        <v>1287</v>
      </c>
      <c r="M107" s="575">
        <f t="shared" si="109"/>
        <v>1188</v>
      </c>
      <c r="N107" s="617"/>
    </row>
    <row r="108" ht="24" spans="1:14">
      <c r="A108" s="600" t="s">
        <v>582</v>
      </c>
      <c r="B108" s="590">
        <v>210300005</v>
      </c>
      <c r="C108" s="158" t="s">
        <v>640</v>
      </c>
      <c r="D108" s="158"/>
      <c r="E108" s="158"/>
      <c r="F108" s="483" t="s">
        <v>495</v>
      </c>
      <c r="G108" s="329">
        <v>180</v>
      </c>
      <c r="H108" s="333">
        <f t="shared" si="104"/>
        <v>180</v>
      </c>
      <c r="I108" s="333">
        <f t="shared" si="105"/>
        <v>171</v>
      </c>
      <c r="J108" s="575">
        <f t="shared" si="106"/>
        <v>153</v>
      </c>
      <c r="K108" s="575">
        <f t="shared" si="107"/>
        <v>135</v>
      </c>
      <c r="L108" s="575">
        <f t="shared" si="108"/>
        <v>117</v>
      </c>
      <c r="M108" s="575">
        <f t="shared" si="109"/>
        <v>108</v>
      </c>
      <c r="N108" s="21"/>
    </row>
    <row r="109" ht="24" customHeight="1" spans="1:14">
      <c r="A109" s="600" t="s">
        <v>582</v>
      </c>
      <c r="B109" s="580">
        <v>210300006</v>
      </c>
      <c r="C109" s="581" t="s">
        <v>641</v>
      </c>
      <c r="D109" s="581"/>
      <c r="E109" s="581"/>
      <c r="F109" s="483" t="s">
        <v>610</v>
      </c>
      <c r="G109" s="582">
        <v>50</v>
      </c>
      <c r="H109" s="333">
        <f t="shared" si="104"/>
        <v>50</v>
      </c>
      <c r="I109" s="333">
        <f t="shared" si="105"/>
        <v>47.5</v>
      </c>
      <c r="J109" s="575">
        <f t="shared" si="106"/>
        <v>42.5</v>
      </c>
      <c r="K109" s="575">
        <f t="shared" si="107"/>
        <v>37.5</v>
      </c>
      <c r="L109" s="575">
        <f t="shared" si="108"/>
        <v>32.5</v>
      </c>
      <c r="M109" s="575">
        <f t="shared" si="109"/>
        <v>30</v>
      </c>
      <c r="N109" s="617"/>
    </row>
    <row r="110" s="523" customFormat="1" ht="14.25" spans="1:17">
      <c r="A110" s="603" t="s">
        <v>582</v>
      </c>
      <c r="B110" s="604">
        <v>2104</v>
      </c>
      <c r="C110" s="605" t="s">
        <v>642</v>
      </c>
      <c r="D110" s="605"/>
      <c r="E110" s="606"/>
      <c r="F110" s="607"/>
      <c r="G110" s="588"/>
      <c r="H110" s="333"/>
      <c r="I110" s="333"/>
      <c r="J110" s="575"/>
      <c r="K110" s="575"/>
      <c r="L110" s="575"/>
      <c r="M110" s="575"/>
      <c r="N110" s="630"/>
      <c r="O110" s="628"/>
      <c r="P110" s="629"/>
      <c r="Q110" s="629"/>
    </row>
    <row r="111" ht="24" spans="1:14">
      <c r="A111" s="608" t="s">
        <v>582</v>
      </c>
      <c r="B111" s="104" t="s">
        <v>643</v>
      </c>
      <c r="C111" s="609" t="s">
        <v>644</v>
      </c>
      <c r="D111" s="158" t="s">
        <v>645</v>
      </c>
      <c r="E111" s="610"/>
      <c r="F111" s="611" t="s">
        <v>610</v>
      </c>
      <c r="G111" s="612">
        <v>60</v>
      </c>
      <c r="H111" s="333">
        <f t="shared" ref="H111" si="110">G111*1</f>
        <v>60</v>
      </c>
      <c r="I111" s="333">
        <f t="shared" ref="I111" si="111">G111*0.95</f>
        <v>57</v>
      </c>
      <c r="J111" s="575">
        <f t="shared" ref="J111" si="112">G111*0.85</f>
        <v>51</v>
      </c>
      <c r="K111" s="575">
        <f t="shared" ref="K111" si="113">G111*0.75</f>
        <v>45</v>
      </c>
      <c r="L111" s="575">
        <f t="shared" ref="L111" si="114">G111*0.65</f>
        <v>39</v>
      </c>
      <c r="M111" s="575">
        <f t="shared" ref="M111" si="115">G111*0.6</f>
        <v>36</v>
      </c>
      <c r="N111" s="21"/>
    </row>
    <row r="112" spans="1:14">
      <c r="A112" s="104"/>
      <c r="B112" s="558">
        <v>2105</v>
      </c>
      <c r="C112" s="613" t="s">
        <v>646</v>
      </c>
      <c r="D112" s="21"/>
      <c r="E112" s="21"/>
      <c r="F112" s="107"/>
      <c r="G112" s="333"/>
      <c r="H112" s="333"/>
      <c r="I112" s="333"/>
      <c r="J112" s="575"/>
      <c r="K112" s="575"/>
      <c r="L112" s="575"/>
      <c r="M112" s="575"/>
      <c r="N112" s="21"/>
    </row>
    <row r="113" ht="24" spans="1:14">
      <c r="A113" s="104" t="s">
        <v>120</v>
      </c>
      <c r="B113" s="614">
        <v>210500001</v>
      </c>
      <c r="C113" s="615" t="s">
        <v>647</v>
      </c>
      <c r="D113" s="616" t="s">
        <v>648</v>
      </c>
      <c r="E113" s="617"/>
      <c r="F113" s="107" t="s">
        <v>490</v>
      </c>
      <c r="G113" s="333">
        <v>30</v>
      </c>
      <c r="H113" s="333">
        <f t="shared" ref="H113:H114" si="116">G113*1</f>
        <v>30</v>
      </c>
      <c r="I113" s="333">
        <f t="shared" ref="I113:I114" si="117">G113*0.95</f>
        <v>28.5</v>
      </c>
      <c r="J113" s="575">
        <f t="shared" ref="J113:J114" si="118">G113*0.85</f>
        <v>25.5</v>
      </c>
      <c r="K113" s="575">
        <f t="shared" ref="K113:K114" si="119">G113*0.75</f>
        <v>22.5</v>
      </c>
      <c r="L113" s="575">
        <f t="shared" ref="L113:L114" si="120">G113*0.65</f>
        <v>19.5</v>
      </c>
      <c r="M113" s="575">
        <f t="shared" ref="M113:M114" si="121">G113*0.6</f>
        <v>18</v>
      </c>
      <c r="N113" s="617"/>
    </row>
    <row r="114" spans="1:14">
      <c r="A114" s="104" t="s">
        <v>120</v>
      </c>
      <c r="B114" s="20">
        <v>210500002</v>
      </c>
      <c r="C114" s="21" t="s">
        <v>649</v>
      </c>
      <c r="D114" s="21"/>
      <c r="E114" s="21"/>
      <c r="F114" s="107" t="s">
        <v>537</v>
      </c>
      <c r="G114" s="333">
        <v>25</v>
      </c>
      <c r="H114" s="333">
        <f t="shared" si="116"/>
        <v>25</v>
      </c>
      <c r="I114" s="333">
        <f t="shared" si="117"/>
        <v>23.75</v>
      </c>
      <c r="J114" s="575">
        <f t="shared" si="118"/>
        <v>21.25</v>
      </c>
      <c r="K114" s="575">
        <f t="shared" si="119"/>
        <v>18.75</v>
      </c>
      <c r="L114" s="575">
        <f t="shared" si="120"/>
        <v>16.25</v>
      </c>
      <c r="M114" s="575">
        <f t="shared" si="121"/>
        <v>15</v>
      </c>
      <c r="N114" s="21"/>
    </row>
    <row r="115" ht="14.25" spans="1:14">
      <c r="A115" s="104"/>
      <c r="B115" s="558">
        <v>22</v>
      </c>
      <c r="C115" s="618" t="s">
        <v>650</v>
      </c>
      <c r="D115" s="21"/>
      <c r="E115" s="21"/>
      <c r="F115" s="107"/>
      <c r="G115" s="333"/>
      <c r="H115" s="333"/>
      <c r="I115" s="333"/>
      <c r="J115" s="575"/>
      <c r="K115" s="575"/>
      <c r="L115" s="575"/>
      <c r="M115" s="575"/>
      <c r="N115" s="21"/>
    </row>
    <row r="116" spans="1:14">
      <c r="A116" s="104" t="s">
        <v>120</v>
      </c>
      <c r="B116" s="558">
        <v>2201</v>
      </c>
      <c r="C116" s="157" t="s">
        <v>651</v>
      </c>
      <c r="D116" s="21"/>
      <c r="E116" s="157" t="s">
        <v>652</v>
      </c>
      <c r="F116" s="107"/>
      <c r="G116" s="333"/>
      <c r="H116" s="333"/>
      <c r="I116" s="333"/>
      <c r="J116" s="575"/>
      <c r="K116" s="575"/>
      <c r="L116" s="575"/>
      <c r="M116" s="575"/>
      <c r="N116" s="21"/>
    </row>
    <row r="117" ht="22.5" spans="1:14">
      <c r="A117" s="104" t="s">
        <v>120</v>
      </c>
      <c r="B117" s="20">
        <v>220100001</v>
      </c>
      <c r="C117" s="21" t="s">
        <v>653</v>
      </c>
      <c r="D117" s="21" t="s">
        <v>195</v>
      </c>
      <c r="E117" s="21"/>
      <c r="F117" s="107" t="s">
        <v>490</v>
      </c>
      <c r="G117" s="333">
        <v>8</v>
      </c>
      <c r="H117" s="333">
        <f>G117*1</f>
        <v>8</v>
      </c>
      <c r="I117" s="333">
        <f>G117*0.95</f>
        <v>7.6</v>
      </c>
      <c r="J117" s="575">
        <f>G117*0.85</f>
        <v>6.8</v>
      </c>
      <c r="K117" s="575">
        <f>G117*0.75</f>
        <v>6</v>
      </c>
      <c r="L117" s="575">
        <f>G117*0.65</f>
        <v>5.2</v>
      </c>
      <c r="M117" s="575">
        <f>G117*0.6</f>
        <v>4.8</v>
      </c>
      <c r="N117" s="21"/>
    </row>
    <row r="118" ht="22.5" spans="1:14">
      <c r="A118" s="104" t="s">
        <v>120</v>
      </c>
      <c r="B118" s="20">
        <v>220100002</v>
      </c>
      <c r="C118" s="21" t="s">
        <v>654</v>
      </c>
      <c r="D118" s="21"/>
      <c r="E118" s="21"/>
      <c r="F118" s="107" t="s">
        <v>495</v>
      </c>
      <c r="G118" s="368" t="s">
        <v>303</v>
      </c>
      <c r="H118" s="619" t="s">
        <v>303</v>
      </c>
      <c r="I118" s="619" t="s">
        <v>303</v>
      </c>
      <c r="J118" s="619" t="s">
        <v>303</v>
      </c>
      <c r="K118" s="619" t="s">
        <v>303</v>
      </c>
      <c r="L118" s="619" t="s">
        <v>303</v>
      </c>
      <c r="M118" s="619" t="s">
        <v>303</v>
      </c>
      <c r="N118" s="21"/>
    </row>
    <row r="119" spans="1:14">
      <c r="A119" s="104" t="s">
        <v>120</v>
      </c>
      <c r="B119" s="20">
        <v>220100003</v>
      </c>
      <c r="C119" s="21" t="s">
        <v>655</v>
      </c>
      <c r="D119" s="21"/>
      <c r="E119" s="21"/>
      <c r="F119" s="107" t="s">
        <v>537</v>
      </c>
      <c r="G119" s="333">
        <v>20</v>
      </c>
      <c r="H119" s="333">
        <f t="shared" ref="H119" si="122">G119*1</f>
        <v>20</v>
      </c>
      <c r="I119" s="333">
        <f t="shared" ref="I119" si="123">G119*0.95</f>
        <v>19</v>
      </c>
      <c r="J119" s="575">
        <f t="shared" ref="J119" si="124">G119*0.85</f>
        <v>17</v>
      </c>
      <c r="K119" s="575">
        <f t="shared" ref="K119" si="125">G119*0.75</f>
        <v>15</v>
      </c>
      <c r="L119" s="575">
        <f t="shared" ref="L119" si="126">G119*0.65</f>
        <v>13</v>
      </c>
      <c r="M119" s="575">
        <f t="shared" ref="M119" si="127">G119*0.6</f>
        <v>12</v>
      </c>
      <c r="N119" s="21"/>
    </row>
    <row r="120" ht="22.5" spans="1:14">
      <c r="A120" s="104"/>
      <c r="B120" s="558">
        <v>2202</v>
      </c>
      <c r="C120" s="157" t="s">
        <v>656</v>
      </c>
      <c r="D120" s="21"/>
      <c r="E120" s="157" t="s">
        <v>657</v>
      </c>
      <c r="F120" s="107"/>
      <c r="G120" s="333"/>
      <c r="H120" s="333"/>
      <c r="I120" s="333"/>
      <c r="J120" s="575"/>
      <c r="K120" s="575"/>
      <c r="L120" s="575"/>
      <c r="M120" s="575"/>
      <c r="N120" s="21"/>
    </row>
    <row r="121" spans="1:14">
      <c r="A121" s="104"/>
      <c r="B121" s="558">
        <v>220201</v>
      </c>
      <c r="C121" s="157" t="s">
        <v>658</v>
      </c>
      <c r="D121" s="21"/>
      <c r="E121" s="21"/>
      <c r="F121" s="107"/>
      <c r="G121" s="333"/>
      <c r="H121" s="333"/>
      <c r="I121" s="333"/>
      <c r="J121" s="575"/>
      <c r="K121" s="575"/>
      <c r="L121" s="575"/>
      <c r="M121" s="575"/>
      <c r="N121" s="21"/>
    </row>
    <row r="122" ht="22.5" spans="1:14">
      <c r="A122" s="104" t="s">
        <v>120</v>
      </c>
      <c r="B122" s="20">
        <v>220201001</v>
      </c>
      <c r="C122" s="21" t="s">
        <v>659</v>
      </c>
      <c r="D122" s="21"/>
      <c r="E122" s="21"/>
      <c r="F122" s="107" t="s">
        <v>660</v>
      </c>
      <c r="G122" s="333">
        <v>14</v>
      </c>
      <c r="H122" s="333">
        <f t="shared" ref="H122" si="128">G122*1</f>
        <v>14</v>
      </c>
      <c r="I122" s="333">
        <f t="shared" ref="I122" si="129">G122*0.95</f>
        <v>13.3</v>
      </c>
      <c r="J122" s="575">
        <f t="shared" ref="J122" si="130">G122*0.85</f>
        <v>11.9</v>
      </c>
      <c r="K122" s="575">
        <f t="shared" ref="K122" si="131">G122*0.75</f>
        <v>10.5</v>
      </c>
      <c r="L122" s="575">
        <f t="shared" ref="L122" si="132">G122*0.65</f>
        <v>9.1</v>
      </c>
      <c r="M122" s="575">
        <f t="shared" ref="M122" si="133">G122*0.6</f>
        <v>8.4</v>
      </c>
      <c r="N122" s="21" t="s">
        <v>661</v>
      </c>
    </row>
    <row r="123" ht="113.25" spans="1:14">
      <c r="A123" s="104" t="s">
        <v>120</v>
      </c>
      <c r="B123" s="20">
        <v>220201002</v>
      </c>
      <c r="C123" s="106" t="s">
        <v>662</v>
      </c>
      <c r="D123" s="21" t="s">
        <v>663</v>
      </c>
      <c r="E123" s="21"/>
      <c r="F123" s="107" t="s">
        <v>664</v>
      </c>
      <c r="G123" s="333">
        <v>40</v>
      </c>
      <c r="H123" s="333">
        <f t="shared" ref="H123:H130" si="134">G123*1</f>
        <v>40</v>
      </c>
      <c r="I123" s="333">
        <f t="shared" ref="I123:I130" si="135">G123*0.95</f>
        <v>38</v>
      </c>
      <c r="J123" s="575">
        <f t="shared" ref="J123:J130" si="136">G123*0.85</f>
        <v>34</v>
      </c>
      <c r="K123" s="575">
        <f t="shared" ref="K123:K130" si="137">G123*0.75</f>
        <v>30</v>
      </c>
      <c r="L123" s="575">
        <f t="shared" ref="L123:L130" si="138">G123*0.65</f>
        <v>26</v>
      </c>
      <c r="M123" s="575">
        <f t="shared" ref="M123:M130" si="139">G123*0.6</f>
        <v>24</v>
      </c>
      <c r="N123" s="21" t="s">
        <v>665</v>
      </c>
    </row>
    <row r="124" ht="22.5" spans="1:14">
      <c r="A124" s="104" t="s">
        <v>120</v>
      </c>
      <c r="B124" s="20">
        <v>220201003</v>
      </c>
      <c r="C124" s="21" t="s">
        <v>666</v>
      </c>
      <c r="D124" s="21" t="s">
        <v>667</v>
      </c>
      <c r="E124" s="21"/>
      <c r="F124" s="107" t="s">
        <v>43</v>
      </c>
      <c r="G124" s="333">
        <v>40</v>
      </c>
      <c r="H124" s="333">
        <f t="shared" si="134"/>
        <v>40</v>
      </c>
      <c r="I124" s="333">
        <f t="shared" si="135"/>
        <v>38</v>
      </c>
      <c r="J124" s="575">
        <f t="shared" si="136"/>
        <v>34</v>
      </c>
      <c r="K124" s="575">
        <f t="shared" si="137"/>
        <v>30</v>
      </c>
      <c r="L124" s="575">
        <f t="shared" si="138"/>
        <v>26</v>
      </c>
      <c r="M124" s="575">
        <f t="shared" si="139"/>
        <v>24</v>
      </c>
      <c r="N124" s="21"/>
    </row>
    <row r="125" ht="22.5" spans="1:14">
      <c r="A125" s="104" t="s">
        <v>120</v>
      </c>
      <c r="B125" s="20">
        <v>220201004</v>
      </c>
      <c r="C125" s="21" t="s">
        <v>668</v>
      </c>
      <c r="D125" s="21" t="s">
        <v>669</v>
      </c>
      <c r="E125" s="21" t="s">
        <v>195</v>
      </c>
      <c r="F125" s="107" t="s">
        <v>43</v>
      </c>
      <c r="G125" s="333">
        <v>40</v>
      </c>
      <c r="H125" s="333">
        <f t="shared" si="134"/>
        <v>40</v>
      </c>
      <c r="I125" s="333">
        <f t="shared" si="135"/>
        <v>38</v>
      </c>
      <c r="J125" s="575">
        <f t="shared" si="136"/>
        <v>34</v>
      </c>
      <c r="K125" s="575">
        <f t="shared" si="137"/>
        <v>30</v>
      </c>
      <c r="L125" s="575">
        <f t="shared" si="138"/>
        <v>26</v>
      </c>
      <c r="M125" s="575">
        <f t="shared" si="139"/>
        <v>24</v>
      </c>
      <c r="N125" s="21"/>
    </row>
    <row r="126" ht="22.5" spans="1:14">
      <c r="A126" s="104" t="s">
        <v>120</v>
      </c>
      <c r="B126" s="20">
        <v>220201005</v>
      </c>
      <c r="C126" s="21" t="s">
        <v>670</v>
      </c>
      <c r="D126" s="21" t="s">
        <v>671</v>
      </c>
      <c r="E126" s="21" t="s">
        <v>195</v>
      </c>
      <c r="F126" s="107" t="s">
        <v>43</v>
      </c>
      <c r="G126" s="333">
        <v>60</v>
      </c>
      <c r="H126" s="333">
        <f t="shared" si="134"/>
        <v>60</v>
      </c>
      <c r="I126" s="333">
        <f t="shared" si="135"/>
        <v>57</v>
      </c>
      <c r="J126" s="575">
        <f t="shared" si="136"/>
        <v>51</v>
      </c>
      <c r="K126" s="575">
        <f t="shared" si="137"/>
        <v>45</v>
      </c>
      <c r="L126" s="575">
        <f t="shared" si="138"/>
        <v>39</v>
      </c>
      <c r="M126" s="575">
        <f t="shared" si="139"/>
        <v>36</v>
      </c>
      <c r="N126" s="21"/>
    </row>
    <row r="127" ht="22.5" spans="1:14">
      <c r="A127" s="104" t="s">
        <v>120</v>
      </c>
      <c r="B127" s="20">
        <v>220201006</v>
      </c>
      <c r="C127" s="21" t="s">
        <v>672</v>
      </c>
      <c r="D127" s="21" t="s">
        <v>673</v>
      </c>
      <c r="E127" s="21" t="s">
        <v>674</v>
      </c>
      <c r="F127" s="107" t="s">
        <v>43</v>
      </c>
      <c r="G127" s="333">
        <v>60</v>
      </c>
      <c r="H127" s="333">
        <f t="shared" si="134"/>
        <v>60</v>
      </c>
      <c r="I127" s="333">
        <f t="shared" si="135"/>
        <v>57</v>
      </c>
      <c r="J127" s="575">
        <f t="shared" si="136"/>
        <v>51</v>
      </c>
      <c r="K127" s="575">
        <f t="shared" si="137"/>
        <v>45</v>
      </c>
      <c r="L127" s="575">
        <f t="shared" si="138"/>
        <v>39</v>
      </c>
      <c r="M127" s="575">
        <f t="shared" si="139"/>
        <v>36</v>
      </c>
      <c r="N127" s="21"/>
    </row>
    <row r="128" ht="143.25" customHeight="1" spans="1:14">
      <c r="A128" s="104" t="s">
        <v>120</v>
      </c>
      <c r="B128" s="20">
        <v>220201007</v>
      </c>
      <c r="C128" s="21" t="s">
        <v>675</v>
      </c>
      <c r="D128" s="21"/>
      <c r="E128" s="21"/>
      <c r="F128" s="107" t="s">
        <v>490</v>
      </c>
      <c r="G128" s="333">
        <v>30</v>
      </c>
      <c r="H128" s="333">
        <f t="shared" si="134"/>
        <v>30</v>
      </c>
      <c r="I128" s="333">
        <f t="shared" si="135"/>
        <v>28.5</v>
      </c>
      <c r="J128" s="575">
        <f t="shared" si="136"/>
        <v>25.5</v>
      </c>
      <c r="K128" s="575">
        <f t="shared" si="137"/>
        <v>22.5</v>
      </c>
      <c r="L128" s="575">
        <f t="shared" si="138"/>
        <v>19.5</v>
      </c>
      <c r="M128" s="575">
        <f t="shared" si="139"/>
        <v>18</v>
      </c>
      <c r="N128" s="426" t="s">
        <v>676</v>
      </c>
    </row>
    <row r="129" ht="22.5" spans="1:14">
      <c r="A129" s="104" t="s">
        <v>120</v>
      </c>
      <c r="B129" s="20">
        <v>220201008</v>
      </c>
      <c r="C129" s="21" t="s">
        <v>677</v>
      </c>
      <c r="D129" s="21" t="s">
        <v>678</v>
      </c>
      <c r="E129" s="21"/>
      <c r="F129" s="107" t="s">
        <v>495</v>
      </c>
      <c r="G129" s="333">
        <v>30</v>
      </c>
      <c r="H129" s="333">
        <f t="shared" si="134"/>
        <v>30</v>
      </c>
      <c r="I129" s="333">
        <f t="shared" si="135"/>
        <v>28.5</v>
      </c>
      <c r="J129" s="575">
        <f t="shared" si="136"/>
        <v>25.5</v>
      </c>
      <c r="K129" s="575">
        <f t="shared" si="137"/>
        <v>22.5</v>
      </c>
      <c r="L129" s="575">
        <f t="shared" si="138"/>
        <v>19.5</v>
      </c>
      <c r="M129" s="575">
        <f t="shared" si="139"/>
        <v>18</v>
      </c>
      <c r="N129" s="21" t="s">
        <v>679</v>
      </c>
    </row>
    <row r="130" ht="22.5" spans="1:14">
      <c r="A130" s="104" t="s">
        <v>120</v>
      </c>
      <c r="B130" s="20">
        <v>220201009</v>
      </c>
      <c r="C130" s="21" t="s">
        <v>680</v>
      </c>
      <c r="D130" s="21"/>
      <c r="E130" s="21"/>
      <c r="F130" s="107" t="s">
        <v>495</v>
      </c>
      <c r="G130" s="333">
        <v>80</v>
      </c>
      <c r="H130" s="333">
        <f t="shared" si="134"/>
        <v>80</v>
      </c>
      <c r="I130" s="333">
        <f t="shared" si="135"/>
        <v>76</v>
      </c>
      <c r="J130" s="575">
        <f t="shared" si="136"/>
        <v>68</v>
      </c>
      <c r="K130" s="575">
        <f t="shared" si="137"/>
        <v>60</v>
      </c>
      <c r="L130" s="575">
        <f t="shared" si="138"/>
        <v>52</v>
      </c>
      <c r="M130" s="575">
        <f t="shared" si="139"/>
        <v>48</v>
      </c>
      <c r="N130" s="21" t="s">
        <v>679</v>
      </c>
    </row>
    <row r="131" spans="1:14">
      <c r="A131" s="104"/>
      <c r="B131" s="558">
        <v>220202</v>
      </c>
      <c r="C131" s="157" t="s">
        <v>681</v>
      </c>
      <c r="D131" s="21"/>
      <c r="E131" s="21"/>
      <c r="F131" s="107"/>
      <c r="G131" s="333"/>
      <c r="H131" s="333"/>
      <c r="I131" s="333"/>
      <c r="J131" s="575"/>
      <c r="K131" s="575"/>
      <c r="L131" s="575"/>
      <c r="M131" s="575"/>
      <c r="N131" s="21"/>
    </row>
    <row r="132" spans="1:14">
      <c r="A132" s="104" t="s">
        <v>120</v>
      </c>
      <c r="B132" s="20">
        <v>220202001</v>
      </c>
      <c r="C132" s="21" t="s">
        <v>682</v>
      </c>
      <c r="D132" s="21" t="s">
        <v>683</v>
      </c>
      <c r="E132" s="21"/>
      <c r="F132" s="107" t="s">
        <v>43</v>
      </c>
      <c r="G132" s="333">
        <v>60</v>
      </c>
      <c r="H132" s="333">
        <f t="shared" ref="H132:H134" si="140">G132*1</f>
        <v>60</v>
      </c>
      <c r="I132" s="333">
        <f t="shared" ref="I132:I134" si="141">G132*0.95</f>
        <v>57</v>
      </c>
      <c r="J132" s="575">
        <f t="shared" ref="J132:J134" si="142">G132*0.85</f>
        <v>51</v>
      </c>
      <c r="K132" s="575">
        <f t="shared" ref="K132:K134" si="143">G132*0.75</f>
        <v>45</v>
      </c>
      <c r="L132" s="575">
        <f t="shared" ref="L132:L134" si="144">G132*0.65</f>
        <v>39</v>
      </c>
      <c r="M132" s="575">
        <f t="shared" ref="M132:M134" si="145">G132*0.6</f>
        <v>36</v>
      </c>
      <c r="N132" s="21"/>
    </row>
    <row r="133" ht="22.5" spans="1:14">
      <c r="A133" s="104" t="s">
        <v>120</v>
      </c>
      <c r="B133" s="20">
        <v>220202002</v>
      </c>
      <c r="C133" s="21" t="s">
        <v>684</v>
      </c>
      <c r="D133" s="21" t="s">
        <v>685</v>
      </c>
      <c r="E133" s="21"/>
      <c r="F133" s="107" t="s">
        <v>43</v>
      </c>
      <c r="G133" s="333">
        <v>60</v>
      </c>
      <c r="H133" s="333">
        <f t="shared" si="140"/>
        <v>60</v>
      </c>
      <c r="I133" s="333">
        <f t="shared" si="141"/>
        <v>57</v>
      </c>
      <c r="J133" s="575">
        <f t="shared" si="142"/>
        <v>51</v>
      </c>
      <c r="K133" s="575">
        <f t="shared" si="143"/>
        <v>45</v>
      </c>
      <c r="L133" s="575">
        <f t="shared" si="144"/>
        <v>39</v>
      </c>
      <c r="M133" s="575">
        <f t="shared" si="145"/>
        <v>36</v>
      </c>
      <c r="N133" s="21"/>
    </row>
    <row r="134" ht="22.5" spans="1:14">
      <c r="A134" s="104" t="s">
        <v>120</v>
      </c>
      <c r="B134" s="20">
        <v>220202003</v>
      </c>
      <c r="C134" s="21" t="s">
        <v>686</v>
      </c>
      <c r="D134" s="21"/>
      <c r="E134" s="21"/>
      <c r="F134" s="107" t="s">
        <v>495</v>
      </c>
      <c r="G134" s="333">
        <v>100</v>
      </c>
      <c r="H134" s="333">
        <f t="shared" si="140"/>
        <v>100</v>
      </c>
      <c r="I134" s="333">
        <f t="shared" si="141"/>
        <v>95</v>
      </c>
      <c r="J134" s="575">
        <f t="shared" si="142"/>
        <v>85</v>
      </c>
      <c r="K134" s="575">
        <f t="shared" si="143"/>
        <v>75</v>
      </c>
      <c r="L134" s="575">
        <f t="shared" si="144"/>
        <v>65</v>
      </c>
      <c r="M134" s="575">
        <f t="shared" si="145"/>
        <v>60</v>
      </c>
      <c r="N134" s="21"/>
    </row>
    <row r="135" spans="1:14">
      <c r="A135" s="104"/>
      <c r="B135" s="558">
        <v>220203</v>
      </c>
      <c r="C135" s="157" t="s">
        <v>687</v>
      </c>
      <c r="D135" s="21"/>
      <c r="E135" s="21"/>
      <c r="F135" s="107"/>
      <c r="G135" s="333"/>
      <c r="H135" s="333"/>
      <c r="I135" s="333"/>
      <c r="J135" s="575"/>
      <c r="K135" s="575"/>
      <c r="L135" s="575"/>
      <c r="M135" s="575"/>
      <c r="N135" s="21"/>
    </row>
    <row r="136" ht="22.5" spans="1:14">
      <c r="A136" s="104" t="s">
        <v>120</v>
      </c>
      <c r="B136" s="20">
        <v>220203001</v>
      </c>
      <c r="C136" s="21" t="s">
        <v>688</v>
      </c>
      <c r="D136" s="21" t="s">
        <v>689</v>
      </c>
      <c r="E136" s="21" t="s">
        <v>195</v>
      </c>
      <c r="F136" s="107" t="s">
        <v>43</v>
      </c>
      <c r="G136" s="333">
        <v>35</v>
      </c>
      <c r="H136" s="333">
        <f t="shared" ref="H136:H140" si="146">G136*1</f>
        <v>35</v>
      </c>
      <c r="I136" s="333">
        <f t="shared" ref="I136:I140" si="147">G136*0.95</f>
        <v>33.25</v>
      </c>
      <c r="J136" s="575">
        <f t="shared" ref="J136:J140" si="148">G136*0.85</f>
        <v>29.75</v>
      </c>
      <c r="K136" s="575">
        <f t="shared" ref="K136:K140" si="149">G136*0.75</f>
        <v>26.25</v>
      </c>
      <c r="L136" s="575">
        <f t="shared" ref="L136:L140" si="150">G136*0.65</f>
        <v>22.75</v>
      </c>
      <c r="M136" s="575">
        <f t="shared" ref="M136:M140" si="151">G136*0.6</f>
        <v>21</v>
      </c>
      <c r="N136" s="21"/>
    </row>
    <row r="137" ht="22.5" spans="1:14">
      <c r="A137" s="104" t="s">
        <v>120</v>
      </c>
      <c r="B137" s="20">
        <v>220203002</v>
      </c>
      <c r="C137" s="21" t="s">
        <v>690</v>
      </c>
      <c r="D137" s="21" t="s">
        <v>689</v>
      </c>
      <c r="E137" s="21" t="s">
        <v>195</v>
      </c>
      <c r="F137" s="107" t="s">
        <v>43</v>
      </c>
      <c r="G137" s="333">
        <v>35</v>
      </c>
      <c r="H137" s="333">
        <f t="shared" si="146"/>
        <v>35</v>
      </c>
      <c r="I137" s="333">
        <f t="shared" si="147"/>
        <v>33.25</v>
      </c>
      <c r="J137" s="575">
        <f t="shared" si="148"/>
        <v>29.75</v>
      </c>
      <c r="K137" s="575">
        <f t="shared" si="149"/>
        <v>26.25</v>
      </c>
      <c r="L137" s="575">
        <f t="shared" si="150"/>
        <v>22.75</v>
      </c>
      <c r="M137" s="575">
        <f t="shared" si="151"/>
        <v>21</v>
      </c>
      <c r="N137" s="21"/>
    </row>
    <row r="138" ht="22.5" spans="1:14">
      <c r="A138" s="104" t="s">
        <v>120</v>
      </c>
      <c r="B138" s="20">
        <v>220203003</v>
      </c>
      <c r="C138" s="21" t="s">
        <v>691</v>
      </c>
      <c r="D138" s="21" t="s">
        <v>689</v>
      </c>
      <c r="E138" s="21"/>
      <c r="F138" s="107" t="s">
        <v>43</v>
      </c>
      <c r="G138" s="333">
        <v>30</v>
      </c>
      <c r="H138" s="333">
        <f t="shared" si="146"/>
        <v>30</v>
      </c>
      <c r="I138" s="333">
        <f t="shared" si="147"/>
        <v>28.5</v>
      </c>
      <c r="J138" s="575">
        <f t="shared" si="148"/>
        <v>25.5</v>
      </c>
      <c r="K138" s="575">
        <f t="shared" si="149"/>
        <v>22.5</v>
      </c>
      <c r="L138" s="575">
        <f t="shared" si="150"/>
        <v>19.5</v>
      </c>
      <c r="M138" s="575">
        <f t="shared" si="151"/>
        <v>18</v>
      </c>
      <c r="N138" s="21"/>
    </row>
    <row r="139" ht="33.75" spans="1:14">
      <c r="A139" s="104" t="s">
        <v>120</v>
      </c>
      <c r="B139" s="20">
        <v>220203004</v>
      </c>
      <c r="C139" s="21" t="s">
        <v>692</v>
      </c>
      <c r="D139" s="21" t="s">
        <v>693</v>
      </c>
      <c r="E139" s="21"/>
      <c r="F139" s="107" t="s">
        <v>43</v>
      </c>
      <c r="G139" s="333">
        <v>30</v>
      </c>
      <c r="H139" s="333">
        <f t="shared" si="146"/>
        <v>30</v>
      </c>
      <c r="I139" s="333">
        <f t="shared" si="147"/>
        <v>28.5</v>
      </c>
      <c r="J139" s="575">
        <f t="shared" si="148"/>
        <v>25.5</v>
      </c>
      <c r="K139" s="575">
        <f t="shared" si="149"/>
        <v>22.5</v>
      </c>
      <c r="L139" s="575">
        <f t="shared" si="150"/>
        <v>19.5</v>
      </c>
      <c r="M139" s="575">
        <f t="shared" si="151"/>
        <v>18</v>
      </c>
      <c r="N139" s="21"/>
    </row>
    <row r="140" ht="14.25" spans="1:14">
      <c r="A140" s="104" t="s">
        <v>120</v>
      </c>
      <c r="B140" s="20">
        <v>220203005</v>
      </c>
      <c r="C140" s="21" t="s">
        <v>694</v>
      </c>
      <c r="D140" s="21"/>
      <c r="E140" s="21"/>
      <c r="F140" s="107" t="s">
        <v>43</v>
      </c>
      <c r="G140" s="333">
        <v>20</v>
      </c>
      <c r="H140" s="333">
        <f t="shared" si="146"/>
        <v>20</v>
      </c>
      <c r="I140" s="333">
        <f t="shared" si="147"/>
        <v>19</v>
      </c>
      <c r="J140" s="575">
        <f t="shared" si="148"/>
        <v>17</v>
      </c>
      <c r="K140" s="575">
        <f t="shared" si="149"/>
        <v>15</v>
      </c>
      <c r="L140" s="575">
        <f t="shared" si="150"/>
        <v>13</v>
      </c>
      <c r="M140" s="575">
        <f t="shared" si="151"/>
        <v>12</v>
      </c>
      <c r="N140" s="617"/>
    </row>
    <row r="141" ht="95.45" customHeight="1" spans="1:15">
      <c r="A141" s="32" t="s">
        <v>120</v>
      </c>
      <c r="B141" s="494">
        <v>220203006</v>
      </c>
      <c r="C141" s="32" t="s">
        <v>695</v>
      </c>
      <c r="D141" s="33" t="s">
        <v>696</v>
      </c>
      <c r="E141" s="152"/>
      <c r="F141" s="32" t="s">
        <v>697</v>
      </c>
      <c r="G141" s="32"/>
      <c r="H141" s="32" t="s">
        <v>74</v>
      </c>
      <c r="I141" s="32" t="s">
        <v>74</v>
      </c>
      <c r="J141" s="32" t="s">
        <v>74</v>
      </c>
      <c r="K141" s="32" t="s">
        <v>74</v>
      </c>
      <c r="L141" s="32" t="s">
        <v>74</v>
      </c>
      <c r="M141" s="32" t="s">
        <v>74</v>
      </c>
      <c r="N141" s="33" t="s">
        <v>698</v>
      </c>
      <c r="O141" s="634" t="s">
        <v>82</v>
      </c>
    </row>
    <row r="142" ht="22.5" spans="1:14">
      <c r="A142" s="104"/>
      <c r="B142" s="558">
        <v>2203</v>
      </c>
      <c r="C142" s="157" t="s">
        <v>699</v>
      </c>
      <c r="D142" s="21"/>
      <c r="E142" s="157" t="s">
        <v>657</v>
      </c>
      <c r="F142" s="107"/>
      <c r="G142" s="333"/>
      <c r="H142" s="333"/>
      <c r="I142" s="333"/>
      <c r="J142" s="575"/>
      <c r="K142" s="575"/>
      <c r="L142" s="575"/>
      <c r="M142" s="575"/>
      <c r="N142" s="157" t="s">
        <v>700</v>
      </c>
    </row>
    <row r="143" ht="22.5" spans="1:14">
      <c r="A143" s="104"/>
      <c r="B143" s="558">
        <v>220301</v>
      </c>
      <c r="C143" s="157" t="s">
        <v>701</v>
      </c>
      <c r="D143" s="21"/>
      <c r="E143" s="21"/>
      <c r="F143" s="107"/>
      <c r="G143" s="333"/>
      <c r="H143" s="333"/>
      <c r="I143" s="333"/>
      <c r="J143" s="575"/>
      <c r="K143" s="575"/>
      <c r="L143" s="575"/>
      <c r="M143" s="575"/>
      <c r="N143" s="106"/>
    </row>
    <row r="144" ht="23.25" spans="1:14">
      <c r="A144" s="104" t="s">
        <v>120</v>
      </c>
      <c r="B144" s="20">
        <v>220301001</v>
      </c>
      <c r="C144" s="21" t="s">
        <v>702</v>
      </c>
      <c r="D144" s="21"/>
      <c r="E144" s="21"/>
      <c r="F144" s="107"/>
      <c r="G144" s="333"/>
      <c r="H144" s="333"/>
      <c r="I144" s="333"/>
      <c r="J144" s="575"/>
      <c r="K144" s="575"/>
      <c r="L144" s="575"/>
      <c r="M144" s="575"/>
      <c r="N144" s="21" t="s">
        <v>703</v>
      </c>
    </row>
    <row r="145" ht="112.5" spans="1:14">
      <c r="A145" s="104" t="s">
        <v>120</v>
      </c>
      <c r="B145" s="20" t="s">
        <v>704</v>
      </c>
      <c r="C145" s="21" t="s">
        <v>705</v>
      </c>
      <c r="D145" s="21" t="s">
        <v>706</v>
      </c>
      <c r="E145" s="21"/>
      <c r="F145" s="107" t="s">
        <v>707</v>
      </c>
      <c r="G145" s="333">
        <v>100</v>
      </c>
      <c r="H145" s="333">
        <f t="shared" ref="H145:H148" si="152">G145*1</f>
        <v>100</v>
      </c>
      <c r="I145" s="333">
        <f t="shared" ref="I145:I148" si="153">G145*0.95</f>
        <v>95</v>
      </c>
      <c r="J145" s="575">
        <f t="shared" ref="J145:J148" si="154">G145*0.85</f>
        <v>85</v>
      </c>
      <c r="K145" s="575">
        <f t="shared" ref="K145:K148" si="155">G145*0.75</f>
        <v>75</v>
      </c>
      <c r="L145" s="575">
        <f t="shared" ref="L145:L148" si="156">G145*0.65</f>
        <v>65</v>
      </c>
      <c r="M145" s="575">
        <f t="shared" ref="M145:M148" si="157">G145*0.6</f>
        <v>60</v>
      </c>
      <c r="N145" s="21" t="s">
        <v>708</v>
      </c>
    </row>
    <row r="146" ht="24" spans="1:14">
      <c r="A146" s="104" t="s">
        <v>120</v>
      </c>
      <c r="B146" s="20" t="s">
        <v>709</v>
      </c>
      <c r="C146" s="21" t="s">
        <v>710</v>
      </c>
      <c r="D146" s="21" t="s">
        <v>711</v>
      </c>
      <c r="E146" s="21"/>
      <c r="F146" s="107" t="s">
        <v>43</v>
      </c>
      <c r="G146" s="333">
        <v>120</v>
      </c>
      <c r="H146" s="333">
        <f t="shared" si="152"/>
        <v>120</v>
      </c>
      <c r="I146" s="333">
        <f t="shared" si="153"/>
        <v>114</v>
      </c>
      <c r="J146" s="575">
        <f t="shared" si="154"/>
        <v>102</v>
      </c>
      <c r="K146" s="575">
        <f t="shared" si="155"/>
        <v>90</v>
      </c>
      <c r="L146" s="575">
        <f t="shared" si="156"/>
        <v>78</v>
      </c>
      <c r="M146" s="575">
        <f t="shared" si="157"/>
        <v>72</v>
      </c>
      <c r="N146" s="609" t="s">
        <v>712</v>
      </c>
    </row>
    <row r="147" ht="22.5" spans="1:14">
      <c r="A147" s="104" t="s">
        <v>120</v>
      </c>
      <c r="B147" s="20" t="s">
        <v>713</v>
      </c>
      <c r="C147" s="21" t="s">
        <v>714</v>
      </c>
      <c r="D147" s="21" t="s">
        <v>715</v>
      </c>
      <c r="E147" s="21"/>
      <c r="F147" s="107" t="s">
        <v>43</v>
      </c>
      <c r="G147" s="333">
        <v>150</v>
      </c>
      <c r="H147" s="333">
        <f t="shared" si="152"/>
        <v>150</v>
      </c>
      <c r="I147" s="333">
        <f t="shared" si="153"/>
        <v>142.5</v>
      </c>
      <c r="J147" s="575">
        <f t="shared" si="154"/>
        <v>127.5</v>
      </c>
      <c r="K147" s="575">
        <f t="shared" si="155"/>
        <v>112.5</v>
      </c>
      <c r="L147" s="575">
        <f t="shared" si="156"/>
        <v>97.5</v>
      </c>
      <c r="M147" s="575">
        <f t="shared" si="157"/>
        <v>90</v>
      </c>
      <c r="N147" s="21"/>
    </row>
    <row r="148" ht="123.75" spans="1:14">
      <c r="A148" s="104" t="s">
        <v>120</v>
      </c>
      <c r="B148" s="20">
        <v>220301002</v>
      </c>
      <c r="C148" s="21" t="s">
        <v>716</v>
      </c>
      <c r="D148" s="631"/>
      <c r="E148" s="21"/>
      <c r="F148" s="107" t="s">
        <v>490</v>
      </c>
      <c r="G148" s="333">
        <v>90</v>
      </c>
      <c r="H148" s="333">
        <f t="shared" si="152"/>
        <v>90</v>
      </c>
      <c r="I148" s="333">
        <f t="shared" si="153"/>
        <v>85.5</v>
      </c>
      <c r="J148" s="575">
        <f t="shared" si="154"/>
        <v>76.5</v>
      </c>
      <c r="K148" s="575">
        <f t="shared" si="155"/>
        <v>67.5</v>
      </c>
      <c r="L148" s="575">
        <f t="shared" si="156"/>
        <v>58.5</v>
      </c>
      <c r="M148" s="575">
        <f t="shared" si="157"/>
        <v>54</v>
      </c>
      <c r="N148" s="21" t="s">
        <v>717</v>
      </c>
    </row>
    <row r="149" ht="22.5" spans="1:14">
      <c r="A149" s="104"/>
      <c r="B149" s="558">
        <v>220302</v>
      </c>
      <c r="C149" s="157" t="s">
        <v>718</v>
      </c>
      <c r="D149" s="21"/>
      <c r="E149" s="21"/>
      <c r="F149" s="107"/>
      <c r="G149" s="333"/>
      <c r="H149" s="333"/>
      <c r="I149" s="333"/>
      <c r="J149" s="575"/>
      <c r="K149" s="575"/>
      <c r="L149" s="575"/>
      <c r="M149" s="575"/>
      <c r="N149" s="106"/>
    </row>
    <row r="150" ht="22.5" spans="1:14">
      <c r="A150" s="104" t="s">
        <v>120</v>
      </c>
      <c r="B150" s="20">
        <v>220302001</v>
      </c>
      <c r="C150" s="21" t="s">
        <v>719</v>
      </c>
      <c r="D150" s="21"/>
      <c r="E150" s="21"/>
      <c r="F150" s="107" t="s">
        <v>43</v>
      </c>
      <c r="G150" s="333">
        <v>120</v>
      </c>
      <c r="H150" s="333">
        <f t="shared" ref="H150:H154" si="158">G150*1</f>
        <v>120</v>
      </c>
      <c r="I150" s="333">
        <f t="shared" ref="I150:I154" si="159">G150*0.95</f>
        <v>114</v>
      </c>
      <c r="J150" s="575">
        <f t="shared" ref="J150:J154" si="160">G150*0.85</f>
        <v>102</v>
      </c>
      <c r="K150" s="575">
        <f t="shared" ref="K150:K154" si="161">G150*0.75</f>
        <v>90</v>
      </c>
      <c r="L150" s="575">
        <f t="shared" ref="L150:L154" si="162">G150*0.65</f>
        <v>78</v>
      </c>
      <c r="M150" s="575">
        <f t="shared" ref="M150:M154" si="163">G150*0.6</f>
        <v>72</v>
      </c>
      <c r="N150" s="21"/>
    </row>
    <row r="151" ht="22.5" spans="1:14">
      <c r="A151" s="104" t="s">
        <v>120</v>
      </c>
      <c r="B151" s="20">
        <v>220302002</v>
      </c>
      <c r="C151" s="21" t="s">
        <v>720</v>
      </c>
      <c r="D151" s="21"/>
      <c r="E151" s="21"/>
      <c r="F151" s="107" t="s">
        <v>43</v>
      </c>
      <c r="G151" s="333">
        <v>100</v>
      </c>
      <c r="H151" s="333">
        <f t="shared" si="158"/>
        <v>100</v>
      </c>
      <c r="I151" s="333">
        <f t="shared" si="159"/>
        <v>95</v>
      </c>
      <c r="J151" s="575">
        <f t="shared" si="160"/>
        <v>85</v>
      </c>
      <c r="K151" s="575">
        <f t="shared" si="161"/>
        <v>75</v>
      </c>
      <c r="L151" s="575">
        <f t="shared" si="162"/>
        <v>65</v>
      </c>
      <c r="M151" s="575">
        <f t="shared" si="163"/>
        <v>60</v>
      </c>
      <c r="N151" s="21"/>
    </row>
    <row r="152" ht="23.25" spans="1:14">
      <c r="A152" s="104" t="s">
        <v>120</v>
      </c>
      <c r="B152" s="20">
        <v>220302003</v>
      </c>
      <c r="C152" s="21" t="s">
        <v>721</v>
      </c>
      <c r="D152" s="21" t="s">
        <v>722</v>
      </c>
      <c r="E152" s="21"/>
      <c r="F152" s="107" t="s">
        <v>723</v>
      </c>
      <c r="G152" s="333">
        <v>60</v>
      </c>
      <c r="H152" s="333">
        <f t="shared" si="158"/>
        <v>60</v>
      </c>
      <c r="I152" s="333">
        <f t="shared" si="159"/>
        <v>57</v>
      </c>
      <c r="J152" s="575">
        <f t="shared" si="160"/>
        <v>51</v>
      </c>
      <c r="K152" s="575">
        <f t="shared" si="161"/>
        <v>45</v>
      </c>
      <c r="L152" s="575">
        <f t="shared" si="162"/>
        <v>39</v>
      </c>
      <c r="M152" s="575">
        <f t="shared" si="163"/>
        <v>36</v>
      </c>
      <c r="N152" s="21" t="s">
        <v>724</v>
      </c>
    </row>
    <row r="153" ht="22.5" spans="1:14">
      <c r="A153" s="104" t="s">
        <v>120</v>
      </c>
      <c r="B153" s="20">
        <v>220302004</v>
      </c>
      <c r="C153" s="21" t="s">
        <v>725</v>
      </c>
      <c r="D153" s="21"/>
      <c r="E153" s="21"/>
      <c r="F153" s="107" t="s">
        <v>43</v>
      </c>
      <c r="G153" s="333">
        <v>60</v>
      </c>
      <c r="H153" s="333">
        <f t="shared" si="158"/>
        <v>60</v>
      </c>
      <c r="I153" s="333">
        <f t="shared" si="159"/>
        <v>57</v>
      </c>
      <c r="J153" s="575">
        <f t="shared" si="160"/>
        <v>51</v>
      </c>
      <c r="K153" s="575">
        <f t="shared" si="161"/>
        <v>45</v>
      </c>
      <c r="L153" s="575">
        <f t="shared" si="162"/>
        <v>39</v>
      </c>
      <c r="M153" s="575">
        <f t="shared" si="163"/>
        <v>36</v>
      </c>
      <c r="N153" s="21"/>
    </row>
    <row r="154" ht="22.5" spans="1:14">
      <c r="A154" s="104" t="s">
        <v>120</v>
      </c>
      <c r="B154" s="20">
        <v>220302005</v>
      </c>
      <c r="C154" s="21" t="s">
        <v>726</v>
      </c>
      <c r="D154" s="21"/>
      <c r="E154" s="21"/>
      <c r="F154" s="107" t="s">
        <v>43</v>
      </c>
      <c r="G154" s="333">
        <v>100</v>
      </c>
      <c r="H154" s="333">
        <f t="shared" si="158"/>
        <v>100</v>
      </c>
      <c r="I154" s="333">
        <f t="shared" si="159"/>
        <v>95</v>
      </c>
      <c r="J154" s="575">
        <f t="shared" si="160"/>
        <v>85</v>
      </c>
      <c r="K154" s="575">
        <f t="shared" si="161"/>
        <v>75</v>
      </c>
      <c r="L154" s="575">
        <f t="shared" si="162"/>
        <v>65</v>
      </c>
      <c r="M154" s="575">
        <f t="shared" si="163"/>
        <v>60</v>
      </c>
      <c r="N154" s="21"/>
    </row>
    <row r="155" ht="34" customHeight="1" spans="1:18">
      <c r="A155" s="104" t="s">
        <v>120</v>
      </c>
      <c r="B155" s="20">
        <v>220302006</v>
      </c>
      <c r="C155" s="21" t="s">
        <v>727</v>
      </c>
      <c r="D155" s="21"/>
      <c r="E155" s="21" t="s">
        <v>195</v>
      </c>
      <c r="F155" s="107" t="s">
        <v>43</v>
      </c>
      <c r="G155" s="333">
        <v>300</v>
      </c>
      <c r="H155" s="333">
        <f t="shared" ref="H155" si="164">G155*1</f>
        <v>300</v>
      </c>
      <c r="I155" s="333">
        <f t="shared" ref="I155" si="165">G155*0.95</f>
        <v>285</v>
      </c>
      <c r="J155" s="575">
        <f t="shared" ref="J155" si="166">G155*0.85</f>
        <v>255</v>
      </c>
      <c r="K155" s="575">
        <f t="shared" ref="K155" si="167">G155*0.75</f>
        <v>225</v>
      </c>
      <c r="L155" s="575">
        <f t="shared" ref="L155" si="168">G155*0.65</f>
        <v>195</v>
      </c>
      <c r="M155" s="575">
        <f t="shared" ref="M155" si="169">G155*0.6</f>
        <v>180</v>
      </c>
      <c r="N155" s="21"/>
      <c r="Q155" s="172" t="s">
        <v>114</v>
      </c>
      <c r="R155" s="172" t="s">
        <v>728</v>
      </c>
    </row>
    <row r="156" ht="22.5" spans="1:14">
      <c r="A156" s="104" t="s">
        <v>120</v>
      </c>
      <c r="B156" s="20">
        <v>220302007</v>
      </c>
      <c r="C156" s="21" t="s">
        <v>729</v>
      </c>
      <c r="D156" s="21"/>
      <c r="E156" s="21"/>
      <c r="F156" s="107" t="s">
        <v>43</v>
      </c>
      <c r="G156" s="333">
        <v>100</v>
      </c>
      <c r="H156" s="333">
        <f t="shared" ref="H156:H162" si="170">G156*1</f>
        <v>100</v>
      </c>
      <c r="I156" s="333">
        <f t="shared" ref="I156:I162" si="171">G156*0.95</f>
        <v>95</v>
      </c>
      <c r="J156" s="575">
        <f t="shared" ref="J156:J162" si="172">G156*0.85</f>
        <v>85</v>
      </c>
      <c r="K156" s="575">
        <f t="shared" ref="K156:K162" si="173">G156*0.75</f>
        <v>75</v>
      </c>
      <c r="L156" s="575">
        <f t="shared" ref="L156:L162" si="174">G156*0.65</f>
        <v>65</v>
      </c>
      <c r="M156" s="575">
        <f t="shared" ref="M156:M162" si="175">G156*0.6</f>
        <v>60</v>
      </c>
      <c r="N156" s="21"/>
    </row>
    <row r="157" ht="22.5" spans="1:14">
      <c r="A157" s="104" t="s">
        <v>120</v>
      </c>
      <c r="B157" s="20">
        <v>220302008</v>
      </c>
      <c r="C157" s="21" t="s">
        <v>730</v>
      </c>
      <c r="D157" s="21"/>
      <c r="E157" s="21"/>
      <c r="F157" s="107" t="s">
        <v>43</v>
      </c>
      <c r="G157" s="333">
        <v>80</v>
      </c>
      <c r="H157" s="333">
        <f t="shared" si="170"/>
        <v>80</v>
      </c>
      <c r="I157" s="333">
        <f t="shared" si="171"/>
        <v>76</v>
      </c>
      <c r="J157" s="575">
        <f t="shared" si="172"/>
        <v>68</v>
      </c>
      <c r="K157" s="575">
        <f t="shared" si="173"/>
        <v>60</v>
      </c>
      <c r="L157" s="575">
        <f t="shared" si="174"/>
        <v>52</v>
      </c>
      <c r="M157" s="575">
        <f t="shared" si="175"/>
        <v>48</v>
      </c>
      <c r="N157" s="21"/>
    </row>
    <row r="158" spans="1:14">
      <c r="A158" s="104" t="s">
        <v>120</v>
      </c>
      <c r="B158" s="20">
        <v>220302009</v>
      </c>
      <c r="C158" s="21" t="s">
        <v>731</v>
      </c>
      <c r="D158" s="21" t="s">
        <v>732</v>
      </c>
      <c r="E158" s="21" t="s">
        <v>392</v>
      </c>
      <c r="F158" s="107" t="s">
        <v>43</v>
      </c>
      <c r="G158" s="333">
        <v>100</v>
      </c>
      <c r="H158" s="333">
        <f t="shared" si="170"/>
        <v>100</v>
      </c>
      <c r="I158" s="333">
        <f t="shared" si="171"/>
        <v>95</v>
      </c>
      <c r="J158" s="575">
        <f t="shared" si="172"/>
        <v>85</v>
      </c>
      <c r="K158" s="575">
        <f t="shared" si="173"/>
        <v>75</v>
      </c>
      <c r="L158" s="575">
        <f t="shared" si="174"/>
        <v>65</v>
      </c>
      <c r="M158" s="575">
        <f t="shared" si="175"/>
        <v>60</v>
      </c>
      <c r="N158" s="21"/>
    </row>
    <row r="159" spans="1:14">
      <c r="A159" s="104" t="s">
        <v>120</v>
      </c>
      <c r="B159" s="20">
        <v>220302010</v>
      </c>
      <c r="C159" s="21" t="s">
        <v>733</v>
      </c>
      <c r="D159" s="21" t="s">
        <v>734</v>
      </c>
      <c r="E159" s="21"/>
      <c r="F159" s="107" t="s">
        <v>43</v>
      </c>
      <c r="G159" s="333">
        <v>150</v>
      </c>
      <c r="H159" s="333">
        <f t="shared" si="170"/>
        <v>150</v>
      </c>
      <c r="I159" s="333">
        <f t="shared" si="171"/>
        <v>142.5</v>
      </c>
      <c r="J159" s="575">
        <f t="shared" si="172"/>
        <v>127.5</v>
      </c>
      <c r="K159" s="575">
        <f t="shared" si="173"/>
        <v>112.5</v>
      </c>
      <c r="L159" s="575">
        <f t="shared" si="174"/>
        <v>97.5</v>
      </c>
      <c r="M159" s="575">
        <f t="shared" si="175"/>
        <v>90</v>
      </c>
      <c r="N159" s="21"/>
    </row>
    <row r="160" ht="22.5" spans="1:14">
      <c r="A160" s="104" t="s">
        <v>120</v>
      </c>
      <c r="B160" s="20">
        <v>220302011</v>
      </c>
      <c r="C160" s="21" t="s">
        <v>735</v>
      </c>
      <c r="D160" s="21" t="s">
        <v>736</v>
      </c>
      <c r="E160" s="21"/>
      <c r="F160" s="107" t="s">
        <v>43</v>
      </c>
      <c r="G160" s="333">
        <v>120</v>
      </c>
      <c r="H160" s="333">
        <f t="shared" si="170"/>
        <v>120</v>
      </c>
      <c r="I160" s="333">
        <f t="shared" si="171"/>
        <v>114</v>
      </c>
      <c r="J160" s="575">
        <f t="shared" si="172"/>
        <v>102</v>
      </c>
      <c r="K160" s="575">
        <f t="shared" si="173"/>
        <v>90</v>
      </c>
      <c r="L160" s="575">
        <f t="shared" si="174"/>
        <v>78</v>
      </c>
      <c r="M160" s="575">
        <f t="shared" si="175"/>
        <v>72</v>
      </c>
      <c r="N160" s="106"/>
    </row>
    <row r="161" ht="22.5" spans="1:14">
      <c r="A161" s="104" t="s">
        <v>120</v>
      </c>
      <c r="B161" s="20">
        <v>220302012</v>
      </c>
      <c r="C161" s="21" t="s">
        <v>737</v>
      </c>
      <c r="D161" s="21"/>
      <c r="E161" s="21"/>
      <c r="F161" s="107" t="s">
        <v>495</v>
      </c>
      <c r="G161" s="333">
        <v>120</v>
      </c>
      <c r="H161" s="333">
        <f t="shared" si="170"/>
        <v>120</v>
      </c>
      <c r="I161" s="333">
        <f t="shared" si="171"/>
        <v>114</v>
      </c>
      <c r="J161" s="575">
        <f t="shared" si="172"/>
        <v>102</v>
      </c>
      <c r="K161" s="575">
        <f t="shared" si="173"/>
        <v>90</v>
      </c>
      <c r="L161" s="575">
        <f t="shared" si="174"/>
        <v>78</v>
      </c>
      <c r="M161" s="575">
        <f t="shared" si="175"/>
        <v>72</v>
      </c>
      <c r="N161" s="21"/>
    </row>
    <row r="162" ht="107.25" customHeight="1" spans="1:14">
      <c r="A162" s="104" t="s">
        <v>120</v>
      </c>
      <c r="B162" s="20">
        <v>220302013</v>
      </c>
      <c r="C162" s="21" t="s">
        <v>738</v>
      </c>
      <c r="D162" s="21" t="s">
        <v>739</v>
      </c>
      <c r="E162" s="21"/>
      <c r="F162" s="107" t="s">
        <v>43</v>
      </c>
      <c r="G162" s="333">
        <v>450</v>
      </c>
      <c r="H162" s="333">
        <f t="shared" si="170"/>
        <v>450</v>
      </c>
      <c r="I162" s="333">
        <f t="shared" si="171"/>
        <v>427.5</v>
      </c>
      <c r="J162" s="575">
        <f t="shared" si="172"/>
        <v>382.5</v>
      </c>
      <c r="K162" s="575">
        <f t="shared" si="173"/>
        <v>337.5</v>
      </c>
      <c r="L162" s="575">
        <f t="shared" si="174"/>
        <v>292.5</v>
      </c>
      <c r="M162" s="575">
        <f t="shared" si="175"/>
        <v>270</v>
      </c>
      <c r="N162" s="21"/>
    </row>
    <row r="163" ht="107.25" customHeight="1" spans="1:15">
      <c r="A163" s="339" t="s">
        <v>120</v>
      </c>
      <c r="B163" s="32">
        <v>220302014</v>
      </c>
      <c r="C163" s="32" t="s">
        <v>740</v>
      </c>
      <c r="D163" s="33" t="s">
        <v>741</v>
      </c>
      <c r="E163" s="32"/>
      <c r="F163" s="32" t="s">
        <v>742</v>
      </c>
      <c r="G163" s="32"/>
      <c r="H163" s="32">
        <v>300</v>
      </c>
      <c r="I163" s="154">
        <v>285</v>
      </c>
      <c r="J163" s="154">
        <v>255</v>
      </c>
      <c r="K163" s="154">
        <v>225</v>
      </c>
      <c r="L163" s="154">
        <v>195</v>
      </c>
      <c r="M163" s="154">
        <v>180</v>
      </c>
      <c r="N163" s="21"/>
      <c r="O163" s="634" t="s">
        <v>82</v>
      </c>
    </row>
    <row r="164" ht="107.25" customHeight="1" spans="1:15">
      <c r="A164" s="339" t="s">
        <v>120</v>
      </c>
      <c r="B164" s="32">
        <v>220302015</v>
      </c>
      <c r="C164" s="32" t="s">
        <v>743</v>
      </c>
      <c r="D164" s="33" t="s">
        <v>744</v>
      </c>
      <c r="E164" s="32"/>
      <c r="F164" s="32" t="s">
        <v>742</v>
      </c>
      <c r="G164" s="32"/>
      <c r="H164" s="32">
        <v>350</v>
      </c>
      <c r="I164" s="154">
        <v>332.5</v>
      </c>
      <c r="J164" s="154">
        <v>298</v>
      </c>
      <c r="K164" s="154">
        <v>263</v>
      </c>
      <c r="L164" s="154">
        <v>228</v>
      </c>
      <c r="M164" s="154">
        <v>210</v>
      </c>
      <c r="N164" s="21"/>
      <c r="O164" s="634" t="s">
        <v>82</v>
      </c>
    </row>
    <row r="165" ht="45" spans="1:14">
      <c r="A165" s="104"/>
      <c r="B165" s="558">
        <v>2204</v>
      </c>
      <c r="C165" s="157" t="s">
        <v>745</v>
      </c>
      <c r="D165" s="157" t="s">
        <v>746</v>
      </c>
      <c r="E165" s="157" t="s">
        <v>657</v>
      </c>
      <c r="F165" s="560"/>
      <c r="G165" s="333"/>
      <c r="H165" s="333"/>
      <c r="I165" s="333"/>
      <c r="J165" s="575"/>
      <c r="K165" s="575"/>
      <c r="L165" s="575"/>
      <c r="M165" s="575"/>
      <c r="N165" s="21"/>
    </row>
    <row r="166" ht="24" spans="1:14">
      <c r="A166" s="104" t="s">
        <v>120</v>
      </c>
      <c r="B166" s="20">
        <v>220400001</v>
      </c>
      <c r="C166" s="21" t="s">
        <v>747</v>
      </c>
      <c r="D166" s="21"/>
      <c r="E166" s="21"/>
      <c r="F166" s="107" t="s">
        <v>748</v>
      </c>
      <c r="G166" s="333">
        <v>100</v>
      </c>
      <c r="H166" s="333">
        <f t="shared" ref="H166" si="176">G166*1</f>
        <v>100</v>
      </c>
      <c r="I166" s="333">
        <f t="shared" ref="I166" si="177">G166*0.95</f>
        <v>95</v>
      </c>
      <c r="J166" s="575">
        <f t="shared" ref="J166" si="178">G166*0.85</f>
        <v>85</v>
      </c>
      <c r="K166" s="575">
        <f t="shared" ref="K166" si="179">G166*0.75</f>
        <v>75</v>
      </c>
      <c r="L166" s="575">
        <f t="shared" ref="L166" si="180">G166*0.65</f>
        <v>65</v>
      </c>
      <c r="M166" s="575">
        <f t="shared" ref="M166" si="181">G166*0.6</f>
        <v>60</v>
      </c>
      <c r="N166" s="21" t="s">
        <v>749</v>
      </c>
    </row>
    <row r="167" spans="1:14">
      <c r="A167" s="104" t="s">
        <v>120</v>
      </c>
      <c r="B167" s="20">
        <v>220400002</v>
      </c>
      <c r="C167" s="21" t="s">
        <v>750</v>
      </c>
      <c r="D167" s="21"/>
      <c r="E167" s="21"/>
      <c r="F167" s="107"/>
      <c r="G167" s="224"/>
      <c r="H167" s="333"/>
      <c r="I167" s="333"/>
      <c r="J167" s="575"/>
      <c r="K167" s="575"/>
      <c r="L167" s="575"/>
      <c r="M167" s="575"/>
      <c r="N167" s="21"/>
    </row>
    <row r="168" ht="22.5" spans="1:14">
      <c r="A168" s="104" t="s">
        <v>120</v>
      </c>
      <c r="B168" s="20" t="s">
        <v>751</v>
      </c>
      <c r="C168" s="21" t="s">
        <v>752</v>
      </c>
      <c r="D168" s="21"/>
      <c r="E168" s="21"/>
      <c r="F168" s="107" t="s">
        <v>572</v>
      </c>
      <c r="G168" s="333">
        <v>50</v>
      </c>
      <c r="H168" s="333">
        <f>G168*1</f>
        <v>50</v>
      </c>
      <c r="I168" s="333">
        <f>G168*0.95</f>
        <v>47.5</v>
      </c>
      <c r="J168" s="575">
        <f>G168*0.85</f>
        <v>42.5</v>
      </c>
      <c r="K168" s="575">
        <f>G168*0.75</f>
        <v>37.5</v>
      </c>
      <c r="L168" s="575">
        <f>G168*0.65</f>
        <v>32.5</v>
      </c>
      <c r="M168" s="575">
        <f>G168*0.6</f>
        <v>30</v>
      </c>
      <c r="N168" s="21"/>
    </row>
    <row r="169" spans="1:14">
      <c r="A169" s="104" t="s">
        <v>120</v>
      </c>
      <c r="B169" s="20" t="s">
        <v>753</v>
      </c>
      <c r="C169" s="21" t="s">
        <v>754</v>
      </c>
      <c r="D169" s="21"/>
      <c r="E169" s="21"/>
      <c r="F169" s="107" t="s">
        <v>43</v>
      </c>
      <c r="G169" s="333">
        <v>30</v>
      </c>
      <c r="H169" s="333">
        <f>G169*1</f>
        <v>30</v>
      </c>
      <c r="I169" s="333">
        <f>G169*0.95</f>
        <v>28.5</v>
      </c>
      <c r="J169" s="575">
        <f>G169*0.85</f>
        <v>25.5</v>
      </c>
      <c r="K169" s="575">
        <f>G169*0.75</f>
        <v>22.5</v>
      </c>
      <c r="L169" s="575">
        <f>G169*0.65</f>
        <v>19.5</v>
      </c>
      <c r="M169" s="575">
        <f>G169*0.6</f>
        <v>18</v>
      </c>
      <c r="N169" s="21"/>
    </row>
    <row r="170" spans="1:14">
      <c r="A170" s="104" t="s">
        <v>120</v>
      </c>
      <c r="B170" s="20">
        <v>220400003</v>
      </c>
      <c r="C170" s="21" t="s">
        <v>755</v>
      </c>
      <c r="D170" s="21"/>
      <c r="E170" s="21"/>
      <c r="F170" s="107" t="s">
        <v>43</v>
      </c>
      <c r="G170" s="333">
        <v>10</v>
      </c>
      <c r="H170" s="333">
        <f t="shared" ref="H170:H171" si="182">G170*1</f>
        <v>10</v>
      </c>
      <c r="I170" s="333">
        <f t="shared" ref="I170:I171" si="183">G170*0.95</f>
        <v>9.5</v>
      </c>
      <c r="J170" s="575">
        <f t="shared" ref="J170:J171" si="184">G170*0.85</f>
        <v>8.5</v>
      </c>
      <c r="K170" s="575">
        <f t="shared" ref="K170:K171" si="185">G170*0.75</f>
        <v>7.5</v>
      </c>
      <c r="L170" s="575">
        <f t="shared" ref="L170:L171" si="186">G170*0.65</f>
        <v>6.5</v>
      </c>
      <c r="M170" s="575">
        <f t="shared" ref="M170:M171" si="187">G170*0.6</f>
        <v>6</v>
      </c>
      <c r="N170" s="21"/>
    </row>
    <row r="171" ht="67.5" spans="1:14">
      <c r="A171" s="104" t="s">
        <v>120</v>
      </c>
      <c r="B171" s="20">
        <v>220400004</v>
      </c>
      <c r="C171" s="21" t="s">
        <v>756</v>
      </c>
      <c r="D171" s="632" t="s">
        <v>757</v>
      </c>
      <c r="E171" s="21"/>
      <c r="F171" s="633" t="s">
        <v>43</v>
      </c>
      <c r="G171" s="224">
        <v>150</v>
      </c>
      <c r="H171" s="333">
        <f t="shared" si="182"/>
        <v>150</v>
      </c>
      <c r="I171" s="333">
        <f t="shared" si="183"/>
        <v>142.5</v>
      </c>
      <c r="J171" s="575">
        <f t="shared" si="184"/>
        <v>127.5</v>
      </c>
      <c r="K171" s="575">
        <f t="shared" si="185"/>
        <v>112.5</v>
      </c>
      <c r="L171" s="575">
        <f t="shared" si="186"/>
        <v>97.5</v>
      </c>
      <c r="M171" s="575">
        <f t="shared" si="187"/>
        <v>90</v>
      </c>
      <c r="N171" s="632"/>
    </row>
    <row r="172" ht="59.45" customHeight="1" spans="1:15">
      <c r="A172" s="148" t="s">
        <v>120</v>
      </c>
      <c r="B172" s="32">
        <v>220400005</v>
      </c>
      <c r="C172" s="32" t="s">
        <v>758</v>
      </c>
      <c r="D172" s="33" t="s">
        <v>759</v>
      </c>
      <c r="E172" s="32"/>
      <c r="F172" s="32" t="s">
        <v>43</v>
      </c>
      <c r="G172" s="32"/>
      <c r="H172" s="32">
        <v>190</v>
      </c>
      <c r="I172" s="154">
        <v>181</v>
      </c>
      <c r="J172" s="154">
        <v>162</v>
      </c>
      <c r="K172" s="154">
        <v>143</v>
      </c>
      <c r="L172" s="154">
        <v>124</v>
      </c>
      <c r="M172" s="154">
        <v>114</v>
      </c>
      <c r="N172" s="33"/>
      <c r="O172" s="634" t="s">
        <v>82</v>
      </c>
    </row>
    <row r="173" ht="59.45" customHeight="1" spans="1:15">
      <c r="A173" s="148" t="s">
        <v>120</v>
      </c>
      <c r="B173" s="32">
        <v>220400006</v>
      </c>
      <c r="C173" s="32" t="s">
        <v>760</v>
      </c>
      <c r="D173" s="33" t="s">
        <v>761</v>
      </c>
      <c r="E173" s="32"/>
      <c r="F173" s="32" t="s">
        <v>43</v>
      </c>
      <c r="G173" s="32"/>
      <c r="H173" s="32">
        <v>170</v>
      </c>
      <c r="I173" s="154" t="s">
        <v>762</v>
      </c>
      <c r="J173" s="154">
        <v>145</v>
      </c>
      <c r="K173" s="154">
        <v>128</v>
      </c>
      <c r="L173" s="154">
        <v>111</v>
      </c>
      <c r="M173" s="154">
        <v>102</v>
      </c>
      <c r="N173" s="33"/>
      <c r="O173" s="634" t="s">
        <v>82</v>
      </c>
    </row>
    <row r="174" ht="59.45" customHeight="1" spans="1:15">
      <c r="A174" s="148" t="s">
        <v>120</v>
      </c>
      <c r="B174" s="32">
        <v>220400007</v>
      </c>
      <c r="C174" s="32" t="s">
        <v>763</v>
      </c>
      <c r="D174" s="33" t="s">
        <v>764</v>
      </c>
      <c r="E174" s="32"/>
      <c r="F174" s="32" t="s">
        <v>43</v>
      </c>
      <c r="G174" s="32"/>
      <c r="H174" s="32">
        <v>190</v>
      </c>
      <c r="I174" s="154" t="s">
        <v>765</v>
      </c>
      <c r="J174" s="154">
        <v>162</v>
      </c>
      <c r="K174" s="154">
        <v>143</v>
      </c>
      <c r="L174" s="154">
        <v>124</v>
      </c>
      <c r="M174" s="154">
        <v>114</v>
      </c>
      <c r="N174" s="33"/>
      <c r="O174" s="634" t="s">
        <v>82</v>
      </c>
    </row>
    <row r="175" ht="59.45" customHeight="1" spans="1:15">
      <c r="A175" s="148" t="s">
        <v>120</v>
      </c>
      <c r="B175" s="32">
        <v>220400008</v>
      </c>
      <c r="C175" s="32" t="s">
        <v>766</v>
      </c>
      <c r="D175" s="33" t="s">
        <v>767</v>
      </c>
      <c r="E175" s="32"/>
      <c r="F175" s="32" t="s">
        <v>43</v>
      </c>
      <c r="G175" s="32"/>
      <c r="H175" s="32">
        <v>30</v>
      </c>
      <c r="I175" s="154" t="s">
        <v>768</v>
      </c>
      <c r="J175" s="154">
        <v>26</v>
      </c>
      <c r="K175" s="154">
        <v>23</v>
      </c>
      <c r="L175" s="154">
        <v>20</v>
      </c>
      <c r="M175" s="154">
        <v>18</v>
      </c>
      <c r="N175" s="33"/>
      <c r="O175" s="634" t="s">
        <v>82</v>
      </c>
    </row>
    <row r="176" spans="1:14">
      <c r="A176" s="104"/>
      <c r="B176" s="558">
        <v>2205</v>
      </c>
      <c r="C176" s="157" t="s">
        <v>769</v>
      </c>
      <c r="D176" s="21"/>
      <c r="E176" s="21"/>
      <c r="F176" s="107"/>
      <c r="G176" s="333"/>
      <c r="H176" s="333"/>
      <c r="I176" s="333"/>
      <c r="J176" s="575"/>
      <c r="K176" s="575"/>
      <c r="L176" s="575"/>
      <c r="M176" s="575"/>
      <c r="N176" s="21"/>
    </row>
    <row r="177" ht="22.5" spans="1:14">
      <c r="A177" s="104" t="s">
        <v>120</v>
      </c>
      <c r="B177" s="20">
        <v>220500001</v>
      </c>
      <c r="C177" s="21" t="s">
        <v>770</v>
      </c>
      <c r="D177" s="21"/>
      <c r="E177" s="21"/>
      <c r="F177" s="107" t="s">
        <v>660</v>
      </c>
      <c r="G177" s="333">
        <v>80</v>
      </c>
      <c r="H177" s="333">
        <f t="shared" ref="H177:H178" si="188">G177*1</f>
        <v>80</v>
      </c>
      <c r="I177" s="333">
        <f t="shared" ref="I177:I178" si="189">G177*0.95</f>
        <v>76</v>
      </c>
      <c r="J177" s="575">
        <f t="shared" ref="J177:J178" si="190">G177*0.85</f>
        <v>68</v>
      </c>
      <c r="K177" s="575">
        <f t="shared" ref="K177:K178" si="191">G177*0.75</f>
        <v>60</v>
      </c>
      <c r="L177" s="575">
        <f t="shared" ref="L177:L178" si="192">G177*0.65</f>
        <v>52</v>
      </c>
      <c r="M177" s="575">
        <f t="shared" ref="M177:M178" si="193">G177*0.6</f>
        <v>48</v>
      </c>
      <c r="N177" s="106"/>
    </row>
    <row r="178" ht="22.5" spans="1:14">
      <c r="A178" s="104" t="s">
        <v>120</v>
      </c>
      <c r="B178" s="20">
        <v>220500002</v>
      </c>
      <c r="C178" s="21" t="s">
        <v>771</v>
      </c>
      <c r="D178" s="21"/>
      <c r="E178" s="21"/>
      <c r="F178" s="107" t="s">
        <v>490</v>
      </c>
      <c r="G178" s="333">
        <v>80</v>
      </c>
      <c r="H178" s="333">
        <f t="shared" si="188"/>
        <v>80</v>
      </c>
      <c r="I178" s="333">
        <f t="shared" si="189"/>
        <v>76</v>
      </c>
      <c r="J178" s="575">
        <f t="shared" si="190"/>
        <v>68</v>
      </c>
      <c r="K178" s="575">
        <f t="shared" si="191"/>
        <v>60</v>
      </c>
      <c r="L178" s="575">
        <f t="shared" si="192"/>
        <v>52</v>
      </c>
      <c r="M178" s="575">
        <f t="shared" si="193"/>
        <v>48</v>
      </c>
      <c r="N178" s="106"/>
    </row>
    <row r="179" ht="22.5" spans="1:14">
      <c r="A179" s="104"/>
      <c r="B179" s="558">
        <v>2206</v>
      </c>
      <c r="C179" s="613" t="s">
        <v>772</v>
      </c>
      <c r="D179" s="21"/>
      <c r="E179" s="157" t="s">
        <v>657</v>
      </c>
      <c r="F179" s="107"/>
      <c r="G179" s="333"/>
      <c r="H179" s="333"/>
      <c r="I179" s="333"/>
      <c r="J179" s="575"/>
      <c r="K179" s="575"/>
      <c r="L179" s="575"/>
      <c r="M179" s="575"/>
      <c r="N179" s="21"/>
    </row>
    <row r="180" ht="22.5" spans="1:14">
      <c r="A180" s="104" t="s">
        <v>120</v>
      </c>
      <c r="B180" s="20">
        <v>220600001</v>
      </c>
      <c r="C180" s="21" t="s">
        <v>773</v>
      </c>
      <c r="D180" s="21" t="s">
        <v>774</v>
      </c>
      <c r="E180" s="21"/>
      <c r="F180" s="107" t="s">
        <v>43</v>
      </c>
      <c r="G180" s="333">
        <v>20</v>
      </c>
      <c r="H180" s="333">
        <f>G180*1</f>
        <v>20</v>
      </c>
      <c r="I180" s="333">
        <f>G180*0.95</f>
        <v>19</v>
      </c>
      <c r="J180" s="575">
        <f>G180*0.85</f>
        <v>17</v>
      </c>
      <c r="K180" s="575">
        <f>G180*0.75</f>
        <v>15</v>
      </c>
      <c r="L180" s="575">
        <f>G180*0.65</f>
        <v>13</v>
      </c>
      <c r="M180" s="575">
        <f>G180*0.6</f>
        <v>12</v>
      </c>
      <c r="N180" s="21"/>
    </row>
    <row r="181" ht="45" spans="1:14">
      <c r="A181" s="104" t="s">
        <v>120</v>
      </c>
      <c r="B181" s="20">
        <v>220600002</v>
      </c>
      <c r="C181" s="21" t="s">
        <v>775</v>
      </c>
      <c r="D181" s="21" t="s">
        <v>776</v>
      </c>
      <c r="E181" s="21"/>
      <c r="F181" s="107" t="s">
        <v>43</v>
      </c>
      <c r="G181" s="333">
        <v>30</v>
      </c>
      <c r="H181" s="333">
        <f t="shared" ref="H181" si="194">G181*1</f>
        <v>30</v>
      </c>
      <c r="I181" s="333">
        <f t="shared" ref="I181" si="195">G181*0.95</f>
        <v>28.5</v>
      </c>
      <c r="J181" s="575">
        <f t="shared" ref="J181" si="196">G181*0.85</f>
        <v>25.5</v>
      </c>
      <c r="K181" s="575">
        <f t="shared" ref="K181" si="197">G181*0.75</f>
        <v>22.5</v>
      </c>
      <c r="L181" s="575">
        <f t="shared" ref="L181" si="198">G181*0.65</f>
        <v>19.5</v>
      </c>
      <c r="M181" s="575">
        <f t="shared" ref="M181" si="199">G181*0.6</f>
        <v>18</v>
      </c>
      <c r="N181" s="21"/>
    </row>
    <row r="182" ht="45" spans="1:14">
      <c r="A182" s="104" t="s">
        <v>120</v>
      </c>
      <c r="B182" s="20">
        <v>220600003</v>
      </c>
      <c r="C182" s="21" t="s">
        <v>777</v>
      </c>
      <c r="D182" s="21" t="s">
        <v>776</v>
      </c>
      <c r="E182" s="21"/>
      <c r="F182" s="107" t="s">
        <v>495</v>
      </c>
      <c r="G182" s="333">
        <v>60</v>
      </c>
      <c r="H182" s="333">
        <f t="shared" ref="H182:H189" si="200">G182*1</f>
        <v>60</v>
      </c>
      <c r="I182" s="333">
        <f t="shared" ref="I182:I189" si="201">G182*0.95</f>
        <v>57</v>
      </c>
      <c r="J182" s="575">
        <f t="shared" ref="J182:J189" si="202">G182*0.85</f>
        <v>51</v>
      </c>
      <c r="K182" s="575">
        <f t="shared" ref="K182:K189" si="203">G182*0.75</f>
        <v>45</v>
      </c>
      <c r="L182" s="575">
        <f t="shared" ref="L182:L189" si="204">G182*0.65</f>
        <v>39</v>
      </c>
      <c r="M182" s="575">
        <f t="shared" ref="M182:M189" si="205">G182*0.6</f>
        <v>36</v>
      </c>
      <c r="N182" s="21"/>
    </row>
    <row r="183" ht="22.5" spans="1:14">
      <c r="A183" s="104" t="s">
        <v>120</v>
      </c>
      <c r="B183" s="20">
        <v>220600004</v>
      </c>
      <c r="C183" s="21" t="s">
        <v>778</v>
      </c>
      <c r="D183" s="21" t="s">
        <v>779</v>
      </c>
      <c r="E183" s="21"/>
      <c r="F183" s="107" t="s">
        <v>43</v>
      </c>
      <c r="G183" s="333">
        <v>150</v>
      </c>
      <c r="H183" s="333">
        <f t="shared" si="200"/>
        <v>150</v>
      </c>
      <c r="I183" s="333">
        <f t="shared" si="201"/>
        <v>142.5</v>
      </c>
      <c r="J183" s="575">
        <f t="shared" si="202"/>
        <v>127.5</v>
      </c>
      <c r="K183" s="575">
        <f t="shared" si="203"/>
        <v>112.5</v>
      </c>
      <c r="L183" s="575">
        <f t="shared" si="204"/>
        <v>97.5</v>
      </c>
      <c r="M183" s="575">
        <f t="shared" si="205"/>
        <v>90</v>
      </c>
      <c r="N183" s="21" t="s">
        <v>780</v>
      </c>
    </row>
    <row r="184" ht="33.75" spans="1:14">
      <c r="A184" s="104" t="s">
        <v>120</v>
      </c>
      <c r="B184" s="20">
        <v>220600005</v>
      </c>
      <c r="C184" s="21" t="s">
        <v>781</v>
      </c>
      <c r="D184" s="21" t="s">
        <v>782</v>
      </c>
      <c r="E184" s="21"/>
      <c r="F184" s="107" t="s">
        <v>43</v>
      </c>
      <c r="G184" s="333">
        <v>200</v>
      </c>
      <c r="H184" s="333">
        <f t="shared" si="200"/>
        <v>200</v>
      </c>
      <c r="I184" s="333">
        <f t="shared" si="201"/>
        <v>190</v>
      </c>
      <c r="J184" s="575">
        <f t="shared" si="202"/>
        <v>170</v>
      </c>
      <c r="K184" s="575">
        <f t="shared" si="203"/>
        <v>150</v>
      </c>
      <c r="L184" s="575">
        <f t="shared" si="204"/>
        <v>130</v>
      </c>
      <c r="M184" s="575">
        <f t="shared" si="205"/>
        <v>120</v>
      </c>
      <c r="N184" s="21"/>
    </row>
    <row r="185" ht="22.5" spans="1:14">
      <c r="A185" s="104" t="s">
        <v>120</v>
      </c>
      <c r="B185" s="20">
        <v>220600006</v>
      </c>
      <c r="C185" s="21" t="s">
        <v>783</v>
      </c>
      <c r="D185" s="21" t="s">
        <v>784</v>
      </c>
      <c r="E185" s="21"/>
      <c r="F185" s="107" t="s">
        <v>495</v>
      </c>
      <c r="G185" s="333">
        <v>110</v>
      </c>
      <c r="H185" s="333">
        <f t="shared" si="200"/>
        <v>110</v>
      </c>
      <c r="I185" s="333">
        <f t="shared" si="201"/>
        <v>104.5</v>
      </c>
      <c r="J185" s="575">
        <f t="shared" si="202"/>
        <v>93.5</v>
      </c>
      <c r="K185" s="575">
        <f t="shared" si="203"/>
        <v>82.5</v>
      </c>
      <c r="L185" s="575">
        <f t="shared" si="204"/>
        <v>71.5</v>
      </c>
      <c r="M185" s="575">
        <f t="shared" si="205"/>
        <v>66</v>
      </c>
      <c r="N185" s="21" t="s">
        <v>785</v>
      </c>
    </row>
    <row r="186" ht="22.5" spans="1:14">
      <c r="A186" s="104" t="s">
        <v>120</v>
      </c>
      <c r="B186" s="20">
        <v>220600007</v>
      </c>
      <c r="C186" s="21" t="s">
        <v>786</v>
      </c>
      <c r="D186" s="21"/>
      <c r="E186" s="21"/>
      <c r="F186" s="107" t="s">
        <v>495</v>
      </c>
      <c r="G186" s="333">
        <v>100</v>
      </c>
      <c r="H186" s="333">
        <f t="shared" si="200"/>
        <v>100</v>
      </c>
      <c r="I186" s="333">
        <f t="shared" si="201"/>
        <v>95</v>
      </c>
      <c r="J186" s="575">
        <f t="shared" si="202"/>
        <v>85</v>
      </c>
      <c r="K186" s="575">
        <f t="shared" si="203"/>
        <v>75</v>
      </c>
      <c r="L186" s="575">
        <f t="shared" si="204"/>
        <v>65</v>
      </c>
      <c r="M186" s="575">
        <f t="shared" si="205"/>
        <v>60</v>
      </c>
      <c r="N186" s="21" t="s">
        <v>787</v>
      </c>
    </row>
    <row r="187" ht="45" spans="1:14">
      <c r="A187" s="104" t="s">
        <v>120</v>
      </c>
      <c r="B187" s="20">
        <v>220600008</v>
      </c>
      <c r="C187" s="21" t="s">
        <v>788</v>
      </c>
      <c r="D187" s="21" t="s">
        <v>789</v>
      </c>
      <c r="E187" s="21" t="s">
        <v>195</v>
      </c>
      <c r="F187" s="107" t="s">
        <v>43</v>
      </c>
      <c r="G187" s="333">
        <v>60</v>
      </c>
      <c r="H187" s="333">
        <f t="shared" si="200"/>
        <v>60</v>
      </c>
      <c r="I187" s="333">
        <f t="shared" si="201"/>
        <v>57</v>
      </c>
      <c r="J187" s="575">
        <f t="shared" si="202"/>
        <v>51</v>
      </c>
      <c r="K187" s="575">
        <f t="shared" si="203"/>
        <v>45</v>
      </c>
      <c r="L187" s="575">
        <f t="shared" si="204"/>
        <v>39</v>
      </c>
      <c r="M187" s="575">
        <f t="shared" si="205"/>
        <v>36</v>
      </c>
      <c r="N187" s="21"/>
    </row>
    <row r="188" ht="45" spans="1:14">
      <c r="A188" s="104" t="s">
        <v>120</v>
      </c>
      <c r="B188" s="20">
        <v>220600009</v>
      </c>
      <c r="C188" s="21" t="s">
        <v>790</v>
      </c>
      <c r="D188" s="21" t="s">
        <v>791</v>
      </c>
      <c r="E188" s="21" t="s">
        <v>392</v>
      </c>
      <c r="F188" s="107" t="s">
        <v>43</v>
      </c>
      <c r="G188" s="333">
        <v>120</v>
      </c>
      <c r="H188" s="333">
        <f t="shared" si="200"/>
        <v>120</v>
      </c>
      <c r="I188" s="333">
        <f t="shared" si="201"/>
        <v>114</v>
      </c>
      <c r="J188" s="575">
        <f t="shared" si="202"/>
        <v>102</v>
      </c>
      <c r="K188" s="575">
        <f t="shared" si="203"/>
        <v>90</v>
      </c>
      <c r="L188" s="575">
        <f t="shared" si="204"/>
        <v>78</v>
      </c>
      <c r="M188" s="575">
        <f t="shared" si="205"/>
        <v>72</v>
      </c>
      <c r="N188" s="21"/>
    </row>
    <row r="189" ht="90" spans="1:14">
      <c r="A189" s="104" t="s">
        <v>120</v>
      </c>
      <c r="B189" s="20">
        <v>220600010</v>
      </c>
      <c r="C189" s="21" t="s">
        <v>792</v>
      </c>
      <c r="D189" s="21" t="s">
        <v>793</v>
      </c>
      <c r="E189" s="21"/>
      <c r="F189" s="107" t="s">
        <v>43</v>
      </c>
      <c r="G189" s="333">
        <v>40</v>
      </c>
      <c r="H189" s="333">
        <f t="shared" si="200"/>
        <v>40</v>
      </c>
      <c r="I189" s="333">
        <f t="shared" si="201"/>
        <v>38</v>
      </c>
      <c r="J189" s="575">
        <f t="shared" si="202"/>
        <v>34</v>
      </c>
      <c r="K189" s="575">
        <f t="shared" si="203"/>
        <v>30</v>
      </c>
      <c r="L189" s="575">
        <f t="shared" si="204"/>
        <v>26</v>
      </c>
      <c r="M189" s="575">
        <f t="shared" si="205"/>
        <v>24</v>
      </c>
      <c r="N189" s="21" t="s">
        <v>794</v>
      </c>
    </row>
    <row r="190" ht="23.25" spans="1:14">
      <c r="A190" s="104"/>
      <c r="B190" s="558">
        <v>2207</v>
      </c>
      <c r="C190" s="613" t="s">
        <v>795</v>
      </c>
      <c r="D190" s="21"/>
      <c r="E190" s="21"/>
      <c r="F190" s="107"/>
      <c r="G190" s="333"/>
      <c r="H190" s="333"/>
      <c r="I190" s="333"/>
      <c r="J190" s="575"/>
      <c r="K190" s="575"/>
      <c r="L190" s="575"/>
      <c r="M190" s="575"/>
      <c r="N190" s="21"/>
    </row>
    <row r="191" ht="22.5" spans="1:14">
      <c r="A191" s="104" t="s">
        <v>120</v>
      </c>
      <c r="B191" s="20">
        <v>220700001</v>
      </c>
      <c r="C191" s="21" t="s">
        <v>796</v>
      </c>
      <c r="D191" s="21"/>
      <c r="E191" s="21"/>
      <c r="F191" s="107" t="s">
        <v>797</v>
      </c>
      <c r="G191" s="333">
        <v>40</v>
      </c>
      <c r="H191" s="333">
        <f t="shared" ref="H191" si="206">G191*1</f>
        <v>40</v>
      </c>
      <c r="I191" s="333">
        <f t="shared" ref="I191" si="207">G191*0.95</f>
        <v>38</v>
      </c>
      <c r="J191" s="575">
        <f t="shared" ref="J191" si="208">G191*0.85</f>
        <v>34</v>
      </c>
      <c r="K191" s="575">
        <f t="shared" ref="K191" si="209">G191*0.75</f>
        <v>30</v>
      </c>
      <c r="L191" s="575">
        <f t="shared" ref="L191" si="210">G191*0.65</f>
        <v>26</v>
      </c>
      <c r="M191" s="575">
        <f t="shared" ref="M191" si="211">G191*0.6</f>
        <v>24</v>
      </c>
      <c r="N191" s="21"/>
    </row>
    <row r="192" spans="1:14">
      <c r="A192" s="104" t="s">
        <v>120</v>
      </c>
      <c r="B192" s="20">
        <v>220700002</v>
      </c>
      <c r="C192" s="21" t="s">
        <v>798</v>
      </c>
      <c r="D192" s="21"/>
      <c r="E192" s="21"/>
      <c r="F192" s="107" t="s">
        <v>43</v>
      </c>
      <c r="G192" s="333">
        <v>25</v>
      </c>
      <c r="H192" s="333">
        <f t="shared" ref="H192:H197" si="212">G192*1</f>
        <v>25</v>
      </c>
      <c r="I192" s="333">
        <f t="shared" ref="I192:I197" si="213">G192*0.95</f>
        <v>23.75</v>
      </c>
      <c r="J192" s="575">
        <f t="shared" ref="J192:J197" si="214">G192*0.85</f>
        <v>21.25</v>
      </c>
      <c r="K192" s="575">
        <f t="shared" ref="K192:K197" si="215">G192*0.75</f>
        <v>18.75</v>
      </c>
      <c r="L192" s="575">
        <f t="shared" ref="L192:L197" si="216">G192*0.65</f>
        <v>16.25</v>
      </c>
      <c r="M192" s="575">
        <f t="shared" ref="M192:M197" si="217">G192*0.6</f>
        <v>15</v>
      </c>
      <c r="N192" s="21"/>
    </row>
    <row r="193" spans="1:14">
      <c r="A193" s="104" t="s">
        <v>120</v>
      </c>
      <c r="B193" s="20">
        <v>220700003</v>
      </c>
      <c r="C193" s="21" t="s">
        <v>799</v>
      </c>
      <c r="D193" s="21"/>
      <c r="E193" s="21"/>
      <c r="F193" s="107" t="s">
        <v>43</v>
      </c>
      <c r="G193" s="333">
        <v>25</v>
      </c>
      <c r="H193" s="333">
        <f t="shared" si="212"/>
        <v>25</v>
      </c>
      <c r="I193" s="333">
        <f t="shared" si="213"/>
        <v>23.75</v>
      </c>
      <c r="J193" s="575">
        <f t="shared" si="214"/>
        <v>21.25</v>
      </c>
      <c r="K193" s="575">
        <f t="shared" si="215"/>
        <v>18.75</v>
      </c>
      <c r="L193" s="575">
        <f t="shared" si="216"/>
        <v>16.25</v>
      </c>
      <c r="M193" s="575">
        <f t="shared" si="217"/>
        <v>15</v>
      </c>
      <c r="N193" s="21"/>
    </row>
    <row r="194" ht="22.5" spans="1:14">
      <c r="A194" s="104" t="s">
        <v>120</v>
      </c>
      <c r="B194" s="20">
        <v>220700004</v>
      </c>
      <c r="C194" s="21" t="s">
        <v>800</v>
      </c>
      <c r="D194" s="21"/>
      <c r="E194" s="21"/>
      <c r="F194" s="107" t="s">
        <v>43</v>
      </c>
      <c r="G194" s="333">
        <v>25</v>
      </c>
      <c r="H194" s="333">
        <f t="shared" si="212"/>
        <v>25</v>
      </c>
      <c r="I194" s="333">
        <f t="shared" si="213"/>
        <v>23.75</v>
      </c>
      <c r="J194" s="575">
        <f t="shared" si="214"/>
        <v>21.25</v>
      </c>
      <c r="K194" s="575">
        <f t="shared" si="215"/>
        <v>18.75</v>
      </c>
      <c r="L194" s="575">
        <f t="shared" si="216"/>
        <v>16.25</v>
      </c>
      <c r="M194" s="575">
        <f t="shared" si="217"/>
        <v>15</v>
      </c>
      <c r="N194" s="21"/>
    </row>
    <row r="195" spans="1:14">
      <c r="A195" s="104" t="s">
        <v>120</v>
      </c>
      <c r="B195" s="20">
        <v>220700005</v>
      </c>
      <c r="C195" s="21" t="s">
        <v>801</v>
      </c>
      <c r="D195" s="21"/>
      <c r="E195" s="21"/>
      <c r="F195" s="107" t="s">
        <v>43</v>
      </c>
      <c r="G195" s="333">
        <v>25</v>
      </c>
      <c r="H195" s="333">
        <f t="shared" si="212"/>
        <v>25</v>
      </c>
      <c r="I195" s="333">
        <f t="shared" si="213"/>
        <v>23.75</v>
      </c>
      <c r="J195" s="575">
        <f t="shared" si="214"/>
        <v>21.25</v>
      </c>
      <c r="K195" s="575">
        <f t="shared" si="215"/>
        <v>18.75</v>
      </c>
      <c r="L195" s="575">
        <f t="shared" si="216"/>
        <v>16.25</v>
      </c>
      <c r="M195" s="575">
        <f t="shared" si="217"/>
        <v>15</v>
      </c>
      <c r="N195" s="21"/>
    </row>
    <row r="196" spans="1:14">
      <c r="A196" s="104" t="s">
        <v>120</v>
      </c>
      <c r="B196" s="20">
        <v>220700006</v>
      </c>
      <c r="C196" s="21" t="s">
        <v>802</v>
      </c>
      <c r="D196" s="21"/>
      <c r="E196" s="21"/>
      <c r="F196" s="107" t="s">
        <v>43</v>
      </c>
      <c r="G196" s="333">
        <v>25</v>
      </c>
      <c r="H196" s="333">
        <f t="shared" si="212"/>
        <v>25</v>
      </c>
      <c r="I196" s="333">
        <f t="shared" si="213"/>
        <v>23.75</v>
      </c>
      <c r="J196" s="575">
        <f t="shared" si="214"/>
        <v>21.25</v>
      </c>
      <c r="K196" s="575">
        <f t="shared" si="215"/>
        <v>18.75</v>
      </c>
      <c r="L196" s="575">
        <f t="shared" si="216"/>
        <v>16.25</v>
      </c>
      <c r="M196" s="575">
        <f t="shared" si="217"/>
        <v>15</v>
      </c>
      <c r="N196" s="21"/>
    </row>
    <row r="197" spans="1:14">
      <c r="A197" s="104" t="s">
        <v>120</v>
      </c>
      <c r="B197" s="20">
        <v>220700007</v>
      </c>
      <c r="C197" s="21" t="s">
        <v>803</v>
      </c>
      <c r="D197" s="21" t="s">
        <v>804</v>
      </c>
      <c r="E197" s="21" t="s">
        <v>805</v>
      </c>
      <c r="F197" s="107" t="s">
        <v>43</v>
      </c>
      <c r="G197" s="333">
        <v>100</v>
      </c>
      <c r="H197" s="333">
        <f t="shared" si="212"/>
        <v>100</v>
      </c>
      <c r="I197" s="333">
        <f t="shared" si="213"/>
        <v>95</v>
      </c>
      <c r="J197" s="575">
        <f t="shared" si="214"/>
        <v>85</v>
      </c>
      <c r="K197" s="575">
        <f t="shared" si="215"/>
        <v>75</v>
      </c>
      <c r="L197" s="575">
        <f t="shared" si="216"/>
        <v>65</v>
      </c>
      <c r="M197" s="575">
        <f t="shared" si="217"/>
        <v>60</v>
      </c>
      <c r="N197" s="21"/>
    </row>
    <row r="198" ht="23.25" spans="1:14">
      <c r="A198" s="104"/>
      <c r="B198" s="558">
        <v>2208</v>
      </c>
      <c r="C198" s="613" t="s">
        <v>806</v>
      </c>
      <c r="D198" s="21"/>
      <c r="E198" s="21"/>
      <c r="F198" s="107"/>
      <c r="G198" s="333"/>
      <c r="H198" s="333"/>
      <c r="I198" s="333"/>
      <c r="J198" s="575"/>
      <c r="K198" s="575"/>
      <c r="L198" s="575"/>
      <c r="M198" s="575"/>
      <c r="N198" s="157" t="s">
        <v>807</v>
      </c>
    </row>
    <row r="199" spans="1:14">
      <c r="A199" s="104" t="s">
        <v>120</v>
      </c>
      <c r="B199" s="20">
        <v>220800001</v>
      </c>
      <c r="C199" s="21" t="s">
        <v>808</v>
      </c>
      <c r="D199" s="21"/>
      <c r="E199" s="21"/>
      <c r="F199" s="107" t="s">
        <v>809</v>
      </c>
      <c r="G199" s="333">
        <v>5</v>
      </c>
      <c r="H199" s="333">
        <f t="shared" ref="H199" si="218">G199*1</f>
        <v>5</v>
      </c>
      <c r="I199" s="333">
        <f t="shared" ref="I199" si="219">G199*0.95</f>
        <v>4.75</v>
      </c>
      <c r="J199" s="575">
        <f t="shared" ref="J199" si="220">G199*0.85</f>
        <v>4.25</v>
      </c>
      <c r="K199" s="575">
        <f t="shared" ref="K199" si="221">G199*0.75</f>
        <v>3.75</v>
      </c>
      <c r="L199" s="575">
        <f t="shared" ref="L199" si="222">G199*0.65</f>
        <v>3.25</v>
      </c>
      <c r="M199" s="575">
        <f t="shared" ref="M199" si="223">G199*0.6</f>
        <v>3</v>
      </c>
      <c r="N199" s="21"/>
    </row>
    <row r="200" spans="1:14">
      <c r="A200" s="104" t="s">
        <v>120</v>
      </c>
      <c r="B200" s="20">
        <v>220800002</v>
      </c>
      <c r="C200" s="21" t="s">
        <v>810</v>
      </c>
      <c r="D200" s="21"/>
      <c r="E200" s="21"/>
      <c r="F200" s="107" t="s">
        <v>809</v>
      </c>
      <c r="G200" s="333">
        <v>10</v>
      </c>
      <c r="H200" s="333">
        <f t="shared" ref="H200:H206" si="224">G200*1</f>
        <v>10</v>
      </c>
      <c r="I200" s="333">
        <f t="shared" ref="I200:I206" si="225">G200*0.95</f>
        <v>9.5</v>
      </c>
      <c r="J200" s="575">
        <f t="shared" ref="J200:J206" si="226">G200*0.85</f>
        <v>8.5</v>
      </c>
      <c r="K200" s="575">
        <f t="shared" ref="K200:K206" si="227">G200*0.75</f>
        <v>7.5</v>
      </c>
      <c r="L200" s="575">
        <f t="shared" ref="L200:L206" si="228">G200*0.65</f>
        <v>6.5</v>
      </c>
      <c r="M200" s="575">
        <f t="shared" ref="M200:M206" si="229">G200*0.6</f>
        <v>6</v>
      </c>
      <c r="N200" s="21"/>
    </row>
    <row r="201" ht="22.5" spans="1:14">
      <c r="A201" s="104" t="s">
        <v>120</v>
      </c>
      <c r="B201" s="20">
        <v>220800003</v>
      </c>
      <c r="C201" s="21" t="s">
        <v>811</v>
      </c>
      <c r="D201" s="21"/>
      <c r="E201" s="21"/>
      <c r="F201" s="107" t="s">
        <v>809</v>
      </c>
      <c r="G201" s="333">
        <v>8</v>
      </c>
      <c r="H201" s="333">
        <f t="shared" si="224"/>
        <v>8</v>
      </c>
      <c r="I201" s="333">
        <f t="shared" si="225"/>
        <v>7.6</v>
      </c>
      <c r="J201" s="575">
        <f t="shared" si="226"/>
        <v>6.8</v>
      </c>
      <c r="K201" s="575">
        <f t="shared" si="227"/>
        <v>6</v>
      </c>
      <c r="L201" s="575">
        <f t="shared" si="228"/>
        <v>5.2</v>
      </c>
      <c r="M201" s="575">
        <f t="shared" si="229"/>
        <v>4.8</v>
      </c>
      <c r="N201" s="21"/>
    </row>
    <row r="202" ht="22.5" spans="1:14">
      <c r="A202" s="104" t="s">
        <v>120</v>
      </c>
      <c r="B202" s="20">
        <v>220800004</v>
      </c>
      <c r="C202" s="21" t="s">
        <v>812</v>
      </c>
      <c r="D202" s="21"/>
      <c r="E202" s="21"/>
      <c r="F202" s="107" t="s">
        <v>809</v>
      </c>
      <c r="G202" s="333">
        <v>15</v>
      </c>
      <c r="H202" s="333">
        <f t="shared" si="224"/>
        <v>15</v>
      </c>
      <c r="I202" s="333">
        <f t="shared" si="225"/>
        <v>14.25</v>
      </c>
      <c r="J202" s="575">
        <f t="shared" si="226"/>
        <v>12.75</v>
      </c>
      <c r="K202" s="575">
        <f t="shared" si="227"/>
        <v>11.25</v>
      </c>
      <c r="L202" s="575">
        <f t="shared" si="228"/>
        <v>9.75</v>
      </c>
      <c r="M202" s="575">
        <f t="shared" si="229"/>
        <v>9</v>
      </c>
      <c r="N202" s="21"/>
    </row>
    <row r="203" spans="1:14">
      <c r="A203" s="104" t="s">
        <v>120</v>
      </c>
      <c r="B203" s="20">
        <v>220800005</v>
      </c>
      <c r="C203" s="21" t="s">
        <v>813</v>
      </c>
      <c r="D203" s="21"/>
      <c r="E203" s="21"/>
      <c r="F203" s="107" t="s">
        <v>809</v>
      </c>
      <c r="G203" s="224">
        <v>10</v>
      </c>
      <c r="H203" s="333">
        <f t="shared" si="224"/>
        <v>10</v>
      </c>
      <c r="I203" s="333">
        <f t="shared" si="225"/>
        <v>9.5</v>
      </c>
      <c r="J203" s="575">
        <f t="shared" si="226"/>
        <v>8.5</v>
      </c>
      <c r="K203" s="575">
        <f t="shared" si="227"/>
        <v>7.5</v>
      </c>
      <c r="L203" s="575">
        <f t="shared" si="228"/>
        <v>6.5</v>
      </c>
      <c r="M203" s="575">
        <f t="shared" si="229"/>
        <v>6</v>
      </c>
      <c r="N203" s="21"/>
    </row>
    <row r="204" spans="1:14">
      <c r="A204" s="104" t="s">
        <v>120</v>
      </c>
      <c r="B204" s="20">
        <v>220800006</v>
      </c>
      <c r="C204" s="21" t="s">
        <v>814</v>
      </c>
      <c r="D204" s="21"/>
      <c r="E204" s="21"/>
      <c r="F204" s="107" t="s">
        <v>809</v>
      </c>
      <c r="G204" s="224">
        <v>10</v>
      </c>
      <c r="H204" s="333">
        <f t="shared" si="224"/>
        <v>10</v>
      </c>
      <c r="I204" s="333">
        <f t="shared" si="225"/>
        <v>9.5</v>
      </c>
      <c r="J204" s="575">
        <f t="shared" si="226"/>
        <v>8.5</v>
      </c>
      <c r="K204" s="575">
        <f t="shared" si="227"/>
        <v>7.5</v>
      </c>
      <c r="L204" s="575">
        <f t="shared" si="228"/>
        <v>6.5</v>
      </c>
      <c r="M204" s="575">
        <f t="shared" si="229"/>
        <v>6</v>
      </c>
      <c r="N204" s="21"/>
    </row>
    <row r="205" spans="1:14">
      <c r="A205" s="104" t="s">
        <v>120</v>
      </c>
      <c r="B205" s="20">
        <v>220800007</v>
      </c>
      <c r="C205" s="21" t="s">
        <v>815</v>
      </c>
      <c r="D205" s="21" t="s">
        <v>816</v>
      </c>
      <c r="E205" s="21"/>
      <c r="F205" s="107" t="s">
        <v>43</v>
      </c>
      <c r="G205" s="224">
        <v>40</v>
      </c>
      <c r="H205" s="333">
        <f t="shared" si="224"/>
        <v>40</v>
      </c>
      <c r="I205" s="333">
        <f t="shared" si="225"/>
        <v>38</v>
      </c>
      <c r="J205" s="575">
        <f t="shared" si="226"/>
        <v>34</v>
      </c>
      <c r="K205" s="575">
        <f t="shared" si="227"/>
        <v>30</v>
      </c>
      <c r="L205" s="575">
        <f t="shared" si="228"/>
        <v>26</v>
      </c>
      <c r="M205" s="575">
        <f t="shared" si="229"/>
        <v>24</v>
      </c>
      <c r="N205" s="21"/>
    </row>
    <row r="206" ht="52.9" customHeight="1" spans="1:15">
      <c r="A206" s="104" t="s">
        <v>120</v>
      </c>
      <c r="B206" s="20">
        <v>220800008</v>
      </c>
      <c r="C206" s="21" t="s">
        <v>817</v>
      </c>
      <c r="D206" s="21" t="s">
        <v>818</v>
      </c>
      <c r="E206" s="21"/>
      <c r="F206" s="107" t="s">
        <v>43</v>
      </c>
      <c r="G206" s="333">
        <v>20</v>
      </c>
      <c r="H206" s="333">
        <f t="shared" si="224"/>
        <v>20</v>
      </c>
      <c r="I206" s="333">
        <f t="shared" si="225"/>
        <v>19</v>
      </c>
      <c r="J206" s="575">
        <f t="shared" si="226"/>
        <v>17</v>
      </c>
      <c r="K206" s="575">
        <f t="shared" si="227"/>
        <v>15</v>
      </c>
      <c r="L206" s="575">
        <f t="shared" si="228"/>
        <v>13</v>
      </c>
      <c r="M206" s="575">
        <f t="shared" si="229"/>
        <v>12</v>
      </c>
      <c r="N206" s="21" t="s">
        <v>819</v>
      </c>
      <c r="O206" s="622" t="s">
        <v>820</v>
      </c>
    </row>
    <row r="207" ht="56.25" spans="1:14">
      <c r="A207" s="104"/>
      <c r="B207" s="558">
        <v>23</v>
      </c>
      <c r="C207" s="618" t="s">
        <v>821</v>
      </c>
      <c r="D207" s="157" t="s">
        <v>822</v>
      </c>
      <c r="E207" s="157" t="s">
        <v>823</v>
      </c>
      <c r="F207" s="560"/>
      <c r="G207" s="561"/>
      <c r="H207" s="333"/>
      <c r="I207" s="333"/>
      <c r="J207" s="575"/>
      <c r="K207" s="575"/>
      <c r="L207" s="575"/>
      <c r="M207" s="575"/>
      <c r="N207" s="157" t="s">
        <v>824</v>
      </c>
    </row>
    <row r="208" spans="1:14">
      <c r="A208" s="104"/>
      <c r="B208" s="558">
        <v>2301</v>
      </c>
      <c r="C208" s="157" t="s">
        <v>825</v>
      </c>
      <c r="D208" s="157" t="s">
        <v>826</v>
      </c>
      <c r="E208" s="21"/>
      <c r="F208" s="107"/>
      <c r="G208" s="333"/>
      <c r="H208" s="333"/>
      <c r="I208" s="333"/>
      <c r="J208" s="575"/>
      <c r="K208" s="575"/>
      <c r="L208" s="575"/>
      <c r="M208" s="575"/>
      <c r="N208" s="21"/>
    </row>
    <row r="209" ht="23.25" spans="1:14">
      <c r="A209" s="104" t="s">
        <v>120</v>
      </c>
      <c r="B209" s="20">
        <v>230100001</v>
      </c>
      <c r="C209" s="21" t="s">
        <v>827</v>
      </c>
      <c r="D209" s="21" t="s">
        <v>828</v>
      </c>
      <c r="E209" s="21"/>
      <c r="F209" s="107" t="s">
        <v>829</v>
      </c>
      <c r="G209" s="333">
        <v>120</v>
      </c>
      <c r="H209" s="333">
        <f t="shared" ref="H209:H210" si="230">G209*1</f>
        <v>120</v>
      </c>
      <c r="I209" s="333">
        <f t="shared" ref="I209:I210" si="231">G209*0.95</f>
        <v>114</v>
      </c>
      <c r="J209" s="575">
        <f t="shared" ref="J209:J210" si="232">G209*0.85</f>
        <v>102</v>
      </c>
      <c r="K209" s="575">
        <f t="shared" ref="K209:K210" si="233">G209*0.75</f>
        <v>90</v>
      </c>
      <c r="L209" s="575">
        <f t="shared" ref="L209:L210" si="234">G209*0.65</f>
        <v>78</v>
      </c>
      <c r="M209" s="575">
        <f t="shared" ref="M209:M210" si="235">G209*0.6</f>
        <v>72</v>
      </c>
      <c r="N209" s="21" t="s">
        <v>830</v>
      </c>
    </row>
    <row r="210" ht="23.25" spans="1:14">
      <c r="A210" s="104" t="s">
        <v>120</v>
      </c>
      <c r="B210" s="20">
        <v>230100002</v>
      </c>
      <c r="C210" s="21" t="s">
        <v>831</v>
      </c>
      <c r="D210" s="21"/>
      <c r="E210" s="21"/>
      <c r="F210" s="107" t="s">
        <v>832</v>
      </c>
      <c r="G210" s="333">
        <v>80</v>
      </c>
      <c r="H210" s="333">
        <f t="shared" si="230"/>
        <v>80</v>
      </c>
      <c r="I210" s="333">
        <f t="shared" si="231"/>
        <v>76</v>
      </c>
      <c r="J210" s="575">
        <f t="shared" si="232"/>
        <v>68</v>
      </c>
      <c r="K210" s="575">
        <f t="shared" si="233"/>
        <v>60</v>
      </c>
      <c r="L210" s="575">
        <f t="shared" si="234"/>
        <v>52</v>
      </c>
      <c r="M210" s="575">
        <f t="shared" si="235"/>
        <v>48</v>
      </c>
      <c r="N210" s="21" t="s">
        <v>833</v>
      </c>
    </row>
    <row r="211" ht="45" spans="1:14">
      <c r="A211" s="104"/>
      <c r="B211" s="558">
        <v>2302</v>
      </c>
      <c r="C211" s="157" t="s">
        <v>834</v>
      </c>
      <c r="D211" s="157" t="s">
        <v>835</v>
      </c>
      <c r="E211" s="157"/>
      <c r="F211" s="560"/>
      <c r="G211" s="561"/>
      <c r="H211" s="333"/>
      <c r="I211" s="333"/>
      <c r="J211" s="575"/>
      <c r="K211" s="575"/>
      <c r="L211" s="575"/>
      <c r="M211" s="575"/>
      <c r="N211" s="157" t="s">
        <v>836</v>
      </c>
    </row>
    <row r="212" spans="1:14">
      <c r="A212" s="104" t="s">
        <v>120</v>
      </c>
      <c r="B212" s="20">
        <v>230200001</v>
      </c>
      <c r="C212" s="21" t="s">
        <v>837</v>
      </c>
      <c r="D212" s="21"/>
      <c r="E212" s="21"/>
      <c r="F212" s="107" t="s">
        <v>43</v>
      </c>
      <c r="G212" s="333">
        <v>240</v>
      </c>
      <c r="H212" s="333">
        <f t="shared" ref="H212" si="236">G212*1</f>
        <v>240</v>
      </c>
      <c r="I212" s="333">
        <f t="shared" ref="I212" si="237">G212*0.95</f>
        <v>228</v>
      </c>
      <c r="J212" s="575">
        <f t="shared" ref="J212" si="238">G212*0.85</f>
        <v>204</v>
      </c>
      <c r="K212" s="575">
        <f t="shared" ref="K212" si="239">G212*0.75</f>
        <v>180</v>
      </c>
      <c r="L212" s="575">
        <f t="shared" ref="L212" si="240">G212*0.65</f>
        <v>156</v>
      </c>
      <c r="M212" s="575">
        <f t="shared" ref="M212" si="241">G212*0.6</f>
        <v>144</v>
      </c>
      <c r="N212" s="21"/>
    </row>
    <row r="213" ht="23.25" spans="1:14">
      <c r="A213" s="104" t="s">
        <v>120</v>
      </c>
      <c r="B213" s="20">
        <v>230200002</v>
      </c>
      <c r="C213" s="21" t="s">
        <v>838</v>
      </c>
      <c r="D213" s="21"/>
      <c r="E213" s="21"/>
      <c r="F213" s="107" t="s">
        <v>839</v>
      </c>
      <c r="G213" s="333">
        <v>240</v>
      </c>
      <c r="H213" s="333">
        <f t="shared" ref="H213:H219" si="242">G213*1</f>
        <v>240</v>
      </c>
      <c r="I213" s="333">
        <f t="shared" ref="I213:I219" si="243">G213*0.95</f>
        <v>228</v>
      </c>
      <c r="J213" s="575">
        <f t="shared" ref="J213:J219" si="244">G213*0.85</f>
        <v>204</v>
      </c>
      <c r="K213" s="575">
        <f t="shared" ref="K213:K219" si="245">G213*0.75</f>
        <v>180</v>
      </c>
      <c r="L213" s="575">
        <f t="shared" ref="L213:L219" si="246">G213*0.65</f>
        <v>156</v>
      </c>
      <c r="M213" s="575">
        <f t="shared" ref="M213:M219" si="247">G213*0.6</f>
        <v>144</v>
      </c>
      <c r="N213" s="21" t="s">
        <v>840</v>
      </c>
    </row>
    <row r="214" spans="1:14">
      <c r="A214" s="104" t="s">
        <v>120</v>
      </c>
      <c r="B214" s="20">
        <v>230200003</v>
      </c>
      <c r="C214" s="21" t="s">
        <v>841</v>
      </c>
      <c r="D214" s="21"/>
      <c r="E214" s="21"/>
      <c r="F214" s="107" t="s">
        <v>43</v>
      </c>
      <c r="G214" s="333">
        <v>240</v>
      </c>
      <c r="H214" s="333">
        <f t="shared" si="242"/>
        <v>240</v>
      </c>
      <c r="I214" s="333">
        <f t="shared" si="243"/>
        <v>228</v>
      </c>
      <c r="J214" s="575">
        <f t="shared" si="244"/>
        <v>204</v>
      </c>
      <c r="K214" s="575">
        <f t="shared" si="245"/>
        <v>180</v>
      </c>
      <c r="L214" s="575">
        <f t="shared" si="246"/>
        <v>156</v>
      </c>
      <c r="M214" s="575">
        <f t="shared" si="247"/>
        <v>144</v>
      </c>
      <c r="N214" s="21"/>
    </row>
    <row r="215" spans="1:14">
      <c r="A215" s="104" t="s">
        <v>120</v>
      </c>
      <c r="B215" s="20">
        <v>230200004</v>
      </c>
      <c r="C215" s="21" t="s">
        <v>842</v>
      </c>
      <c r="D215" s="21"/>
      <c r="E215" s="21"/>
      <c r="F215" s="107" t="s">
        <v>43</v>
      </c>
      <c r="G215" s="333">
        <v>240</v>
      </c>
      <c r="H215" s="333">
        <f t="shared" si="242"/>
        <v>240</v>
      </c>
      <c r="I215" s="333">
        <f t="shared" si="243"/>
        <v>228</v>
      </c>
      <c r="J215" s="575">
        <f t="shared" si="244"/>
        <v>204</v>
      </c>
      <c r="K215" s="575">
        <f t="shared" si="245"/>
        <v>180</v>
      </c>
      <c r="L215" s="575">
        <f t="shared" si="246"/>
        <v>156</v>
      </c>
      <c r="M215" s="575">
        <f t="shared" si="247"/>
        <v>144</v>
      </c>
      <c r="N215" s="21"/>
    </row>
    <row r="216" spans="1:14">
      <c r="A216" s="104" t="s">
        <v>120</v>
      </c>
      <c r="B216" s="20">
        <v>230200005</v>
      </c>
      <c r="C216" s="21" t="s">
        <v>843</v>
      </c>
      <c r="D216" s="21"/>
      <c r="E216" s="21"/>
      <c r="F216" s="107" t="s">
        <v>43</v>
      </c>
      <c r="G216" s="333">
        <v>120</v>
      </c>
      <c r="H216" s="333">
        <f t="shared" si="242"/>
        <v>120</v>
      </c>
      <c r="I216" s="333">
        <f t="shared" si="243"/>
        <v>114</v>
      </c>
      <c r="J216" s="575">
        <f t="shared" si="244"/>
        <v>102</v>
      </c>
      <c r="K216" s="575">
        <f t="shared" si="245"/>
        <v>90</v>
      </c>
      <c r="L216" s="575">
        <f t="shared" si="246"/>
        <v>78</v>
      </c>
      <c r="M216" s="575">
        <f t="shared" si="247"/>
        <v>72</v>
      </c>
      <c r="N216" s="21"/>
    </row>
    <row r="217" ht="23.25" spans="1:14">
      <c r="A217" s="104" t="s">
        <v>120</v>
      </c>
      <c r="B217" s="20">
        <v>230200006</v>
      </c>
      <c r="C217" s="21" t="s">
        <v>844</v>
      </c>
      <c r="D217" s="21"/>
      <c r="E217" s="21"/>
      <c r="F217" s="107" t="s">
        <v>832</v>
      </c>
      <c r="G217" s="333">
        <v>150</v>
      </c>
      <c r="H217" s="333">
        <f t="shared" si="242"/>
        <v>150</v>
      </c>
      <c r="I217" s="333">
        <f t="shared" si="243"/>
        <v>142.5</v>
      </c>
      <c r="J217" s="575">
        <f t="shared" si="244"/>
        <v>127.5</v>
      </c>
      <c r="K217" s="575">
        <f t="shared" si="245"/>
        <v>112.5</v>
      </c>
      <c r="L217" s="575">
        <f t="shared" si="246"/>
        <v>97.5</v>
      </c>
      <c r="M217" s="575">
        <f t="shared" si="247"/>
        <v>90</v>
      </c>
      <c r="N217" s="21" t="s">
        <v>840</v>
      </c>
    </row>
    <row r="218" spans="1:14">
      <c r="A218" s="104" t="s">
        <v>120</v>
      </c>
      <c r="B218" s="20">
        <v>230200007</v>
      </c>
      <c r="C218" s="21" t="s">
        <v>845</v>
      </c>
      <c r="D218" s="21"/>
      <c r="E218" s="21"/>
      <c r="F218" s="107" t="s">
        <v>43</v>
      </c>
      <c r="G218" s="333">
        <v>100</v>
      </c>
      <c r="H218" s="333">
        <f t="shared" si="242"/>
        <v>100</v>
      </c>
      <c r="I218" s="333">
        <f t="shared" si="243"/>
        <v>95</v>
      </c>
      <c r="J218" s="575">
        <f t="shared" si="244"/>
        <v>85</v>
      </c>
      <c r="K218" s="575">
        <f t="shared" si="245"/>
        <v>75</v>
      </c>
      <c r="L218" s="575">
        <f t="shared" si="246"/>
        <v>65</v>
      </c>
      <c r="M218" s="575">
        <f t="shared" si="247"/>
        <v>60</v>
      </c>
      <c r="N218" s="21"/>
    </row>
    <row r="219" ht="22.5" spans="1:14">
      <c r="A219" s="104" t="s">
        <v>120</v>
      </c>
      <c r="B219" s="20">
        <v>230200008</v>
      </c>
      <c r="C219" s="21" t="s">
        <v>846</v>
      </c>
      <c r="D219" s="21"/>
      <c r="E219" s="21"/>
      <c r="F219" s="107" t="s">
        <v>43</v>
      </c>
      <c r="G219" s="333">
        <v>90</v>
      </c>
      <c r="H219" s="333">
        <f t="shared" si="242"/>
        <v>90</v>
      </c>
      <c r="I219" s="333">
        <f t="shared" si="243"/>
        <v>85.5</v>
      </c>
      <c r="J219" s="575">
        <f t="shared" si="244"/>
        <v>76.5</v>
      </c>
      <c r="K219" s="575">
        <f t="shared" si="245"/>
        <v>67.5</v>
      </c>
      <c r="L219" s="575">
        <f t="shared" si="246"/>
        <v>58.5</v>
      </c>
      <c r="M219" s="575">
        <f t="shared" si="247"/>
        <v>54</v>
      </c>
      <c r="N219" s="21"/>
    </row>
    <row r="220" spans="1:14">
      <c r="A220" s="104" t="s">
        <v>120</v>
      </c>
      <c r="B220" s="20">
        <v>230200009</v>
      </c>
      <c r="C220" s="21" t="s">
        <v>847</v>
      </c>
      <c r="D220" s="21"/>
      <c r="E220" s="21"/>
      <c r="F220" s="107" t="s">
        <v>43</v>
      </c>
      <c r="G220" s="333">
        <v>100</v>
      </c>
      <c r="H220" s="333">
        <f t="shared" ref="H220:H225" si="248">G220*1</f>
        <v>100</v>
      </c>
      <c r="I220" s="333">
        <f t="shared" ref="I220:I225" si="249">G220*0.95</f>
        <v>95</v>
      </c>
      <c r="J220" s="575">
        <f t="shared" ref="J220:J225" si="250">G220*0.85</f>
        <v>85</v>
      </c>
      <c r="K220" s="575">
        <f t="shared" ref="K220:K225" si="251">G220*0.75</f>
        <v>75</v>
      </c>
      <c r="L220" s="575">
        <f t="shared" ref="L220:L225" si="252">G220*0.65</f>
        <v>65</v>
      </c>
      <c r="M220" s="575">
        <f t="shared" ref="M220:M225" si="253">G220*0.6</f>
        <v>60</v>
      </c>
      <c r="N220" s="21"/>
    </row>
    <row r="221" ht="22.5" spans="1:14">
      <c r="A221" s="104" t="s">
        <v>120</v>
      </c>
      <c r="B221" s="20">
        <v>230200010</v>
      </c>
      <c r="C221" s="21" t="s">
        <v>848</v>
      </c>
      <c r="D221" s="21"/>
      <c r="E221" s="21"/>
      <c r="F221" s="107" t="s">
        <v>43</v>
      </c>
      <c r="G221" s="333">
        <v>100</v>
      </c>
      <c r="H221" s="333">
        <f t="shared" si="248"/>
        <v>100</v>
      </c>
      <c r="I221" s="333">
        <f t="shared" si="249"/>
        <v>95</v>
      </c>
      <c r="J221" s="575">
        <f t="shared" si="250"/>
        <v>85</v>
      </c>
      <c r="K221" s="575">
        <f t="shared" si="251"/>
        <v>75</v>
      </c>
      <c r="L221" s="575">
        <f t="shared" si="252"/>
        <v>65</v>
      </c>
      <c r="M221" s="575">
        <f t="shared" si="253"/>
        <v>60</v>
      </c>
      <c r="N221" s="21"/>
    </row>
    <row r="222" spans="1:14">
      <c r="A222" s="104" t="s">
        <v>120</v>
      </c>
      <c r="B222" s="20">
        <v>230200011</v>
      </c>
      <c r="C222" s="21" t="s">
        <v>849</v>
      </c>
      <c r="D222" s="21"/>
      <c r="E222" s="21"/>
      <c r="F222" s="107" t="s">
        <v>43</v>
      </c>
      <c r="G222" s="333">
        <v>150</v>
      </c>
      <c r="H222" s="333">
        <f t="shared" si="248"/>
        <v>150</v>
      </c>
      <c r="I222" s="333">
        <f t="shared" si="249"/>
        <v>142.5</v>
      </c>
      <c r="J222" s="575">
        <f t="shared" si="250"/>
        <v>127.5</v>
      </c>
      <c r="K222" s="575">
        <f t="shared" si="251"/>
        <v>112.5</v>
      </c>
      <c r="L222" s="575">
        <f t="shared" si="252"/>
        <v>97.5</v>
      </c>
      <c r="M222" s="575">
        <f t="shared" si="253"/>
        <v>90</v>
      </c>
      <c r="N222" s="21"/>
    </row>
    <row r="223" ht="23.25" spans="1:14">
      <c r="A223" s="104" t="s">
        <v>120</v>
      </c>
      <c r="B223" s="20">
        <v>230200012</v>
      </c>
      <c r="C223" s="21" t="s">
        <v>850</v>
      </c>
      <c r="D223" s="21"/>
      <c r="E223" s="21"/>
      <c r="F223" s="107" t="s">
        <v>851</v>
      </c>
      <c r="G223" s="333">
        <v>230</v>
      </c>
      <c r="H223" s="333">
        <f t="shared" si="248"/>
        <v>230</v>
      </c>
      <c r="I223" s="333">
        <f t="shared" si="249"/>
        <v>218.5</v>
      </c>
      <c r="J223" s="575">
        <f t="shared" si="250"/>
        <v>195.5</v>
      </c>
      <c r="K223" s="575">
        <f t="shared" si="251"/>
        <v>172.5</v>
      </c>
      <c r="L223" s="575">
        <f t="shared" si="252"/>
        <v>149.5</v>
      </c>
      <c r="M223" s="575">
        <f t="shared" si="253"/>
        <v>138</v>
      </c>
      <c r="N223" s="21" t="s">
        <v>840</v>
      </c>
    </row>
    <row r="224" ht="23.25" spans="1:14">
      <c r="A224" s="104" t="s">
        <v>120</v>
      </c>
      <c r="B224" s="20">
        <v>230200013</v>
      </c>
      <c r="C224" s="21" t="s">
        <v>852</v>
      </c>
      <c r="D224" s="21" t="s">
        <v>853</v>
      </c>
      <c r="E224" s="21" t="s">
        <v>195</v>
      </c>
      <c r="F224" s="107" t="s">
        <v>851</v>
      </c>
      <c r="G224" s="333">
        <v>260</v>
      </c>
      <c r="H224" s="333">
        <f t="shared" si="248"/>
        <v>260</v>
      </c>
      <c r="I224" s="333">
        <f t="shared" si="249"/>
        <v>247</v>
      </c>
      <c r="J224" s="575">
        <f t="shared" si="250"/>
        <v>221</v>
      </c>
      <c r="K224" s="575">
        <f t="shared" si="251"/>
        <v>195</v>
      </c>
      <c r="L224" s="575">
        <f t="shared" si="252"/>
        <v>169</v>
      </c>
      <c r="M224" s="575">
        <f t="shared" si="253"/>
        <v>156</v>
      </c>
      <c r="N224" s="21" t="s">
        <v>840</v>
      </c>
    </row>
    <row r="225" ht="23.25" spans="1:14">
      <c r="A225" s="104" t="s">
        <v>120</v>
      </c>
      <c r="B225" s="20">
        <v>230200014</v>
      </c>
      <c r="C225" s="21" t="s">
        <v>854</v>
      </c>
      <c r="D225" s="21" t="s">
        <v>195</v>
      </c>
      <c r="E225" s="21" t="s">
        <v>195</v>
      </c>
      <c r="F225" s="107" t="s">
        <v>851</v>
      </c>
      <c r="G225" s="333">
        <v>260</v>
      </c>
      <c r="H225" s="333">
        <f t="shared" si="248"/>
        <v>260</v>
      </c>
      <c r="I225" s="333">
        <f t="shared" si="249"/>
        <v>247</v>
      </c>
      <c r="J225" s="575">
        <f t="shared" si="250"/>
        <v>221</v>
      </c>
      <c r="K225" s="575">
        <f t="shared" si="251"/>
        <v>195</v>
      </c>
      <c r="L225" s="575">
        <f t="shared" si="252"/>
        <v>169</v>
      </c>
      <c r="M225" s="575">
        <f t="shared" si="253"/>
        <v>156</v>
      </c>
      <c r="N225" s="21" t="s">
        <v>840</v>
      </c>
    </row>
    <row r="226" ht="23.25" spans="1:14">
      <c r="A226" s="104" t="s">
        <v>120</v>
      </c>
      <c r="B226" s="20">
        <v>230200015</v>
      </c>
      <c r="C226" s="21" t="s">
        <v>855</v>
      </c>
      <c r="D226" s="21" t="s">
        <v>853</v>
      </c>
      <c r="E226" s="21" t="s">
        <v>195</v>
      </c>
      <c r="F226" s="107" t="s">
        <v>851</v>
      </c>
      <c r="G226" s="333">
        <v>260</v>
      </c>
      <c r="H226" s="333">
        <f t="shared" ref="H226" si="254">G226*1</f>
        <v>260</v>
      </c>
      <c r="I226" s="333">
        <f t="shared" ref="I226" si="255">G226*0.95</f>
        <v>247</v>
      </c>
      <c r="J226" s="575">
        <f t="shared" ref="J226" si="256">G226*0.85</f>
        <v>221</v>
      </c>
      <c r="K226" s="575">
        <f t="shared" ref="K226" si="257">G226*0.75</f>
        <v>195</v>
      </c>
      <c r="L226" s="575">
        <f t="shared" ref="L226" si="258">G226*0.65</f>
        <v>169</v>
      </c>
      <c r="M226" s="575">
        <f t="shared" ref="M226" si="259">G226*0.6</f>
        <v>156</v>
      </c>
      <c r="N226" s="21" t="s">
        <v>840</v>
      </c>
    </row>
    <row r="227" ht="23.25" spans="1:14">
      <c r="A227" s="104" t="s">
        <v>120</v>
      </c>
      <c r="B227" s="20">
        <v>230200016</v>
      </c>
      <c r="C227" s="21" t="s">
        <v>856</v>
      </c>
      <c r="D227" s="21" t="s">
        <v>857</v>
      </c>
      <c r="E227" s="21"/>
      <c r="F227" s="107" t="s">
        <v>43</v>
      </c>
      <c r="G227" s="333">
        <v>220</v>
      </c>
      <c r="H227" s="333">
        <f t="shared" ref="H227:H234" si="260">G227*1</f>
        <v>220</v>
      </c>
      <c r="I227" s="333">
        <f t="shared" ref="I227:I234" si="261">G227*0.95</f>
        <v>209</v>
      </c>
      <c r="J227" s="575">
        <f t="shared" ref="J227:J234" si="262">G227*0.85</f>
        <v>187</v>
      </c>
      <c r="K227" s="575">
        <f t="shared" ref="K227:K234" si="263">G227*0.75</f>
        <v>165</v>
      </c>
      <c r="L227" s="575">
        <f t="shared" ref="L227:L234" si="264">G227*0.65</f>
        <v>143</v>
      </c>
      <c r="M227" s="575">
        <f t="shared" ref="M227:M234" si="265">G227*0.6</f>
        <v>132</v>
      </c>
      <c r="N227" s="21" t="s">
        <v>840</v>
      </c>
    </row>
    <row r="228" ht="23.25" spans="1:14">
      <c r="A228" s="104" t="s">
        <v>120</v>
      </c>
      <c r="B228" s="20">
        <v>230200017</v>
      </c>
      <c r="C228" s="21" t="s">
        <v>858</v>
      </c>
      <c r="D228" s="21"/>
      <c r="E228" s="21"/>
      <c r="F228" s="107" t="s">
        <v>851</v>
      </c>
      <c r="G228" s="333">
        <v>220</v>
      </c>
      <c r="H228" s="333">
        <f t="shared" si="260"/>
        <v>220</v>
      </c>
      <c r="I228" s="333">
        <f t="shared" si="261"/>
        <v>209</v>
      </c>
      <c r="J228" s="575">
        <f t="shared" si="262"/>
        <v>187</v>
      </c>
      <c r="K228" s="575">
        <f t="shared" si="263"/>
        <v>165</v>
      </c>
      <c r="L228" s="575">
        <f t="shared" si="264"/>
        <v>143</v>
      </c>
      <c r="M228" s="575">
        <f t="shared" si="265"/>
        <v>132</v>
      </c>
      <c r="N228" s="21" t="s">
        <v>840</v>
      </c>
    </row>
    <row r="229" ht="23.25" spans="1:14">
      <c r="A229" s="104" t="s">
        <v>120</v>
      </c>
      <c r="B229" s="20">
        <v>230200018</v>
      </c>
      <c r="C229" s="21" t="s">
        <v>859</v>
      </c>
      <c r="D229" s="21" t="s">
        <v>853</v>
      </c>
      <c r="E229" s="21" t="s">
        <v>195</v>
      </c>
      <c r="F229" s="107" t="s">
        <v>851</v>
      </c>
      <c r="G229" s="333">
        <v>250</v>
      </c>
      <c r="H229" s="333">
        <f t="shared" si="260"/>
        <v>250</v>
      </c>
      <c r="I229" s="333">
        <f t="shared" si="261"/>
        <v>237.5</v>
      </c>
      <c r="J229" s="575">
        <f t="shared" si="262"/>
        <v>212.5</v>
      </c>
      <c r="K229" s="575">
        <f t="shared" si="263"/>
        <v>187.5</v>
      </c>
      <c r="L229" s="575">
        <f t="shared" si="264"/>
        <v>162.5</v>
      </c>
      <c r="M229" s="575">
        <f t="shared" si="265"/>
        <v>150</v>
      </c>
      <c r="N229" s="21" t="s">
        <v>840</v>
      </c>
    </row>
    <row r="230" ht="23.25" spans="1:14">
      <c r="A230" s="104" t="s">
        <v>120</v>
      </c>
      <c r="B230" s="20">
        <v>230200019</v>
      </c>
      <c r="C230" s="21" t="s">
        <v>860</v>
      </c>
      <c r="D230" s="21"/>
      <c r="E230" s="21"/>
      <c r="F230" s="107" t="s">
        <v>851</v>
      </c>
      <c r="G230" s="333">
        <v>200</v>
      </c>
      <c r="H230" s="333">
        <f t="shared" si="260"/>
        <v>200</v>
      </c>
      <c r="I230" s="333">
        <f t="shared" si="261"/>
        <v>190</v>
      </c>
      <c r="J230" s="575">
        <f t="shared" si="262"/>
        <v>170</v>
      </c>
      <c r="K230" s="575">
        <f t="shared" si="263"/>
        <v>150</v>
      </c>
      <c r="L230" s="575">
        <f t="shared" si="264"/>
        <v>130</v>
      </c>
      <c r="M230" s="575">
        <f t="shared" si="265"/>
        <v>120</v>
      </c>
      <c r="N230" s="21" t="s">
        <v>840</v>
      </c>
    </row>
    <row r="231" spans="1:14">
      <c r="A231" s="104" t="s">
        <v>120</v>
      </c>
      <c r="B231" s="20">
        <v>230200020</v>
      </c>
      <c r="C231" s="21" t="s">
        <v>861</v>
      </c>
      <c r="D231" s="21"/>
      <c r="E231" s="21"/>
      <c r="F231" s="107" t="s">
        <v>43</v>
      </c>
      <c r="G231" s="333">
        <v>200</v>
      </c>
      <c r="H231" s="333">
        <f t="shared" si="260"/>
        <v>200</v>
      </c>
      <c r="I231" s="333">
        <f t="shared" si="261"/>
        <v>190</v>
      </c>
      <c r="J231" s="575">
        <f t="shared" si="262"/>
        <v>170</v>
      </c>
      <c r="K231" s="575">
        <f t="shared" si="263"/>
        <v>150</v>
      </c>
      <c r="L231" s="575">
        <f t="shared" si="264"/>
        <v>130</v>
      </c>
      <c r="M231" s="575">
        <f t="shared" si="265"/>
        <v>120</v>
      </c>
      <c r="N231" s="21"/>
    </row>
    <row r="232" spans="1:14">
      <c r="A232" s="104" t="s">
        <v>120</v>
      </c>
      <c r="B232" s="20">
        <v>230200021</v>
      </c>
      <c r="C232" s="21" t="s">
        <v>862</v>
      </c>
      <c r="D232" s="21"/>
      <c r="E232" s="21"/>
      <c r="F232" s="107" t="s">
        <v>43</v>
      </c>
      <c r="G232" s="333">
        <v>200</v>
      </c>
      <c r="H232" s="333">
        <f t="shared" si="260"/>
        <v>200</v>
      </c>
      <c r="I232" s="333">
        <f t="shared" si="261"/>
        <v>190</v>
      </c>
      <c r="J232" s="575">
        <f t="shared" si="262"/>
        <v>170</v>
      </c>
      <c r="K232" s="575">
        <f t="shared" si="263"/>
        <v>150</v>
      </c>
      <c r="L232" s="575">
        <f t="shared" si="264"/>
        <v>130</v>
      </c>
      <c r="M232" s="575">
        <f t="shared" si="265"/>
        <v>120</v>
      </c>
      <c r="N232" s="21"/>
    </row>
    <row r="233" spans="1:14">
      <c r="A233" s="104" t="s">
        <v>120</v>
      </c>
      <c r="B233" s="20">
        <v>230200022</v>
      </c>
      <c r="C233" s="21" t="s">
        <v>863</v>
      </c>
      <c r="D233" s="21"/>
      <c r="E233" s="21"/>
      <c r="F233" s="107" t="s">
        <v>43</v>
      </c>
      <c r="G233" s="333">
        <v>220</v>
      </c>
      <c r="H233" s="333">
        <f t="shared" si="260"/>
        <v>220</v>
      </c>
      <c r="I233" s="333">
        <f t="shared" si="261"/>
        <v>209</v>
      </c>
      <c r="J233" s="575">
        <f t="shared" si="262"/>
        <v>187</v>
      </c>
      <c r="K233" s="575">
        <f t="shared" si="263"/>
        <v>165</v>
      </c>
      <c r="L233" s="575">
        <f t="shared" si="264"/>
        <v>143</v>
      </c>
      <c r="M233" s="575">
        <f t="shared" si="265"/>
        <v>132</v>
      </c>
      <c r="N233" s="21"/>
    </row>
    <row r="234" spans="1:14">
      <c r="A234" s="104" t="s">
        <v>120</v>
      </c>
      <c r="B234" s="20">
        <v>230200023</v>
      </c>
      <c r="C234" s="21" t="s">
        <v>864</v>
      </c>
      <c r="D234" s="21"/>
      <c r="E234" s="21"/>
      <c r="F234" s="107" t="s">
        <v>43</v>
      </c>
      <c r="G234" s="333">
        <v>200</v>
      </c>
      <c r="H234" s="333">
        <f t="shared" si="260"/>
        <v>200</v>
      </c>
      <c r="I234" s="333">
        <f t="shared" si="261"/>
        <v>190</v>
      </c>
      <c r="J234" s="575">
        <f t="shared" si="262"/>
        <v>170</v>
      </c>
      <c r="K234" s="575">
        <f t="shared" si="263"/>
        <v>150</v>
      </c>
      <c r="L234" s="575">
        <f t="shared" si="264"/>
        <v>130</v>
      </c>
      <c r="M234" s="575">
        <f t="shared" si="265"/>
        <v>120</v>
      </c>
      <c r="N234" s="21"/>
    </row>
    <row r="235" ht="23.25" spans="1:14">
      <c r="A235" s="104" t="s">
        <v>120</v>
      </c>
      <c r="B235" s="20">
        <v>230200024</v>
      </c>
      <c r="C235" s="21" t="s">
        <v>865</v>
      </c>
      <c r="D235" s="21"/>
      <c r="E235" s="21"/>
      <c r="F235" s="107" t="s">
        <v>832</v>
      </c>
      <c r="G235" s="333">
        <v>120</v>
      </c>
      <c r="H235" s="333">
        <f t="shared" ref="H235" si="266">G235*1</f>
        <v>120</v>
      </c>
      <c r="I235" s="333">
        <f t="shared" ref="I235" si="267">G235*0.95</f>
        <v>114</v>
      </c>
      <c r="J235" s="575">
        <f t="shared" ref="J235" si="268">G235*0.85</f>
        <v>102</v>
      </c>
      <c r="K235" s="575">
        <f t="shared" ref="K235" si="269">G235*0.75</f>
        <v>90</v>
      </c>
      <c r="L235" s="575">
        <f t="shared" ref="L235" si="270">G235*0.65</f>
        <v>78</v>
      </c>
      <c r="M235" s="575">
        <f t="shared" ref="M235" si="271">G235*0.6</f>
        <v>72</v>
      </c>
      <c r="N235" s="21" t="s">
        <v>840</v>
      </c>
    </row>
    <row r="236" ht="23.25" spans="1:14">
      <c r="A236" s="104" t="s">
        <v>120</v>
      </c>
      <c r="B236" s="20">
        <v>230200025</v>
      </c>
      <c r="C236" s="21" t="s">
        <v>866</v>
      </c>
      <c r="D236" s="21"/>
      <c r="E236" s="21"/>
      <c r="F236" s="107" t="s">
        <v>867</v>
      </c>
      <c r="G236" s="333">
        <v>240</v>
      </c>
      <c r="H236" s="333">
        <f t="shared" ref="H236:H246" si="272">G236*1</f>
        <v>240</v>
      </c>
      <c r="I236" s="333">
        <f t="shared" ref="I236:I246" si="273">G236*0.95</f>
        <v>228</v>
      </c>
      <c r="J236" s="575">
        <f t="shared" ref="J236:J246" si="274">G236*0.85</f>
        <v>204</v>
      </c>
      <c r="K236" s="575">
        <f t="shared" ref="K236:K246" si="275">G236*0.75</f>
        <v>180</v>
      </c>
      <c r="L236" s="575">
        <f t="shared" ref="L236:L246" si="276">G236*0.65</f>
        <v>156</v>
      </c>
      <c r="M236" s="575">
        <f t="shared" ref="M236:M246" si="277">G236*0.6</f>
        <v>144</v>
      </c>
      <c r="N236" s="21" t="s">
        <v>840</v>
      </c>
    </row>
    <row r="237" ht="23.25" spans="1:14">
      <c r="A237" s="104" t="s">
        <v>120</v>
      </c>
      <c r="B237" s="20">
        <v>230200026</v>
      </c>
      <c r="C237" s="21" t="s">
        <v>868</v>
      </c>
      <c r="D237" s="21" t="s">
        <v>869</v>
      </c>
      <c r="E237" s="21"/>
      <c r="F237" s="107" t="s">
        <v>867</v>
      </c>
      <c r="G237" s="333">
        <v>240</v>
      </c>
      <c r="H237" s="333">
        <f t="shared" si="272"/>
        <v>240</v>
      </c>
      <c r="I237" s="333">
        <f t="shared" si="273"/>
        <v>228</v>
      </c>
      <c r="J237" s="575">
        <f t="shared" si="274"/>
        <v>204</v>
      </c>
      <c r="K237" s="575">
        <f t="shared" si="275"/>
        <v>180</v>
      </c>
      <c r="L237" s="575">
        <f t="shared" si="276"/>
        <v>156</v>
      </c>
      <c r="M237" s="575">
        <f t="shared" si="277"/>
        <v>144</v>
      </c>
      <c r="N237" s="21" t="s">
        <v>840</v>
      </c>
    </row>
    <row r="238" spans="1:14">
      <c r="A238" s="104" t="s">
        <v>120</v>
      </c>
      <c r="B238" s="20">
        <v>230200027</v>
      </c>
      <c r="C238" s="21" t="s">
        <v>870</v>
      </c>
      <c r="D238" s="21"/>
      <c r="E238" s="21"/>
      <c r="F238" s="107" t="s">
        <v>43</v>
      </c>
      <c r="G238" s="333">
        <v>120</v>
      </c>
      <c r="H238" s="333">
        <f t="shared" si="272"/>
        <v>120</v>
      </c>
      <c r="I238" s="333">
        <f t="shared" si="273"/>
        <v>114</v>
      </c>
      <c r="J238" s="575">
        <f t="shared" si="274"/>
        <v>102</v>
      </c>
      <c r="K238" s="575">
        <f t="shared" si="275"/>
        <v>90</v>
      </c>
      <c r="L238" s="575">
        <f t="shared" si="276"/>
        <v>78</v>
      </c>
      <c r="M238" s="575">
        <f t="shared" si="277"/>
        <v>72</v>
      </c>
      <c r="N238" s="21"/>
    </row>
    <row r="239" spans="1:14">
      <c r="A239" s="104" t="s">
        <v>120</v>
      </c>
      <c r="B239" s="20">
        <v>230200028</v>
      </c>
      <c r="C239" s="21" t="s">
        <v>871</v>
      </c>
      <c r="D239" s="21"/>
      <c r="E239" s="21"/>
      <c r="F239" s="107" t="s">
        <v>43</v>
      </c>
      <c r="G239" s="333">
        <v>240</v>
      </c>
      <c r="H239" s="333">
        <f t="shared" si="272"/>
        <v>240</v>
      </c>
      <c r="I239" s="333">
        <f t="shared" si="273"/>
        <v>228</v>
      </c>
      <c r="J239" s="575">
        <f t="shared" si="274"/>
        <v>204</v>
      </c>
      <c r="K239" s="575">
        <f t="shared" si="275"/>
        <v>180</v>
      </c>
      <c r="L239" s="575">
        <f t="shared" si="276"/>
        <v>156</v>
      </c>
      <c r="M239" s="575">
        <f t="shared" si="277"/>
        <v>144</v>
      </c>
      <c r="N239" s="21"/>
    </row>
    <row r="240" spans="1:14">
      <c r="A240" s="104" t="s">
        <v>120</v>
      </c>
      <c r="B240" s="20">
        <v>230200029</v>
      </c>
      <c r="C240" s="21" t="s">
        <v>872</v>
      </c>
      <c r="D240" s="21"/>
      <c r="E240" s="21"/>
      <c r="F240" s="107" t="s">
        <v>43</v>
      </c>
      <c r="G240" s="333">
        <v>240</v>
      </c>
      <c r="H240" s="333">
        <f t="shared" si="272"/>
        <v>240</v>
      </c>
      <c r="I240" s="333">
        <f t="shared" si="273"/>
        <v>228</v>
      </c>
      <c r="J240" s="575">
        <f t="shared" si="274"/>
        <v>204</v>
      </c>
      <c r="K240" s="575">
        <f t="shared" si="275"/>
        <v>180</v>
      </c>
      <c r="L240" s="575">
        <f t="shared" si="276"/>
        <v>156</v>
      </c>
      <c r="M240" s="575">
        <f t="shared" si="277"/>
        <v>144</v>
      </c>
      <c r="N240" s="21"/>
    </row>
    <row r="241" spans="1:14">
      <c r="A241" s="104" t="s">
        <v>120</v>
      </c>
      <c r="B241" s="20">
        <v>230200030</v>
      </c>
      <c r="C241" s="21" t="s">
        <v>873</v>
      </c>
      <c r="D241" s="21"/>
      <c r="E241" s="21"/>
      <c r="F241" s="107" t="s">
        <v>43</v>
      </c>
      <c r="G241" s="333">
        <v>240</v>
      </c>
      <c r="H241" s="333">
        <f t="shared" si="272"/>
        <v>240</v>
      </c>
      <c r="I241" s="333">
        <f t="shared" si="273"/>
        <v>228</v>
      </c>
      <c r="J241" s="575">
        <f t="shared" si="274"/>
        <v>204</v>
      </c>
      <c r="K241" s="575">
        <f t="shared" si="275"/>
        <v>180</v>
      </c>
      <c r="L241" s="575">
        <f t="shared" si="276"/>
        <v>156</v>
      </c>
      <c r="M241" s="575">
        <f t="shared" si="277"/>
        <v>144</v>
      </c>
      <c r="N241" s="21"/>
    </row>
    <row r="242" spans="1:14">
      <c r="A242" s="104" t="s">
        <v>120</v>
      </c>
      <c r="B242" s="20">
        <v>230200031</v>
      </c>
      <c r="C242" s="21" t="s">
        <v>874</v>
      </c>
      <c r="D242" s="21"/>
      <c r="E242" s="21"/>
      <c r="F242" s="107" t="s">
        <v>43</v>
      </c>
      <c r="G242" s="333">
        <v>240</v>
      </c>
      <c r="H242" s="333">
        <f t="shared" si="272"/>
        <v>240</v>
      </c>
      <c r="I242" s="333">
        <f t="shared" si="273"/>
        <v>228</v>
      </c>
      <c r="J242" s="575">
        <f t="shared" si="274"/>
        <v>204</v>
      </c>
      <c r="K242" s="575">
        <f t="shared" si="275"/>
        <v>180</v>
      </c>
      <c r="L242" s="575">
        <f t="shared" si="276"/>
        <v>156</v>
      </c>
      <c r="M242" s="575">
        <f t="shared" si="277"/>
        <v>144</v>
      </c>
      <c r="N242" s="21"/>
    </row>
    <row r="243" spans="1:14">
      <c r="A243" s="104" t="s">
        <v>120</v>
      </c>
      <c r="B243" s="20">
        <v>230200032</v>
      </c>
      <c r="C243" s="21" t="s">
        <v>875</v>
      </c>
      <c r="D243" s="21"/>
      <c r="E243" s="21"/>
      <c r="F243" s="107" t="s">
        <v>43</v>
      </c>
      <c r="G243" s="333">
        <v>240</v>
      </c>
      <c r="H243" s="333">
        <f t="shared" si="272"/>
        <v>240</v>
      </c>
      <c r="I243" s="333">
        <f t="shared" si="273"/>
        <v>228</v>
      </c>
      <c r="J243" s="575">
        <f t="shared" si="274"/>
        <v>204</v>
      </c>
      <c r="K243" s="575">
        <f t="shared" si="275"/>
        <v>180</v>
      </c>
      <c r="L243" s="575">
        <f t="shared" si="276"/>
        <v>156</v>
      </c>
      <c r="M243" s="575">
        <f t="shared" si="277"/>
        <v>144</v>
      </c>
      <c r="N243" s="21" t="s">
        <v>876</v>
      </c>
    </row>
    <row r="244" spans="1:14">
      <c r="A244" s="104" t="s">
        <v>120</v>
      </c>
      <c r="B244" s="20">
        <v>230200033</v>
      </c>
      <c r="C244" s="21" t="s">
        <v>877</v>
      </c>
      <c r="D244" s="21"/>
      <c r="E244" s="21"/>
      <c r="F244" s="107" t="s">
        <v>43</v>
      </c>
      <c r="G244" s="333">
        <v>200</v>
      </c>
      <c r="H244" s="333">
        <f t="shared" si="272"/>
        <v>200</v>
      </c>
      <c r="I244" s="333">
        <f t="shared" si="273"/>
        <v>190</v>
      </c>
      <c r="J244" s="575">
        <f t="shared" si="274"/>
        <v>170</v>
      </c>
      <c r="K244" s="575">
        <f t="shared" si="275"/>
        <v>150</v>
      </c>
      <c r="L244" s="575">
        <f t="shared" si="276"/>
        <v>130</v>
      </c>
      <c r="M244" s="575">
        <f t="shared" si="277"/>
        <v>120</v>
      </c>
      <c r="N244" s="21"/>
    </row>
    <row r="245" spans="1:14">
      <c r="A245" s="104" t="s">
        <v>120</v>
      </c>
      <c r="B245" s="20">
        <v>230200034</v>
      </c>
      <c r="C245" s="21" t="s">
        <v>878</v>
      </c>
      <c r="D245" s="21"/>
      <c r="E245" s="21"/>
      <c r="F245" s="107" t="s">
        <v>200</v>
      </c>
      <c r="G245" s="333">
        <v>240</v>
      </c>
      <c r="H245" s="333">
        <f t="shared" si="272"/>
        <v>240</v>
      </c>
      <c r="I245" s="333">
        <f t="shared" si="273"/>
        <v>228</v>
      </c>
      <c r="J245" s="575">
        <f t="shared" si="274"/>
        <v>204</v>
      </c>
      <c r="K245" s="575">
        <f t="shared" si="275"/>
        <v>180</v>
      </c>
      <c r="L245" s="575">
        <f t="shared" si="276"/>
        <v>156</v>
      </c>
      <c r="M245" s="575">
        <f t="shared" si="277"/>
        <v>144</v>
      </c>
      <c r="N245" s="21" t="s">
        <v>879</v>
      </c>
    </row>
    <row r="246" ht="23.25" spans="1:14">
      <c r="A246" s="104" t="s">
        <v>120</v>
      </c>
      <c r="B246" s="20">
        <v>230200035</v>
      </c>
      <c r="C246" s="21" t="s">
        <v>880</v>
      </c>
      <c r="D246" s="21"/>
      <c r="E246" s="21"/>
      <c r="F246" s="107" t="s">
        <v>851</v>
      </c>
      <c r="G246" s="333">
        <v>180</v>
      </c>
      <c r="H246" s="333">
        <f t="shared" si="272"/>
        <v>180</v>
      </c>
      <c r="I246" s="333">
        <f t="shared" si="273"/>
        <v>171</v>
      </c>
      <c r="J246" s="575">
        <f t="shared" si="274"/>
        <v>153</v>
      </c>
      <c r="K246" s="575">
        <f t="shared" si="275"/>
        <v>135</v>
      </c>
      <c r="L246" s="575">
        <f t="shared" si="276"/>
        <v>117</v>
      </c>
      <c r="M246" s="575">
        <f t="shared" si="277"/>
        <v>108</v>
      </c>
      <c r="N246" s="21" t="s">
        <v>840</v>
      </c>
    </row>
    <row r="247" spans="1:14">
      <c r="A247" s="104" t="s">
        <v>120</v>
      </c>
      <c r="B247" s="20">
        <v>230200036</v>
      </c>
      <c r="C247" s="21" t="s">
        <v>881</v>
      </c>
      <c r="D247" s="21"/>
      <c r="E247" s="21"/>
      <c r="F247" s="107" t="s">
        <v>43</v>
      </c>
      <c r="G247" s="333">
        <v>120</v>
      </c>
      <c r="H247" s="333">
        <f t="shared" ref="H247" si="278">G247*1</f>
        <v>120</v>
      </c>
      <c r="I247" s="333">
        <f t="shared" ref="I247" si="279">G247*0.95</f>
        <v>114</v>
      </c>
      <c r="J247" s="575">
        <f t="shared" ref="J247" si="280">G247*0.85</f>
        <v>102</v>
      </c>
      <c r="K247" s="575">
        <f t="shared" ref="K247" si="281">G247*0.75</f>
        <v>90</v>
      </c>
      <c r="L247" s="575">
        <f t="shared" ref="L247" si="282">G247*0.65</f>
        <v>78</v>
      </c>
      <c r="M247" s="575">
        <f t="shared" ref="M247" si="283">G247*0.6</f>
        <v>72</v>
      </c>
      <c r="N247" s="21"/>
    </row>
    <row r="248" ht="23.25" spans="1:14">
      <c r="A248" s="104" t="s">
        <v>120</v>
      </c>
      <c r="B248" s="20">
        <v>230200037</v>
      </c>
      <c r="C248" s="21" t="s">
        <v>882</v>
      </c>
      <c r="D248" s="21"/>
      <c r="E248" s="21"/>
      <c r="F248" s="107" t="s">
        <v>883</v>
      </c>
      <c r="G248" s="333">
        <v>220</v>
      </c>
      <c r="H248" s="333">
        <f t="shared" ref="H248:H257" si="284">G248*1</f>
        <v>220</v>
      </c>
      <c r="I248" s="333">
        <f t="shared" ref="I248:I257" si="285">G248*0.95</f>
        <v>209</v>
      </c>
      <c r="J248" s="575">
        <f t="shared" ref="J248:J257" si="286">G248*0.85</f>
        <v>187</v>
      </c>
      <c r="K248" s="575">
        <f t="shared" ref="K248:K257" si="287">G248*0.75</f>
        <v>165</v>
      </c>
      <c r="L248" s="575">
        <f t="shared" ref="L248:L257" si="288">G248*0.65</f>
        <v>143</v>
      </c>
      <c r="M248" s="575">
        <f t="shared" ref="M248:M257" si="289">G248*0.6</f>
        <v>132</v>
      </c>
      <c r="N248" s="21" t="s">
        <v>884</v>
      </c>
    </row>
    <row r="249" spans="1:14">
      <c r="A249" s="104" t="s">
        <v>120</v>
      </c>
      <c r="B249" s="20">
        <v>230200038</v>
      </c>
      <c r="C249" s="21" t="s">
        <v>885</v>
      </c>
      <c r="D249" s="21"/>
      <c r="E249" s="21"/>
      <c r="F249" s="107" t="s">
        <v>200</v>
      </c>
      <c r="G249" s="333">
        <v>240</v>
      </c>
      <c r="H249" s="333">
        <f t="shared" si="284"/>
        <v>240</v>
      </c>
      <c r="I249" s="333">
        <f t="shared" si="285"/>
        <v>228</v>
      </c>
      <c r="J249" s="575">
        <f t="shared" si="286"/>
        <v>204</v>
      </c>
      <c r="K249" s="575">
        <f t="shared" si="287"/>
        <v>180</v>
      </c>
      <c r="L249" s="575">
        <f t="shared" si="288"/>
        <v>156</v>
      </c>
      <c r="M249" s="575">
        <f t="shared" si="289"/>
        <v>144</v>
      </c>
      <c r="N249" s="21" t="s">
        <v>879</v>
      </c>
    </row>
    <row r="250" spans="1:14">
      <c r="A250" s="104" t="s">
        <v>120</v>
      </c>
      <c r="B250" s="20">
        <v>230200039</v>
      </c>
      <c r="C250" s="21" t="s">
        <v>886</v>
      </c>
      <c r="D250" s="21"/>
      <c r="E250" s="21"/>
      <c r="F250" s="107" t="s">
        <v>43</v>
      </c>
      <c r="G250" s="333">
        <v>220</v>
      </c>
      <c r="H250" s="333">
        <f t="shared" si="284"/>
        <v>220</v>
      </c>
      <c r="I250" s="333">
        <f t="shared" si="285"/>
        <v>209</v>
      </c>
      <c r="J250" s="575">
        <f t="shared" si="286"/>
        <v>187</v>
      </c>
      <c r="K250" s="575">
        <f t="shared" si="287"/>
        <v>165</v>
      </c>
      <c r="L250" s="575">
        <f t="shared" si="288"/>
        <v>143</v>
      </c>
      <c r="M250" s="575">
        <f t="shared" si="289"/>
        <v>132</v>
      </c>
      <c r="N250" s="21"/>
    </row>
    <row r="251" spans="1:14">
      <c r="A251" s="104" t="s">
        <v>120</v>
      </c>
      <c r="B251" s="20">
        <v>230200040</v>
      </c>
      <c r="C251" s="21" t="s">
        <v>887</v>
      </c>
      <c r="D251" s="21"/>
      <c r="E251" s="21"/>
      <c r="F251" s="107" t="s">
        <v>43</v>
      </c>
      <c r="G251" s="333">
        <v>240</v>
      </c>
      <c r="H251" s="333">
        <f t="shared" si="284"/>
        <v>240</v>
      </c>
      <c r="I251" s="333">
        <f t="shared" si="285"/>
        <v>228</v>
      </c>
      <c r="J251" s="575">
        <f t="shared" si="286"/>
        <v>204</v>
      </c>
      <c r="K251" s="575">
        <f t="shared" si="287"/>
        <v>180</v>
      </c>
      <c r="L251" s="575">
        <f t="shared" si="288"/>
        <v>156</v>
      </c>
      <c r="M251" s="575">
        <f t="shared" si="289"/>
        <v>144</v>
      </c>
      <c r="N251" s="21"/>
    </row>
    <row r="252" spans="1:14">
      <c r="A252" s="104" t="s">
        <v>120</v>
      </c>
      <c r="B252" s="20">
        <v>230200041</v>
      </c>
      <c r="C252" s="21" t="s">
        <v>888</v>
      </c>
      <c r="D252" s="21"/>
      <c r="E252" s="21"/>
      <c r="F252" s="107" t="s">
        <v>43</v>
      </c>
      <c r="G252" s="333">
        <v>180</v>
      </c>
      <c r="H252" s="333">
        <f t="shared" si="284"/>
        <v>180</v>
      </c>
      <c r="I252" s="333">
        <f t="shared" si="285"/>
        <v>171</v>
      </c>
      <c r="J252" s="575">
        <f t="shared" si="286"/>
        <v>153</v>
      </c>
      <c r="K252" s="575">
        <f t="shared" si="287"/>
        <v>135</v>
      </c>
      <c r="L252" s="575">
        <f t="shared" si="288"/>
        <v>117</v>
      </c>
      <c r="M252" s="575">
        <f t="shared" si="289"/>
        <v>108</v>
      </c>
      <c r="N252" s="21"/>
    </row>
    <row r="253" spans="1:14">
      <c r="A253" s="104" t="s">
        <v>120</v>
      </c>
      <c r="B253" s="20">
        <v>230200042</v>
      </c>
      <c r="C253" s="21" t="s">
        <v>889</v>
      </c>
      <c r="D253" s="21"/>
      <c r="E253" s="21"/>
      <c r="F253" s="107" t="s">
        <v>43</v>
      </c>
      <c r="G253" s="333">
        <v>180</v>
      </c>
      <c r="H253" s="333">
        <f t="shared" si="284"/>
        <v>180</v>
      </c>
      <c r="I253" s="333">
        <f t="shared" si="285"/>
        <v>171</v>
      </c>
      <c r="J253" s="575">
        <f t="shared" si="286"/>
        <v>153</v>
      </c>
      <c r="K253" s="575">
        <f t="shared" si="287"/>
        <v>135</v>
      </c>
      <c r="L253" s="575">
        <f t="shared" si="288"/>
        <v>117</v>
      </c>
      <c r="M253" s="575">
        <f t="shared" si="289"/>
        <v>108</v>
      </c>
      <c r="N253" s="21"/>
    </row>
    <row r="254" ht="33.75" spans="1:14">
      <c r="A254" s="104" t="s">
        <v>120</v>
      </c>
      <c r="B254" s="20">
        <v>230200043</v>
      </c>
      <c r="C254" s="21" t="s">
        <v>890</v>
      </c>
      <c r="D254" s="21" t="s">
        <v>891</v>
      </c>
      <c r="E254" s="21"/>
      <c r="F254" s="107" t="s">
        <v>892</v>
      </c>
      <c r="G254" s="333">
        <v>250</v>
      </c>
      <c r="H254" s="333">
        <f t="shared" si="284"/>
        <v>250</v>
      </c>
      <c r="I254" s="333">
        <f t="shared" si="285"/>
        <v>237.5</v>
      </c>
      <c r="J254" s="575">
        <f t="shared" si="286"/>
        <v>212.5</v>
      </c>
      <c r="K254" s="575">
        <f t="shared" si="287"/>
        <v>187.5</v>
      </c>
      <c r="L254" s="575">
        <f t="shared" si="288"/>
        <v>162.5</v>
      </c>
      <c r="M254" s="575">
        <f t="shared" si="289"/>
        <v>150</v>
      </c>
      <c r="N254" s="21" t="s">
        <v>893</v>
      </c>
    </row>
    <row r="255" ht="33.75" spans="1:14">
      <c r="A255" s="104" t="s">
        <v>120</v>
      </c>
      <c r="B255" s="20">
        <v>230200044</v>
      </c>
      <c r="C255" s="21" t="s">
        <v>894</v>
      </c>
      <c r="D255" s="21" t="s">
        <v>891</v>
      </c>
      <c r="E255" s="21"/>
      <c r="F255" s="107" t="s">
        <v>892</v>
      </c>
      <c r="G255" s="333">
        <v>250</v>
      </c>
      <c r="H255" s="333">
        <f t="shared" si="284"/>
        <v>250</v>
      </c>
      <c r="I255" s="333">
        <f t="shared" si="285"/>
        <v>237.5</v>
      </c>
      <c r="J255" s="575">
        <f t="shared" si="286"/>
        <v>212.5</v>
      </c>
      <c r="K255" s="575">
        <f t="shared" si="287"/>
        <v>187.5</v>
      </c>
      <c r="L255" s="575">
        <f t="shared" si="288"/>
        <v>162.5</v>
      </c>
      <c r="M255" s="575">
        <f t="shared" si="289"/>
        <v>150</v>
      </c>
      <c r="N255" s="21" t="s">
        <v>895</v>
      </c>
    </row>
    <row r="256" ht="36" spans="1:14">
      <c r="A256" s="104" t="s">
        <v>120</v>
      </c>
      <c r="B256" s="20">
        <v>230200045</v>
      </c>
      <c r="C256" s="21" t="s">
        <v>896</v>
      </c>
      <c r="D256" s="21" t="s">
        <v>897</v>
      </c>
      <c r="E256" s="21"/>
      <c r="F256" s="107" t="s">
        <v>43</v>
      </c>
      <c r="G256" s="333">
        <v>250</v>
      </c>
      <c r="H256" s="333">
        <f t="shared" si="284"/>
        <v>250</v>
      </c>
      <c r="I256" s="333">
        <f t="shared" si="285"/>
        <v>237.5</v>
      </c>
      <c r="J256" s="575">
        <f t="shared" si="286"/>
        <v>212.5</v>
      </c>
      <c r="K256" s="575">
        <f t="shared" si="287"/>
        <v>187.5</v>
      </c>
      <c r="L256" s="575">
        <f t="shared" si="288"/>
        <v>162.5</v>
      </c>
      <c r="M256" s="575">
        <f t="shared" si="289"/>
        <v>150</v>
      </c>
      <c r="N256" s="106" t="s">
        <v>898</v>
      </c>
    </row>
    <row r="257" ht="24" spans="1:14">
      <c r="A257" s="104" t="s">
        <v>120</v>
      </c>
      <c r="B257" s="20">
        <v>230200046</v>
      </c>
      <c r="C257" s="21" t="s">
        <v>899</v>
      </c>
      <c r="D257" s="21"/>
      <c r="E257" s="21"/>
      <c r="F257" s="107" t="s">
        <v>43</v>
      </c>
      <c r="G257" s="333">
        <v>270</v>
      </c>
      <c r="H257" s="333">
        <f t="shared" si="284"/>
        <v>270</v>
      </c>
      <c r="I257" s="333">
        <f t="shared" si="285"/>
        <v>256.5</v>
      </c>
      <c r="J257" s="575">
        <f t="shared" si="286"/>
        <v>229.5</v>
      </c>
      <c r="K257" s="575">
        <f t="shared" si="287"/>
        <v>202.5</v>
      </c>
      <c r="L257" s="575">
        <f t="shared" si="288"/>
        <v>175.5</v>
      </c>
      <c r="M257" s="575">
        <f t="shared" si="289"/>
        <v>162</v>
      </c>
      <c r="N257" s="21" t="s">
        <v>900</v>
      </c>
    </row>
    <row r="258" ht="23.25" spans="1:14">
      <c r="A258" s="104" t="s">
        <v>120</v>
      </c>
      <c r="B258" s="20">
        <v>230200047</v>
      </c>
      <c r="C258" s="21" t="s">
        <v>901</v>
      </c>
      <c r="D258" s="21"/>
      <c r="E258" s="21"/>
      <c r="F258" s="107" t="s">
        <v>43</v>
      </c>
      <c r="G258" s="333">
        <v>270</v>
      </c>
      <c r="H258" s="333">
        <f t="shared" ref="H258" si="290">G258*1</f>
        <v>270</v>
      </c>
      <c r="I258" s="333">
        <f t="shared" ref="I258" si="291">G258*0.95</f>
        <v>256.5</v>
      </c>
      <c r="J258" s="575">
        <f t="shared" ref="J258" si="292">G258*0.85</f>
        <v>229.5</v>
      </c>
      <c r="K258" s="575">
        <f t="shared" ref="K258" si="293">G258*0.75</f>
        <v>202.5</v>
      </c>
      <c r="L258" s="575">
        <f t="shared" ref="L258" si="294">G258*0.65</f>
        <v>175.5</v>
      </c>
      <c r="M258" s="575">
        <f t="shared" ref="M258" si="295">G258*0.6</f>
        <v>162</v>
      </c>
      <c r="N258" s="21" t="s">
        <v>902</v>
      </c>
    </row>
    <row r="259" spans="1:14">
      <c r="A259" s="104" t="s">
        <v>120</v>
      </c>
      <c r="B259" s="20">
        <v>230200048</v>
      </c>
      <c r="C259" s="21" t="s">
        <v>903</v>
      </c>
      <c r="D259" s="21"/>
      <c r="E259" s="21"/>
      <c r="F259" s="107" t="s">
        <v>43</v>
      </c>
      <c r="G259" s="333">
        <v>270</v>
      </c>
      <c r="H259" s="333">
        <f t="shared" ref="H259:H267" si="296">G259*1</f>
        <v>270</v>
      </c>
      <c r="I259" s="333">
        <f t="shared" ref="I259:I267" si="297">G259*0.95</f>
        <v>256.5</v>
      </c>
      <c r="J259" s="575">
        <f t="shared" ref="J259:J267" si="298">G259*0.85</f>
        <v>229.5</v>
      </c>
      <c r="K259" s="575">
        <f t="shared" ref="K259:K267" si="299">G259*0.75</f>
        <v>202.5</v>
      </c>
      <c r="L259" s="575">
        <f t="shared" ref="L259:L267" si="300">G259*0.65</f>
        <v>175.5</v>
      </c>
      <c r="M259" s="575">
        <f t="shared" ref="M259:M267" si="301">G259*0.6</f>
        <v>162</v>
      </c>
      <c r="N259" s="21"/>
    </row>
    <row r="260" ht="22.5" spans="1:14">
      <c r="A260" s="104" t="s">
        <v>120</v>
      </c>
      <c r="B260" s="20">
        <v>230200049</v>
      </c>
      <c r="C260" s="21" t="s">
        <v>904</v>
      </c>
      <c r="D260" s="21"/>
      <c r="E260" s="21"/>
      <c r="F260" s="107" t="s">
        <v>905</v>
      </c>
      <c r="G260" s="333">
        <v>200</v>
      </c>
      <c r="H260" s="333">
        <f t="shared" si="296"/>
        <v>200</v>
      </c>
      <c r="I260" s="333">
        <f t="shared" si="297"/>
        <v>190</v>
      </c>
      <c r="J260" s="575">
        <f t="shared" si="298"/>
        <v>170</v>
      </c>
      <c r="K260" s="575">
        <f t="shared" si="299"/>
        <v>150</v>
      </c>
      <c r="L260" s="575">
        <f t="shared" si="300"/>
        <v>130</v>
      </c>
      <c r="M260" s="575">
        <f t="shared" si="301"/>
        <v>120</v>
      </c>
      <c r="N260" s="21" t="s">
        <v>906</v>
      </c>
    </row>
    <row r="261" spans="1:14">
      <c r="A261" s="104" t="s">
        <v>120</v>
      </c>
      <c r="B261" s="20">
        <v>230200050</v>
      </c>
      <c r="C261" s="21" t="s">
        <v>907</v>
      </c>
      <c r="D261" s="21" t="s">
        <v>908</v>
      </c>
      <c r="E261" s="21"/>
      <c r="F261" s="107" t="s">
        <v>43</v>
      </c>
      <c r="G261" s="333">
        <v>200</v>
      </c>
      <c r="H261" s="333">
        <f t="shared" si="296"/>
        <v>200</v>
      </c>
      <c r="I261" s="333">
        <f t="shared" si="297"/>
        <v>190</v>
      </c>
      <c r="J261" s="575">
        <f t="shared" si="298"/>
        <v>170</v>
      </c>
      <c r="K261" s="575">
        <f t="shared" si="299"/>
        <v>150</v>
      </c>
      <c r="L261" s="575">
        <f t="shared" si="300"/>
        <v>130</v>
      </c>
      <c r="M261" s="575">
        <f t="shared" si="301"/>
        <v>120</v>
      </c>
      <c r="N261" s="21"/>
    </row>
    <row r="262" spans="1:14">
      <c r="A262" s="104" t="s">
        <v>120</v>
      </c>
      <c r="B262" s="20">
        <v>230200051</v>
      </c>
      <c r="C262" s="21" t="s">
        <v>909</v>
      </c>
      <c r="D262" s="21"/>
      <c r="E262" s="21"/>
      <c r="F262" s="107" t="s">
        <v>43</v>
      </c>
      <c r="G262" s="333">
        <v>120</v>
      </c>
      <c r="H262" s="333">
        <f t="shared" si="296"/>
        <v>120</v>
      </c>
      <c r="I262" s="333">
        <f t="shared" si="297"/>
        <v>114</v>
      </c>
      <c r="J262" s="575">
        <f t="shared" si="298"/>
        <v>102</v>
      </c>
      <c r="K262" s="575">
        <f t="shared" si="299"/>
        <v>90</v>
      </c>
      <c r="L262" s="575">
        <f t="shared" si="300"/>
        <v>78</v>
      </c>
      <c r="M262" s="575">
        <f t="shared" si="301"/>
        <v>72</v>
      </c>
      <c r="N262" s="21"/>
    </row>
    <row r="263" spans="1:14">
      <c r="A263" s="104" t="s">
        <v>120</v>
      </c>
      <c r="B263" s="20">
        <v>230200052</v>
      </c>
      <c r="C263" s="21" t="s">
        <v>910</v>
      </c>
      <c r="D263" s="21"/>
      <c r="E263" s="21"/>
      <c r="F263" s="107" t="s">
        <v>43</v>
      </c>
      <c r="G263" s="333">
        <v>180</v>
      </c>
      <c r="H263" s="333">
        <f t="shared" si="296"/>
        <v>180</v>
      </c>
      <c r="I263" s="333">
        <f t="shared" si="297"/>
        <v>171</v>
      </c>
      <c r="J263" s="575">
        <f t="shared" si="298"/>
        <v>153</v>
      </c>
      <c r="K263" s="575">
        <f t="shared" si="299"/>
        <v>135</v>
      </c>
      <c r="L263" s="575">
        <f t="shared" si="300"/>
        <v>117</v>
      </c>
      <c r="M263" s="575">
        <f t="shared" si="301"/>
        <v>108</v>
      </c>
      <c r="N263" s="21"/>
    </row>
    <row r="264" ht="22.5" spans="1:14">
      <c r="A264" s="104" t="s">
        <v>120</v>
      </c>
      <c r="B264" s="20">
        <v>230200053</v>
      </c>
      <c r="C264" s="21" t="s">
        <v>911</v>
      </c>
      <c r="D264" s="21"/>
      <c r="E264" s="21"/>
      <c r="F264" s="107" t="s">
        <v>905</v>
      </c>
      <c r="G264" s="333">
        <v>180</v>
      </c>
      <c r="H264" s="333">
        <f t="shared" si="296"/>
        <v>180</v>
      </c>
      <c r="I264" s="333">
        <f t="shared" si="297"/>
        <v>171</v>
      </c>
      <c r="J264" s="575">
        <f t="shared" si="298"/>
        <v>153</v>
      </c>
      <c r="K264" s="575">
        <f t="shared" si="299"/>
        <v>135</v>
      </c>
      <c r="L264" s="575">
        <f t="shared" si="300"/>
        <v>117</v>
      </c>
      <c r="M264" s="575">
        <f t="shared" si="301"/>
        <v>108</v>
      </c>
      <c r="N264" s="21" t="s">
        <v>906</v>
      </c>
    </row>
    <row r="265" ht="22.5" spans="1:14">
      <c r="A265" s="104" t="s">
        <v>120</v>
      </c>
      <c r="B265" s="20">
        <v>230200054</v>
      </c>
      <c r="C265" s="21" t="s">
        <v>912</v>
      </c>
      <c r="D265" s="21" t="s">
        <v>913</v>
      </c>
      <c r="E265" s="21"/>
      <c r="F265" s="107" t="s">
        <v>43</v>
      </c>
      <c r="G265" s="333">
        <v>300</v>
      </c>
      <c r="H265" s="333">
        <f t="shared" si="296"/>
        <v>300</v>
      </c>
      <c r="I265" s="333">
        <f t="shared" si="297"/>
        <v>285</v>
      </c>
      <c r="J265" s="575">
        <f t="shared" si="298"/>
        <v>255</v>
      </c>
      <c r="K265" s="575">
        <f t="shared" si="299"/>
        <v>225</v>
      </c>
      <c r="L265" s="575">
        <f t="shared" si="300"/>
        <v>195</v>
      </c>
      <c r="M265" s="575">
        <f t="shared" si="301"/>
        <v>180</v>
      </c>
      <c r="N265" s="21"/>
    </row>
    <row r="266" s="524" customFormat="1" ht="22.5" spans="1:17">
      <c r="A266" s="635" t="s">
        <v>120</v>
      </c>
      <c r="B266" s="636">
        <v>230200055</v>
      </c>
      <c r="C266" s="637" t="s">
        <v>914</v>
      </c>
      <c r="D266" s="637" t="s">
        <v>915</v>
      </c>
      <c r="E266" s="637"/>
      <c r="F266" s="638" t="s">
        <v>43</v>
      </c>
      <c r="G266" s="639">
        <v>50</v>
      </c>
      <c r="H266" s="639">
        <f t="shared" si="296"/>
        <v>50</v>
      </c>
      <c r="I266" s="639">
        <f t="shared" si="297"/>
        <v>47.5</v>
      </c>
      <c r="J266" s="644">
        <f t="shared" si="298"/>
        <v>42.5</v>
      </c>
      <c r="K266" s="644">
        <f t="shared" si="299"/>
        <v>37.5</v>
      </c>
      <c r="L266" s="644">
        <f t="shared" si="300"/>
        <v>32.5</v>
      </c>
      <c r="M266" s="644">
        <f t="shared" si="301"/>
        <v>30</v>
      </c>
      <c r="N266" s="637" t="s">
        <v>916</v>
      </c>
      <c r="O266" s="645" t="s">
        <v>917</v>
      </c>
      <c r="P266" s="646"/>
      <c r="Q266" s="646"/>
    </row>
    <row r="267" s="525" customFormat="1" ht="36" customHeight="1" spans="1:18">
      <c r="A267" s="640" t="s">
        <v>120</v>
      </c>
      <c r="B267" s="107">
        <v>230200055</v>
      </c>
      <c r="C267" s="21" t="s">
        <v>914</v>
      </c>
      <c r="D267" s="21" t="s">
        <v>918</v>
      </c>
      <c r="E267" s="21"/>
      <c r="F267" s="107" t="s">
        <v>919</v>
      </c>
      <c r="G267" s="641">
        <v>100</v>
      </c>
      <c r="H267" s="641">
        <f t="shared" si="296"/>
        <v>100</v>
      </c>
      <c r="I267" s="641">
        <f t="shared" si="297"/>
        <v>95</v>
      </c>
      <c r="J267" s="647">
        <f t="shared" si="298"/>
        <v>85</v>
      </c>
      <c r="K267" s="647">
        <f t="shared" si="299"/>
        <v>75</v>
      </c>
      <c r="L267" s="647">
        <f t="shared" si="300"/>
        <v>65</v>
      </c>
      <c r="M267" s="647">
        <f t="shared" si="301"/>
        <v>60</v>
      </c>
      <c r="N267" s="21" t="s">
        <v>920</v>
      </c>
      <c r="O267" s="622" t="s">
        <v>348</v>
      </c>
      <c r="P267" s="79"/>
      <c r="Q267" s="79" t="s">
        <v>310</v>
      </c>
      <c r="R267" s="525" t="s">
        <v>921</v>
      </c>
    </row>
    <row r="268" ht="24" spans="1:14">
      <c r="A268" s="104" t="s">
        <v>120</v>
      </c>
      <c r="B268" s="20">
        <v>230200056</v>
      </c>
      <c r="C268" s="21" t="s">
        <v>922</v>
      </c>
      <c r="D268" s="21"/>
      <c r="E268" s="21"/>
      <c r="F268" s="107" t="s">
        <v>43</v>
      </c>
      <c r="G268" s="336" t="s">
        <v>303</v>
      </c>
      <c r="H268" s="483" t="s">
        <v>303</v>
      </c>
      <c r="I268" s="483" t="s">
        <v>303</v>
      </c>
      <c r="J268" s="483" t="s">
        <v>303</v>
      </c>
      <c r="K268" s="483" t="s">
        <v>303</v>
      </c>
      <c r="L268" s="483" t="s">
        <v>303</v>
      </c>
      <c r="M268" s="483" t="s">
        <v>303</v>
      </c>
      <c r="N268" s="21"/>
    </row>
    <row r="269" ht="35.25" spans="1:14">
      <c r="A269" s="104" t="s">
        <v>120</v>
      </c>
      <c r="B269" s="20">
        <v>230200057</v>
      </c>
      <c r="C269" s="21" t="s">
        <v>923</v>
      </c>
      <c r="D269" s="21"/>
      <c r="E269" s="21"/>
      <c r="F269" s="107" t="s">
        <v>905</v>
      </c>
      <c r="G269" s="333">
        <v>150</v>
      </c>
      <c r="H269" s="333">
        <f t="shared" ref="H269:H271" si="302">G269*1</f>
        <v>150</v>
      </c>
      <c r="I269" s="333">
        <f t="shared" ref="I269:I271" si="303">G269*0.95</f>
        <v>142.5</v>
      </c>
      <c r="J269" s="575">
        <f t="shared" ref="J269:J271" si="304">G269*0.85</f>
        <v>127.5</v>
      </c>
      <c r="K269" s="575">
        <f t="shared" ref="K269:K271" si="305">G269*0.75</f>
        <v>112.5</v>
      </c>
      <c r="L269" s="575">
        <f t="shared" ref="L269:L271" si="306">G269*0.65</f>
        <v>97.5</v>
      </c>
      <c r="M269" s="575">
        <f t="shared" ref="M269:M271" si="307">G269*0.6</f>
        <v>90</v>
      </c>
      <c r="N269" s="106" t="s">
        <v>924</v>
      </c>
    </row>
    <row r="270" ht="22.5" spans="1:14">
      <c r="A270" s="104" t="s">
        <v>120</v>
      </c>
      <c r="B270" s="20">
        <v>230200058</v>
      </c>
      <c r="C270" s="21" t="s">
        <v>925</v>
      </c>
      <c r="D270" s="21"/>
      <c r="E270" s="21"/>
      <c r="F270" s="107" t="s">
        <v>832</v>
      </c>
      <c r="G270" s="333">
        <v>120</v>
      </c>
      <c r="H270" s="333">
        <f t="shared" si="302"/>
        <v>120</v>
      </c>
      <c r="I270" s="333">
        <f t="shared" si="303"/>
        <v>114</v>
      </c>
      <c r="J270" s="575">
        <f t="shared" si="304"/>
        <v>102</v>
      </c>
      <c r="K270" s="575">
        <f t="shared" si="305"/>
        <v>90</v>
      </c>
      <c r="L270" s="575">
        <f t="shared" si="306"/>
        <v>78</v>
      </c>
      <c r="M270" s="575">
        <f t="shared" si="307"/>
        <v>72</v>
      </c>
      <c r="N270" s="21" t="s">
        <v>906</v>
      </c>
    </row>
    <row r="271" spans="1:14">
      <c r="A271" s="104" t="s">
        <v>120</v>
      </c>
      <c r="B271" s="20">
        <v>230200059</v>
      </c>
      <c r="C271" s="21" t="s">
        <v>926</v>
      </c>
      <c r="D271" s="21"/>
      <c r="E271" s="21"/>
      <c r="F271" s="107" t="s">
        <v>43</v>
      </c>
      <c r="G271" s="333">
        <v>250</v>
      </c>
      <c r="H271" s="333">
        <f t="shared" si="302"/>
        <v>250</v>
      </c>
      <c r="I271" s="333">
        <f t="shared" si="303"/>
        <v>237.5</v>
      </c>
      <c r="J271" s="575">
        <f t="shared" si="304"/>
        <v>212.5</v>
      </c>
      <c r="K271" s="575">
        <f t="shared" si="305"/>
        <v>187.5</v>
      </c>
      <c r="L271" s="575">
        <f t="shared" si="306"/>
        <v>162.5</v>
      </c>
      <c r="M271" s="575">
        <f t="shared" si="307"/>
        <v>150</v>
      </c>
      <c r="N271" s="21"/>
    </row>
    <row r="272" spans="1:14">
      <c r="A272" s="104" t="s">
        <v>120</v>
      </c>
      <c r="B272" s="20">
        <v>230200060</v>
      </c>
      <c r="C272" s="21" t="s">
        <v>927</v>
      </c>
      <c r="D272" s="21"/>
      <c r="E272" s="21"/>
      <c r="F272" s="107" t="s">
        <v>43</v>
      </c>
      <c r="G272" s="333">
        <v>250</v>
      </c>
      <c r="H272" s="333">
        <f t="shared" ref="H272" si="308">G272*1</f>
        <v>250</v>
      </c>
      <c r="I272" s="333">
        <f t="shared" ref="I272" si="309">G272*0.95</f>
        <v>237.5</v>
      </c>
      <c r="J272" s="575">
        <f t="shared" ref="J272" si="310">G272*0.85</f>
        <v>212.5</v>
      </c>
      <c r="K272" s="575">
        <f t="shared" ref="K272" si="311">G272*0.75</f>
        <v>187.5</v>
      </c>
      <c r="L272" s="575">
        <f t="shared" ref="L272" si="312">G272*0.65</f>
        <v>162.5</v>
      </c>
      <c r="M272" s="575">
        <f t="shared" ref="M272" si="313">G272*0.6</f>
        <v>150</v>
      </c>
      <c r="N272" s="21"/>
    </row>
    <row r="273" ht="48" spans="1:14">
      <c r="A273" s="104"/>
      <c r="B273" s="558">
        <v>2303</v>
      </c>
      <c r="C273" s="157" t="s">
        <v>928</v>
      </c>
      <c r="D273" s="157" t="s">
        <v>929</v>
      </c>
      <c r="E273" s="157"/>
      <c r="F273" s="560"/>
      <c r="G273" s="561"/>
      <c r="H273" s="333"/>
      <c r="I273" s="333"/>
      <c r="J273" s="575"/>
      <c r="K273" s="575"/>
      <c r="L273" s="575"/>
      <c r="M273" s="575"/>
      <c r="N273" s="613" t="s">
        <v>930</v>
      </c>
    </row>
    <row r="274" ht="33.75" spans="1:14">
      <c r="A274" s="104" t="s">
        <v>120</v>
      </c>
      <c r="B274" s="20">
        <v>230300001</v>
      </c>
      <c r="C274" s="21" t="s">
        <v>931</v>
      </c>
      <c r="D274" s="21" t="s">
        <v>932</v>
      </c>
      <c r="E274" s="21"/>
      <c r="F274" s="107" t="s">
        <v>43</v>
      </c>
      <c r="G274" s="333">
        <v>240</v>
      </c>
      <c r="H274" s="333">
        <f t="shared" ref="H274:H278" si="314">G274*1</f>
        <v>240</v>
      </c>
      <c r="I274" s="333">
        <f t="shared" ref="I274:I278" si="315">G274*0.95</f>
        <v>228</v>
      </c>
      <c r="J274" s="575">
        <f t="shared" ref="J274:J278" si="316">G274*0.85</f>
        <v>204</v>
      </c>
      <c r="K274" s="575">
        <f t="shared" ref="K274:K278" si="317">G274*0.75</f>
        <v>180</v>
      </c>
      <c r="L274" s="575">
        <f t="shared" ref="L274:L278" si="318">G274*0.65</f>
        <v>156</v>
      </c>
      <c r="M274" s="575">
        <f t="shared" ref="M274:M278" si="319">G274*0.6</f>
        <v>144</v>
      </c>
      <c r="N274" s="106" t="s">
        <v>933</v>
      </c>
    </row>
    <row r="275" spans="1:14">
      <c r="A275" s="104" t="s">
        <v>120</v>
      </c>
      <c r="B275" s="20">
        <v>230300002</v>
      </c>
      <c r="C275" s="21" t="s">
        <v>934</v>
      </c>
      <c r="D275" s="21"/>
      <c r="E275" s="21"/>
      <c r="F275" s="107" t="s">
        <v>43</v>
      </c>
      <c r="G275" s="333">
        <v>350</v>
      </c>
      <c r="H275" s="333">
        <f t="shared" si="314"/>
        <v>350</v>
      </c>
      <c r="I275" s="333">
        <f t="shared" si="315"/>
        <v>332.5</v>
      </c>
      <c r="J275" s="575">
        <f t="shared" si="316"/>
        <v>297.5</v>
      </c>
      <c r="K275" s="575">
        <f t="shared" si="317"/>
        <v>262.5</v>
      </c>
      <c r="L275" s="575">
        <f t="shared" si="318"/>
        <v>227.5</v>
      </c>
      <c r="M275" s="575">
        <f t="shared" si="319"/>
        <v>210</v>
      </c>
      <c r="N275" s="21" t="s">
        <v>935</v>
      </c>
    </row>
    <row r="276" ht="23.25" spans="1:14">
      <c r="A276" s="104" t="s">
        <v>120</v>
      </c>
      <c r="B276" s="20">
        <v>230300003</v>
      </c>
      <c r="C276" s="642" t="s">
        <v>936</v>
      </c>
      <c r="D276" s="21" t="s">
        <v>937</v>
      </c>
      <c r="E276" s="21" t="s">
        <v>195</v>
      </c>
      <c r="F276" s="107" t="s">
        <v>43</v>
      </c>
      <c r="G276" s="333">
        <v>380</v>
      </c>
      <c r="H276" s="333">
        <f t="shared" si="314"/>
        <v>380</v>
      </c>
      <c r="I276" s="333">
        <f t="shared" si="315"/>
        <v>361</v>
      </c>
      <c r="J276" s="575">
        <f t="shared" si="316"/>
        <v>323</v>
      </c>
      <c r="K276" s="575">
        <f t="shared" si="317"/>
        <v>285</v>
      </c>
      <c r="L276" s="575">
        <f t="shared" si="318"/>
        <v>247</v>
      </c>
      <c r="M276" s="575">
        <f t="shared" si="319"/>
        <v>228</v>
      </c>
      <c r="N276" s="21"/>
    </row>
    <row r="277" spans="1:14">
      <c r="A277" s="104" t="s">
        <v>120</v>
      </c>
      <c r="B277" s="20">
        <v>230300004</v>
      </c>
      <c r="C277" s="21" t="s">
        <v>938</v>
      </c>
      <c r="D277" s="21"/>
      <c r="E277" s="21"/>
      <c r="F277" s="107" t="s">
        <v>43</v>
      </c>
      <c r="G277" s="333">
        <v>280</v>
      </c>
      <c r="H277" s="333">
        <f t="shared" si="314"/>
        <v>280</v>
      </c>
      <c r="I277" s="333">
        <f t="shared" si="315"/>
        <v>266</v>
      </c>
      <c r="J277" s="575">
        <f t="shared" si="316"/>
        <v>238</v>
      </c>
      <c r="K277" s="575">
        <f t="shared" si="317"/>
        <v>210</v>
      </c>
      <c r="L277" s="575">
        <f t="shared" si="318"/>
        <v>182</v>
      </c>
      <c r="M277" s="575">
        <f t="shared" si="319"/>
        <v>168</v>
      </c>
      <c r="N277" s="21"/>
    </row>
    <row r="278" ht="22.5" spans="1:14">
      <c r="A278" s="104" t="s">
        <v>120</v>
      </c>
      <c r="B278" s="20">
        <v>230300005</v>
      </c>
      <c r="C278" s="21" t="s">
        <v>939</v>
      </c>
      <c r="D278" s="21" t="s">
        <v>853</v>
      </c>
      <c r="E278" s="21"/>
      <c r="F278" s="107" t="s">
        <v>43</v>
      </c>
      <c r="G278" s="333">
        <v>280</v>
      </c>
      <c r="H278" s="333">
        <f t="shared" si="314"/>
        <v>280</v>
      </c>
      <c r="I278" s="333">
        <f t="shared" si="315"/>
        <v>266</v>
      </c>
      <c r="J278" s="575">
        <f t="shared" si="316"/>
        <v>238</v>
      </c>
      <c r="K278" s="575">
        <f t="shared" si="317"/>
        <v>210</v>
      </c>
      <c r="L278" s="575">
        <f t="shared" si="318"/>
        <v>182</v>
      </c>
      <c r="M278" s="575">
        <f t="shared" si="319"/>
        <v>168</v>
      </c>
      <c r="N278" s="21" t="s">
        <v>940</v>
      </c>
    </row>
    <row r="279" ht="33.75" spans="1:14">
      <c r="A279" s="104"/>
      <c r="B279" s="558">
        <v>2304</v>
      </c>
      <c r="C279" s="157" t="s">
        <v>941</v>
      </c>
      <c r="D279" s="157" t="s">
        <v>942</v>
      </c>
      <c r="E279" s="157"/>
      <c r="F279" s="560"/>
      <c r="G279" s="561"/>
      <c r="H279" s="333"/>
      <c r="I279" s="333"/>
      <c r="J279" s="575"/>
      <c r="K279" s="575"/>
      <c r="L279" s="575"/>
      <c r="M279" s="575"/>
      <c r="N279" s="613" t="s">
        <v>943</v>
      </c>
    </row>
    <row r="280" ht="24" spans="1:14">
      <c r="A280" s="104" t="s">
        <v>120</v>
      </c>
      <c r="B280" s="20">
        <v>230400001</v>
      </c>
      <c r="C280" s="21" t="s">
        <v>944</v>
      </c>
      <c r="D280" s="21"/>
      <c r="E280" s="21"/>
      <c r="F280" s="107" t="s">
        <v>43</v>
      </c>
      <c r="G280" s="336" t="s">
        <v>303</v>
      </c>
      <c r="H280" s="483" t="s">
        <v>303</v>
      </c>
      <c r="I280" s="483" t="s">
        <v>303</v>
      </c>
      <c r="J280" s="483" t="s">
        <v>303</v>
      </c>
      <c r="K280" s="483" t="s">
        <v>303</v>
      </c>
      <c r="L280" s="483" t="s">
        <v>303</v>
      </c>
      <c r="M280" s="483" t="s">
        <v>303</v>
      </c>
      <c r="N280" s="21"/>
    </row>
    <row r="281" ht="24" spans="1:14">
      <c r="A281" s="104" t="s">
        <v>120</v>
      </c>
      <c r="B281" s="20">
        <v>230400002</v>
      </c>
      <c r="C281" s="21" t="s">
        <v>945</v>
      </c>
      <c r="D281" s="21"/>
      <c r="E281" s="21"/>
      <c r="F281" s="107" t="s">
        <v>43</v>
      </c>
      <c r="G281" s="336" t="s">
        <v>303</v>
      </c>
      <c r="H281" s="483" t="s">
        <v>303</v>
      </c>
      <c r="I281" s="483" t="s">
        <v>303</v>
      </c>
      <c r="J281" s="483" t="s">
        <v>303</v>
      </c>
      <c r="K281" s="483" t="s">
        <v>303</v>
      </c>
      <c r="L281" s="483" t="s">
        <v>303</v>
      </c>
      <c r="M281" s="483" t="s">
        <v>303</v>
      </c>
      <c r="N281" s="21"/>
    </row>
    <row r="282" ht="24" spans="1:14">
      <c r="A282" s="104" t="s">
        <v>120</v>
      </c>
      <c r="B282" s="20">
        <v>230400003</v>
      </c>
      <c r="C282" s="21" t="s">
        <v>946</v>
      </c>
      <c r="D282" s="21"/>
      <c r="E282" s="21"/>
      <c r="F282" s="107" t="s">
        <v>43</v>
      </c>
      <c r="G282" s="336" t="s">
        <v>303</v>
      </c>
      <c r="H282" s="483" t="s">
        <v>303</v>
      </c>
      <c r="I282" s="483" t="s">
        <v>303</v>
      </c>
      <c r="J282" s="483" t="s">
        <v>303</v>
      </c>
      <c r="K282" s="483" t="s">
        <v>303</v>
      </c>
      <c r="L282" s="483" t="s">
        <v>303</v>
      </c>
      <c r="M282" s="483" t="s">
        <v>303</v>
      </c>
      <c r="N282" s="21"/>
    </row>
    <row r="283" ht="24" spans="1:14">
      <c r="A283" s="104" t="s">
        <v>120</v>
      </c>
      <c r="B283" s="20">
        <v>230400004</v>
      </c>
      <c r="C283" s="21" t="s">
        <v>939</v>
      </c>
      <c r="D283" s="21" t="s">
        <v>853</v>
      </c>
      <c r="E283" s="21"/>
      <c r="F283" s="107" t="s">
        <v>43</v>
      </c>
      <c r="G283" s="336" t="s">
        <v>303</v>
      </c>
      <c r="H283" s="483" t="s">
        <v>303</v>
      </c>
      <c r="I283" s="483" t="s">
        <v>303</v>
      </c>
      <c r="J283" s="483" t="s">
        <v>303</v>
      </c>
      <c r="K283" s="483" t="s">
        <v>303</v>
      </c>
      <c r="L283" s="483" t="s">
        <v>303</v>
      </c>
      <c r="M283" s="483" t="s">
        <v>303</v>
      </c>
      <c r="N283" s="21"/>
    </row>
    <row r="284" ht="24" spans="1:14">
      <c r="A284" s="104" t="s">
        <v>120</v>
      </c>
      <c r="B284" s="20">
        <v>230400005</v>
      </c>
      <c r="C284" s="21" t="s">
        <v>947</v>
      </c>
      <c r="D284" s="21"/>
      <c r="E284" s="21"/>
      <c r="F284" s="107" t="s">
        <v>43</v>
      </c>
      <c r="G284" s="336" t="s">
        <v>303</v>
      </c>
      <c r="H284" s="483" t="s">
        <v>303</v>
      </c>
      <c r="I284" s="483" t="s">
        <v>303</v>
      </c>
      <c r="J284" s="483" t="s">
        <v>303</v>
      </c>
      <c r="K284" s="483" t="s">
        <v>303</v>
      </c>
      <c r="L284" s="483" t="s">
        <v>303</v>
      </c>
      <c r="M284" s="483" t="s">
        <v>303</v>
      </c>
      <c r="N284" s="21"/>
    </row>
    <row r="285" ht="24" spans="1:14">
      <c r="A285" s="104" t="s">
        <v>120</v>
      </c>
      <c r="B285" s="20">
        <v>230400006</v>
      </c>
      <c r="C285" s="21" t="s">
        <v>948</v>
      </c>
      <c r="D285" s="21"/>
      <c r="E285" s="21"/>
      <c r="F285" s="107" t="s">
        <v>43</v>
      </c>
      <c r="G285" s="336" t="s">
        <v>303</v>
      </c>
      <c r="H285" s="483" t="s">
        <v>303</v>
      </c>
      <c r="I285" s="483" t="s">
        <v>303</v>
      </c>
      <c r="J285" s="483" t="s">
        <v>303</v>
      </c>
      <c r="K285" s="483" t="s">
        <v>303</v>
      </c>
      <c r="L285" s="483" t="s">
        <v>303</v>
      </c>
      <c r="M285" s="483" t="s">
        <v>303</v>
      </c>
      <c r="N285" s="21"/>
    </row>
    <row r="286" ht="24" spans="1:14">
      <c r="A286" s="104" t="s">
        <v>120</v>
      </c>
      <c r="B286" s="20">
        <v>230400007</v>
      </c>
      <c r="C286" s="21" t="s">
        <v>949</v>
      </c>
      <c r="D286" s="21"/>
      <c r="E286" s="21"/>
      <c r="F286" s="107" t="s">
        <v>43</v>
      </c>
      <c r="G286" s="336" t="s">
        <v>303</v>
      </c>
      <c r="H286" s="483" t="s">
        <v>303</v>
      </c>
      <c r="I286" s="483" t="s">
        <v>303</v>
      </c>
      <c r="J286" s="483" t="s">
        <v>303</v>
      </c>
      <c r="K286" s="483" t="s">
        <v>303</v>
      </c>
      <c r="L286" s="483" t="s">
        <v>303</v>
      </c>
      <c r="M286" s="483" t="s">
        <v>303</v>
      </c>
      <c r="N286" s="21" t="s">
        <v>950</v>
      </c>
    </row>
    <row r="287" ht="24" spans="1:14">
      <c r="A287" s="104" t="s">
        <v>120</v>
      </c>
      <c r="B287" s="20">
        <v>230400008</v>
      </c>
      <c r="C287" s="21" t="s">
        <v>951</v>
      </c>
      <c r="D287" s="21"/>
      <c r="E287" s="21"/>
      <c r="F287" s="107" t="s">
        <v>43</v>
      </c>
      <c r="G287" s="336" t="s">
        <v>303</v>
      </c>
      <c r="H287" s="483" t="s">
        <v>303</v>
      </c>
      <c r="I287" s="483" t="s">
        <v>303</v>
      </c>
      <c r="J287" s="483" t="s">
        <v>303</v>
      </c>
      <c r="K287" s="483" t="s">
        <v>303</v>
      </c>
      <c r="L287" s="483" t="s">
        <v>303</v>
      </c>
      <c r="M287" s="483" t="s">
        <v>303</v>
      </c>
      <c r="N287" s="21"/>
    </row>
    <row r="288" ht="24" spans="1:14">
      <c r="A288" s="104" t="s">
        <v>120</v>
      </c>
      <c r="B288" s="20">
        <v>230400009</v>
      </c>
      <c r="C288" s="21" t="s">
        <v>952</v>
      </c>
      <c r="D288" s="21"/>
      <c r="E288" s="21"/>
      <c r="F288" s="107" t="s">
        <v>43</v>
      </c>
      <c r="G288" s="336" t="s">
        <v>303</v>
      </c>
      <c r="H288" s="483" t="s">
        <v>303</v>
      </c>
      <c r="I288" s="483" t="s">
        <v>303</v>
      </c>
      <c r="J288" s="483" t="s">
        <v>303</v>
      </c>
      <c r="K288" s="483" t="s">
        <v>303</v>
      </c>
      <c r="L288" s="483" t="s">
        <v>303</v>
      </c>
      <c r="M288" s="483" t="s">
        <v>303</v>
      </c>
      <c r="N288" s="21"/>
    </row>
    <row r="289" ht="202.5" customHeight="1" spans="1:18">
      <c r="A289" s="104" t="s">
        <v>120</v>
      </c>
      <c r="B289" s="20">
        <v>230400010</v>
      </c>
      <c r="C289" s="578" t="s">
        <v>953</v>
      </c>
      <c r="D289" s="578"/>
      <c r="E289" s="578"/>
      <c r="F289" s="107" t="s">
        <v>954</v>
      </c>
      <c r="G289" s="333">
        <v>3800</v>
      </c>
      <c r="H289" s="333">
        <f t="shared" ref="H289" si="320">G289*1</f>
        <v>3800</v>
      </c>
      <c r="I289" s="333">
        <f t="shared" ref="I289" si="321">G289*0.95</f>
        <v>3610</v>
      </c>
      <c r="J289" s="17">
        <v>3230</v>
      </c>
      <c r="K289" s="17">
        <v>2850</v>
      </c>
      <c r="L289" s="17" t="s">
        <v>75</v>
      </c>
      <c r="M289" s="17" t="s">
        <v>75</v>
      </c>
      <c r="N289" s="21" t="s">
        <v>955</v>
      </c>
      <c r="O289" s="626"/>
      <c r="Q289" s="168" t="s">
        <v>114</v>
      </c>
      <c r="R289" s="168" t="s">
        <v>956</v>
      </c>
    </row>
    <row r="290" spans="1:14">
      <c r="A290" s="104"/>
      <c r="B290" s="558">
        <v>2305</v>
      </c>
      <c r="C290" s="157" t="s">
        <v>957</v>
      </c>
      <c r="D290" s="21"/>
      <c r="E290" s="21"/>
      <c r="F290" s="107"/>
      <c r="G290" s="333"/>
      <c r="H290" s="333"/>
      <c r="I290" s="333"/>
      <c r="J290" s="575"/>
      <c r="K290" s="575"/>
      <c r="L290" s="575"/>
      <c r="M290" s="575"/>
      <c r="N290" s="21"/>
    </row>
    <row r="291" spans="1:14">
      <c r="A291" s="104" t="s">
        <v>120</v>
      </c>
      <c r="B291" s="20">
        <v>230500001</v>
      </c>
      <c r="C291" s="21" t="s">
        <v>958</v>
      </c>
      <c r="D291" s="21" t="s">
        <v>959</v>
      </c>
      <c r="E291" s="21"/>
      <c r="F291" s="107" t="s">
        <v>43</v>
      </c>
      <c r="G291" s="333">
        <v>80</v>
      </c>
      <c r="H291" s="333">
        <f t="shared" ref="H291:H294" si="322">G291*1</f>
        <v>80</v>
      </c>
      <c r="I291" s="333">
        <f t="shared" ref="I291:I294" si="323">G291*0.95</f>
        <v>76</v>
      </c>
      <c r="J291" s="575">
        <f t="shared" ref="J291:J294" si="324">G291*0.85</f>
        <v>68</v>
      </c>
      <c r="K291" s="575">
        <f t="shared" ref="K291:K294" si="325">G291*0.75</f>
        <v>60</v>
      </c>
      <c r="L291" s="575">
        <f t="shared" ref="L291:L294" si="326">G291*0.65</f>
        <v>52</v>
      </c>
      <c r="M291" s="575">
        <f t="shared" ref="M291:M294" si="327">G291*0.6</f>
        <v>48</v>
      </c>
      <c r="N291" s="21"/>
    </row>
    <row r="292" ht="23.25" spans="1:14">
      <c r="A292" s="104" t="s">
        <v>120</v>
      </c>
      <c r="B292" s="20">
        <v>230500002</v>
      </c>
      <c r="C292" s="21" t="s">
        <v>960</v>
      </c>
      <c r="D292" s="21"/>
      <c r="E292" s="21"/>
      <c r="F292" s="107" t="s">
        <v>961</v>
      </c>
      <c r="G292" s="333">
        <v>50</v>
      </c>
      <c r="H292" s="333">
        <f t="shared" si="322"/>
        <v>50</v>
      </c>
      <c r="I292" s="333">
        <f t="shared" si="323"/>
        <v>47.5</v>
      </c>
      <c r="J292" s="575">
        <f t="shared" si="324"/>
        <v>42.5</v>
      </c>
      <c r="K292" s="575">
        <f t="shared" si="325"/>
        <v>37.5</v>
      </c>
      <c r="L292" s="575">
        <f t="shared" si="326"/>
        <v>32.5</v>
      </c>
      <c r="M292" s="575">
        <f t="shared" si="327"/>
        <v>30</v>
      </c>
      <c r="N292" s="21" t="s">
        <v>962</v>
      </c>
    </row>
    <row r="293" ht="23.25" spans="1:14">
      <c r="A293" s="104" t="s">
        <v>120</v>
      </c>
      <c r="B293" s="20">
        <v>230500003</v>
      </c>
      <c r="C293" s="21" t="s">
        <v>963</v>
      </c>
      <c r="D293" s="21"/>
      <c r="E293" s="21"/>
      <c r="F293" s="107" t="s">
        <v>961</v>
      </c>
      <c r="G293" s="333">
        <v>50</v>
      </c>
      <c r="H293" s="333">
        <f t="shared" si="322"/>
        <v>50</v>
      </c>
      <c r="I293" s="333">
        <f t="shared" si="323"/>
        <v>47.5</v>
      </c>
      <c r="J293" s="575">
        <f t="shared" si="324"/>
        <v>42.5</v>
      </c>
      <c r="K293" s="575">
        <f t="shared" si="325"/>
        <v>37.5</v>
      </c>
      <c r="L293" s="575">
        <f t="shared" si="326"/>
        <v>32.5</v>
      </c>
      <c r="M293" s="575">
        <f t="shared" si="327"/>
        <v>30</v>
      </c>
      <c r="N293" s="21" t="s">
        <v>962</v>
      </c>
    </row>
    <row r="294" ht="23.25" spans="1:14">
      <c r="A294" s="104" t="s">
        <v>120</v>
      </c>
      <c r="B294" s="20">
        <v>230500004</v>
      </c>
      <c r="C294" s="21" t="s">
        <v>964</v>
      </c>
      <c r="D294" s="21"/>
      <c r="E294" s="21"/>
      <c r="F294" s="107" t="s">
        <v>961</v>
      </c>
      <c r="G294" s="333">
        <v>60</v>
      </c>
      <c r="H294" s="333">
        <f t="shared" si="322"/>
        <v>60</v>
      </c>
      <c r="I294" s="333">
        <f t="shared" si="323"/>
        <v>57</v>
      </c>
      <c r="J294" s="575">
        <f t="shared" si="324"/>
        <v>51</v>
      </c>
      <c r="K294" s="575">
        <f t="shared" si="325"/>
        <v>45</v>
      </c>
      <c r="L294" s="575">
        <f t="shared" si="326"/>
        <v>39</v>
      </c>
      <c r="M294" s="575">
        <f t="shared" si="327"/>
        <v>36</v>
      </c>
      <c r="N294" s="21" t="s">
        <v>962</v>
      </c>
    </row>
    <row r="295" spans="1:14">
      <c r="A295" s="104" t="s">
        <v>120</v>
      </c>
      <c r="B295" s="20">
        <v>230500005</v>
      </c>
      <c r="C295" s="21" t="s">
        <v>965</v>
      </c>
      <c r="D295" s="21" t="s">
        <v>966</v>
      </c>
      <c r="E295" s="21"/>
      <c r="F295" s="107" t="s">
        <v>43</v>
      </c>
      <c r="G295" s="333">
        <v>60</v>
      </c>
      <c r="H295" s="333">
        <f t="shared" ref="H295" si="328">G295*1</f>
        <v>60</v>
      </c>
      <c r="I295" s="333">
        <f t="shared" ref="I295" si="329">G295*0.95</f>
        <v>57</v>
      </c>
      <c r="J295" s="575">
        <f t="shared" ref="J295" si="330">G295*0.85</f>
        <v>51</v>
      </c>
      <c r="K295" s="575">
        <f t="shared" ref="K295" si="331">G295*0.75</f>
        <v>45</v>
      </c>
      <c r="L295" s="575">
        <f t="shared" ref="L295" si="332">G295*0.65</f>
        <v>39</v>
      </c>
      <c r="M295" s="575">
        <f t="shared" ref="M295" si="333">G295*0.6</f>
        <v>36</v>
      </c>
      <c r="N295" s="21"/>
    </row>
    <row r="296" ht="33.75" spans="1:14">
      <c r="A296" s="104" t="s">
        <v>120</v>
      </c>
      <c r="B296" s="20">
        <v>230500006</v>
      </c>
      <c r="C296" s="21" t="s">
        <v>967</v>
      </c>
      <c r="D296" s="21" t="s">
        <v>968</v>
      </c>
      <c r="E296" s="21"/>
      <c r="F296" s="107" t="s">
        <v>43</v>
      </c>
      <c r="G296" s="333">
        <v>60</v>
      </c>
      <c r="H296" s="333">
        <f t="shared" ref="H296:H304" si="334">G296*1</f>
        <v>60</v>
      </c>
      <c r="I296" s="333">
        <f t="shared" ref="I296:I304" si="335">G296*0.95</f>
        <v>57</v>
      </c>
      <c r="J296" s="575">
        <f t="shared" ref="J296:J304" si="336">G296*0.85</f>
        <v>51</v>
      </c>
      <c r="K296" s="575">
        <f t="shared" ref="K296:K304" si="337">G296*0.75</f>
        <v>45</v>
      </c>
      <c r="L296" s="575">
        <f t="shared" ref="L296:L304" si="338">G296*0.65</f>
        <v>39</v>
      </c>
      <c r="M296" s="575">
        <f t="shared" ref="M296:M304" si="339">G296*0.6</f>
        <v>36</v>
      </c>
      <c r="N296" s="21"/>
    </row>
    <row r="297" spans="1:14">
      <c r="A297" s="104" t="s">
        <v>120</v>
      </c>
      <c r="B297" s="20">
        <v>230500007</v>
      </c>
      <c r="C297" s="21" t="s">
        <v>969</v>
      </c>
      <c r="D297" s="21" t="s">
        <v>970</v>
      </c>
      <c r="E297" s="21"/>
      <c r="F297" s="107" t="s">
        <v>43</v>
      </c>
      <c r="G297" s="333">
        <v>60</v>
      </c>
      <c r="H297" s="333">
        <f t="shared" si="334"/>
        <v>60</v>
      </c>
      <c r="I297" s="333">
        <f t="shared" si="335"/>
        <v>57</v>
      </c>
      <c r="J297" s="575">
        <f t="shared" si="336"/>
        <v>51</v>
      </c>
      <c r="K297" s="575">
        <f t="shared" si="337"/>
        <v>45</v>
      </c>
      <c r="L297" s="575">
        <f t="shared" si="338"/>
        <v>39</v>
      </c>
      <c r="M297" s="575">
        <f t="shared" si="339"/>
        <v>36</v>
      </c>
      <c r="N297" s="21" t="s">
        <v>971</v>
      </c>
    </row>
    <row r="298" ht="23.25" spans="1:14">
      <c r="A298" s="104" t="s">
        <v>120</v>
      </c>
      <c r="B298" s="20">
        <v>230500008</v>
      </c>
      <c r="C298" s="21" t="s">
        <v>972</v>
      </c>
      <c r="D298" s="21" t="s">
        <v>973</v>
      </c>
      <c r="E298" s="21"/>
      <c r="F298" s="107" t="s">
        <v>43</v>
      </c>
      <c r="G298" s="333">
        <v>60</v>
      </c>
      <c r="H298" s="333">
        <f t="shared" si="334"/>
        <v>60</v>
      </c>
      <c r="I298" s="333">
        <f t="shared" si="335"/>
        <v>57</v>
      </c>
      <c r="J298" s="575">
        <f t="shared" si="336"/>
        <v>51</v>
      </c>
      <c r="K298" s="575">
        <f t="shared" si="337"/>
        <v>45</v>
      </c>
      <c r="L298" s="575">
        <f t="shared" si="338"/>
        <v>39</v>
      </c>
      <c r="M298" s="575">
        <f t="shared" si="339"/>
        <v>36</v>
      </c>
      <c r="N298" s="21" t="s">
        <v>974</v>
      </c>
    </row>
    <row r="299" ht="23.25" spans="1:14">
      <c r="A299" s="104" t="s">
        <v>120</v>
      </c>
      <c r="B299" s="20">
        <v>230500009</v>
      </c>
      <c r="C299" s="21" t="s">
        <v>975</v>
      </c>
      <c r="D299" s="21" t="s">
        <v>976</v>
      </c>
      <c r="E299" s="21"/>
      <c r="F299" s="107" t="s">
        <v>43</v>
      </c>
      <c r="G299" s="333">
        <v>80</v>
      </c>
      <c r="H299" s="333">
        <f t="shared" si="334"/>
        <v>80</v>
      </c>
      <c r="I299" s="333">
        <f t="shared" si="335"/>
        <v>76</v>
      </c>
      <c r="J299" s="575">
        <f t="shared" si="336"/>
        <v>68</v>
      </c>
      <c r="K299" s="575">
        <f t="shared" si="337"/>
        <v>60</v>
      </c>
      <c r="L299" s="575">
        <f t="shared" si="338"/>
        <v>52</v>
      </c>
      <c r="M299" s="575">
        <f t="shared" si="339"/>
        <v>48</v>
      </c>
      <c r="N299" s="21" t="s">
        <v>974</v>
      </c>
    </row>
    <row r="300" ht="22.5" spans="1:14">
      <c r="A300" s="104" t="s">
        <v>120</v>
      </c>
      <c r="B300" s="20">
        <v>230500010</v>
      </c>
      <c r="C300" s="21" t="s">
        <v>977</v>
      </c>
      <c r="D300" s="21"/>
      <c r="E300" s="21"/>
      <c r="F300" s="107" t="s">
        <v>43</v>
      </c>
      <c r="G300" s="333">
        <v>100</v>
      </c>
      <c r="H300" s="333">
        <f t="shared" si="334"/>
        <v>100</v>
      </c>
      <c r="I300" s="333">
        <f t="shared" si="335"/>
        <v>95</v>
      </c>
      <c r="J300" s="575">
        <f t="shared" si="336"/>
        <v>85</v>
      </c>
      <c r="K300" s="575">
        <f t="shared" si="337"/>
        <v>75</v>
      </c>
      <c r="L300" s="575">
        <f t="shared" si="338"/>
        <v>65</v>
      </c>
      <c r="M300" s="575">
        <f t="shared" si="339"/>
        <v>60</v>
      </c>
      <c r="N300" s="21"/>
    </row>
    <row r="301" ht="22.5" spans="1:14">
      <c r="A301" s="104" t="s">
        <v>120</v>
      </c>
      <c r="B301" s="20">
        <v>230500011</v>
      </c>
      <c r="C301" s="21" t="s">
        <v>978</v>
      </c>
      <c r="D301" s="21"/>
      <c r="E301" s="21"/>
      <c r="F301" s="107" t="s">
        <v>43</v>
      </c>
      <c r="G301" s="333">
        <v>100</v>
      </c>
      <c r="H301" s="333">
        <f t="shared" si="334"/>
        <v>100</v>
      </c>
      <c r="I301" s="333">
        <f t="shared" si="335"/>
        <v>95</v>
      </c>
      <c r="J301" s="575">
        <f t="shared" si="336"/>
        <v>85</v>
      </c>
      <c r="K301" s="575">
        <f t="shared" si="337"/>
        <v>75</v>
      </c>
      <c r="L301" s="575">
        <f t="shared" si="338"/>
        <v>65</v>
      </c>
      <c r="M301" s="575">
        <f t="shared" si="339"/>
        <v>60</v>
      </c>
      <c r="N301" s="21"/>
    </row>
    <row r="302" ht="24.75" spans="1:14">
      <c r="A302" s="104" t="s">
        <v>120</v>
      </c>
      <c r="B302" s="20">
        <v>230500012</v>
      </c>
      <c r="C302" s="106" t="s">
        <v>979</v>
      </c>
      <c r="D302" s="21"/>
      <c r="E302" s="21"/>
      <c r="F302" s="107" t="s">
        <v>43</v>
      </c>
      <c r="G302" s="333">
        <v>30</v>
      </c>
      <c r="H302" s="333">
        <f t="shared" si="334"/>
        <v>30</v>
      </c>
      <c r="I302" s="333">
        <f t="shared" si="335"/>
        <v>28.5</v>
      </c>
      <c r="J302" s="575">
        <f t="shared" si="336"/>
        <v>25.5</v>
      </c>
      <c r="K302" s="575">
        <f t="shared" si="337"/>
        <v>22.5</v>
      </c>
      <c r="L302" s="575">
        <f t="shared" si="338"/>
        <v>19.5</v>
      </c>
      <c r="M302" s="575">
        <f t="shared" si="339"/>
        <v>18</v>
      </c>
      <c r="N302" s="21"/>
    </row>
    <row r="303" spans="1:14">
      <c r="A303" s="104" t="s">
        <v>120</v>
      </c>
      <c r="B303" s="20">
        <v>230500013</v>
      </c>
      <c r="C303" s="21" t="s">
        <v>980</v>
      </c>
      <c r="D303" s="21"/>
      <c r="E303" s="21"/>
      <c r="F303" s="107" t="s">
        <v>43</v>
      </c>
      <c r="G303" s="333">
        <v>100</v>
      </c>
      <c r="H303" s="333">
        <f t="shared" si="334"/>
        <v>100</v>
      </c>
      <c r="I303" s="333">
        <f t="shared" si="335"/>
        <v>95</v>
      </c>
      <c r="J303" s="575">
        <f t="shared" si="336"/>
        <v>85</v>
      </c>
      <c r="K303" s="575">
        <f t="shared" si="337"/>
        <v>75</v>
      </c>
      <c r="L303" s="575">
        <f t="shared" si="338"/>
        <v>65</v>
      </c>
      <c r="M303" s="575">
        <f t="shared" si="339"/>
        <v>60</v>
      </c>
      <c r="N303" s="21"/>
    </row>
    <row r="304" ht="50.25" spans="1:14">
      <c r="A304" s="104" t="s">
        <v>120</v>
      </c>
      <c r="B304" s="20">
        <v>230500014</v>
      </c>
      <c r="C304" s="643" t="s">
        <v>981</v>
      </c>
      <c r="D304" s="21" t="s">
        <v>982</v>
      </c>
      <c r="E304" s="21"/>
      <c r="F304" s="107" t="s">
        <v>43</v>
      </c>
      <c r="G304" s="333">
        <v>70</v>
      </c>
      <c r="H304" s="333">
        <f t="shared" si="334"/>
        <v>70</v>
      </c>
      <c r="I304" s="333">
        <f t="shared" si="335"/>
        <v>66.5</v>
      </c>
      <c r="J304" s="575">
        <f t="shared" si="336"/>
        <v>59.5</v>
      </c>
      <c r="K304" s="575">
        <f t="shared" si="337"/>
        <v>52.5</v>
      </c>
      <c r="L304" s="575">
        <f t="shared" si="338"/>
        <v>45.5</v>
      </c>
      <c r="M304" s="575">
        <f t="shared" si="339"/>
        <v>42</v>
      </c>
      <c r="N304" s="643" t="s">
        <v>983</v>
      </c>
    </row>
    <row r="305" ht="112.5" spans="1:14">
      <c r="A305" s="104"/>
      <c r="B305" s="558">
        <v>2306</v>
      </c>
      <c r="C305" s="613" t="s">
        <v>984</v>
      </c>
      <c r="D305" s="157" t="s">
        <v>985</v>
      </c>
      <c r="E305" s="157" t="s">
        <v>986</v>
      </c>
      <c r="F305" s="107"/>
      <c r="G305" s="333"/>
      <c r="H305" s="333"/>
      <c r="I305" s="333"/>
      <c r="J305" s="575"/>
      <c r="K305" s="575"/>
      <c r="L305" s="575"/>
      <c r="M305" s="575"/>
      <c r="N305" s="21"/>
    </row>
    <row r="306" spans="1:14">
      <c r="A306" s="104" t="s">
        <v>109</v>
      </c>
      <c r="B306" s="20">
        <v>230600001</v>
      </c>
      <c r="C306" s="643" t="s">
        <v>987</v>
      </c>
      <c r="D306" s="21"/>
      <c r="E306" s="21"/>
      <c r="F306" s="107" t="s">
        <v>43</v>
      </c>
      <c r="G306" s="333">
        <v>400</v>
      </c>
      <c r="H306" s="333">
        <f t="shared" ref="H306" si="340">G306*1</f>
        <v>400</v>
      </c>
      <c r="I306" s="333">
        <f t="shared" ref="I306" si="341">G306*0.95</f>
        <v>380</v>
      </c>
      <c r="J306" s="575">
        <f t="shared" ref="J306" si="342">G306*0.85</f>
        <v>340</v>
      </c>
      <c r="K306" s="575">
        <f t="shared" ref="K306" si="343">G306*0.75</f>
        <v>300</v>
      </c>
      <c r="L306" s="575">
        <f t="shared" ref="L306" si="344">G306*0.65</f>
        <v>260</v>
      </c>
      <c r="M306" s="575">
        <f t="shared" ref="M306" si="345">G306*0.6</f>
        <v>240</v>
      </c>
      <c r="N306" s="21"/>
    </row>
    <row r="307" ht="23.25" spans="1:14">
      <c r="A307" s="104" t="s">
        <v>109</v>
      </c>
      <c r="B307" s="20">
        <v>230600002</v>
      </c>
      <c r="C307" s="642" t="s">
        <v>988</v>
      </c>
      <c r="D307" s="21"/>
      <c r="E307" s="21"/>
      <c r="F307" s="107" t="s">
        <v>43</v>
      </c>
      <c r="G307" s="333">
        <v>400</v>
      </c>
      <c r="H307" s="333">
        <f t="shared" ref="H307:H312" si="346">G307*1</f>
        <v>400</v>
      </c>
      <c r="I307" s="333">
        <f t="shared" ref="I307:I312" si="347">G307*0.95</f>
        <v>380</v>
      </c>
      <c r="J307" s="575">
        <f t="shared" ref="J307:J312" si="348">G307*0.85</f>
        <v>340</v>
      </c>
      <c r="K307" s="575">
        <f t="shared" ref="K307:K312" si="349">G307*0.75</f>
        <v>300</v>
      </c>
      <c r="L307" s="575">
        <f t="shared" ref="L307:L312" si="350">G307*0.65</f>
        <v>260</v>
      </c>
      <c r="M307" s="575">
        <f t="shared" ref="M307:M312" si="351">G307*0.6</f>
        <v>240</v>
      </c>
      <c r="N307" s="21"/>
    </row>
    <row r="308" ht="23.25" spans="1:14">
      <c r="A308" s="104" t="s">
        <v>109</v>
      </c>
      <c r="B308" s="20">
        <v>230600003</v>
      </c>
      <c r="C308" s="642" t="s">
        <v>989</v>
      </c>
      <c r="D308" s="21"/>
      <c r="E308" s="21"/>
      <c r="F308" s="107" t="s">
        <v>43</v>
      </c>
      <c r="G308" s="333">
        <v>450</v>
      </c>
      <c r="H308" s="333">
        <f t="shared" si="346"/>
        <v>450</v>
      </c>
      <c r="I308" s="333">
        <f t="shared" si="347"/>
        <v>427.5</v>
      </c>
      <c r="J308" s="575">
        <f t="shared" si="348"/>
        <v>382.5</v>
      </c>
      <c r="K308" s="575">
        <f t="shared" si="349"/>
        <v>337.5</v>
      </c>
      <c r="L308" s="575">
        <f t="shared" si="350"/>
        <v>292.5</v>
      </c>
      <c r="M308" s="575">
        <f t="shared" si="351"/>
        <v>270</v>
      </c>
      <c r="N308" s="21"/>
    </row>
    <row r="309" ht="23.25" spans="1:14">
      <c r="A309" s="104" t="s">
        <v>109</v>
      </c>
      <c r="B309" s="20">
        <v>230600004</v>
      </c>
      <c r="C309" s="642" t="s">
        <v>990</v>
      </c>
      <c r="D309" s="21"/>
      <c r="E309" s="21" t="s">
        <v>991</v>
      </c>
      <c r="F309" s="107" t="s">
        <v>43</v>
      </c>
      <c r="G309" s="333">
        <v>500</v>
      </c>
      <c r="H309" s="333">
        <f t="shared" si="346"/>
        <v>500</v>
      </c>
      <c r="I309" s="333">
        <f t="shared" si="347"/>
        <v>475</v>
      </c>
      <c r="J309" s="575">
        <f t="shared" si="348"/>
        <v>425</v>
      </c>
      <c r="K309" s="575">
        <f t="shared" si="349"/>
        <v>375</v>
      </c>
      <c r="L309" s="575">
        <f t="shared" si="350"/>
        <v>325</v>
      </c>
      <c r="M309" s="575">
        <f t="shared" si="351"/>
        <v>300</v>
      </c>
      <c r="N309" s="21"/>
    </row>
    <row r="310" spans="1:14">
      <c r="A310" s="104" t="s">
        <v>109</v>
      </c>
      <c r="B310" s="20">
        <v>230600005</v>
      </c>
      <c r="C310" s="642" t="s">
        <v>992</v>
      </c>
      <c r="D310" s="21"/>
      <c r="E310" s="21"/>
      <c r="F310" s="107" t="s">
        <v>43</v>
      </c>
      <c r="G310" s="333">
        <v>450</v>
      </c>
      <c r="H310" s="333">
        <f t="shared" si="346"/>
        <v>450</v>
      </c>
      <c r="I310" s="333">
        <f t="shared" si="347"/>
        <v>427.5</v>
      </c>
      <c r="J310" s="575">
        <f t="shared" si="348"/>
        <v>382.5</v>
      </c>
      <c r="K310" s="575">
        <f t="shared" si="349"/>
        <v>337.5</v>
      </c>
      <c r="L310" s="575">
        <f t="shared" si="350"/>
        <v>292.5</v>
      </c>
      <c r="M310" s="575">
        <f t="shared" si="351"/>
        <v>270</v>
      </c>
      <c r="N310" s="21"/>
    </row>
    <row r="311" spans="1:14">
      <c r="A311" s="104" t="s">
        <v>109</v>
      </c>
      <c r="B311" s="20">
        <v>230600006</v>
      </c>
      <c r="C311" s="642" t="s">
        <v>993</v>
      </c>
      <c r="D311" s="21"/>
      <c r="E311" s="21"/>
      <c r="F311" s="107" t="s">
        <v>43</v>
      </c>
      <c r="G311" s="333">
        <v>400</v>
      </c>
      <c r="H311" s="333">
        <f t="shared" si="346"/>
        <v>400</v>
      </c>
      <c r="I311" s="333">
        <f t="shared" si="347"/>
        <v>380</v>
      </c>
      <c r="J311" s="575">
        <f t="shared" si="348"/>
        <v>340</v>
      </c>
      <c r="K311" s="575">
        <f t="shared" si="349"/>
        <v>300</v>
      </c>
      <c r="L311" s="575">
        <f t="shared" si="350"/>
        <v>260</v>
      </c>
      <c r="M311" s="575">
        <f t="shared" si="351"/>
        <v>240</v>
      </c>
      <c r="N311" s="21"/>
    </row>
    <row r="312" spans="1:14">
      <c r="A312" s="104" t="s">
        <v>109</v>
      </c>
      <c r="B312" s="20">
        <v>230600007</v>
      </c>
      <c r="C312" s="642" t="s">
        <v>994</v>
      </c>
      <c r="D312" s="21"/>
      <c r="E312" s="21"/>
      <c r="F312" s="107" t="s">
        <v>43</v>
      </c>
      <c r="G312" s="333">
        <v>400</v>
      </c>
      <c r="H312" s="333">
        <f t="shared" si="346"/>
        <v>400</v>
      </c>
      <c r="I312" s="333">
        <f t="shared" si="347"/>
        <v>380</v>
      </c>
      <c r="J312" s="575">
        <f t="shared" si="348"/>
        <v>340</v>
      </c>
      <c r="K312" s="575">
        <f t="shared" si="349"/>
        <v>300</v>
      </c>
      <c r="L312" s="575">
        <f t="shared" si="350"/>
        <v>260</v>
      </c>
      <c r="M312" s="575">
        <f t="shared" si="351"/>
        <v>240</v>
      </c>
      <c r="N312" s="21"/>
    </row>
    <row r="313" spans="1:14">
      <c r="A313" s="104" t="s">
        <v>109</v>
      </c>
      <c r="B313" s="20">
        <v>230600008</v>
      </c>
      <c r="C313" s="642" t="s">
        <v>995</v>
      </c>
      <c r="D313" s="21"/>
      <c r="E313" s="21"/>
      <c r="F313" s="107" t="s">
        <v>43</v>
      </c>
      <c r="G313" s="333">
        <v>400</v>
      </c>
      <c r="H313" s="333">
        <f t="shared" ref="H313" si="352">G313*1</f>
        <v>400</v>
      </c>
      <c r="I313" s="333">
        <f t="shared" ref="I313" si="353">G313*0.95</f>
        <v>380</v>
      </c>
      <c r="J313" s="575">
        <f t="shared" ref="J313" si="354">G313*0.85</f>
        <v>340</v>
      </c>
      <c r="K313" s="575">
        <f t="shared" ref="K313" si="355">G313*0.75</f>
        <v>300</v>
      </c>
      <c r="L313" s="575">
        <f t="shared" ref="L313" si="356">G313*0.65</f>
        <v>260</v>
      </c>
      <c r="M313" s="575">
        <f t="shared" ref="M313" si="357">G313*0.6</f>
        <v>240</v>
      </c>
      <c r="N313" s="21"/>
    </row>
    <row r="314" spans="1:14">
      <c r="A314" s="104" t="s">
        <v>109</v>
      </c>
      <c r="B314" s="20">
        <v>230600009</v>
      </c>
      <c r="C314" s="642" t="s">
        <v>996</v>
      </c>
      <c r="D314" s="21"/>
      <c r="E314" s="21"/>
      <c r="F314" s="107" t="s">
        <v>43</v>
      </c>
      <c r="G314" s="333">
        <v>800</v>
      </c>
      <c r="H314" s="333">
        <f t="shared" ref="H314:H323" si="358">G314*1</f>
        <v>800</v>
      </c>
      <c r="I314" s="333">
        <f t="shared" ref="I314:I323" si="359">G314*0.95</f>
        <v>760</v>
      </c>
      <c r="J314" s="575">
        <f t="shared" ref="J314:J323" si="360">G314*0.85</f>
        <v>680</v>
      </c>
      <c r="K314" s="575">
        <f t="shared" ref="K314:K323" si="361">G314*0.75</f>
        <v>600</v>
      </c>
      <c r="L314" s="575">
        <f t="shared" ref="L314:L323" si="362">G314*0.65</f>
        <v>520</v>
      </c>
      <c r="M314" s="575">
        <f t="shared" ref="M314:M323" si="363">G314*0.6</f>
        <v>480</v>
      </c>
      <c r="N314" s="21"/>
    </row>
    <row r="315" ht="23.25" spans="1:14">
      <c r="A315" s="104" t="s">
        <v>109</v>
      </c>
      <c r="B315" s="20">
        <v>230600010</v>
      </c>
      <c r="C315" s="642" t="s">
        <v>997</v>
      </c>
      <c r="D315" s="21"/>
      <c r="E315" s="21"/>
      <c r="F315" s="107" t="s">
        <v>43</v>
      </c>
      <c r="G315" s="333">
        <v>750</v>
      </c>
      <c r="H315" s="333">
        <f t="shared" si="358"/>
        <v>750</v>
      </c>
      <c r="I315" s="333">
        <f t="shared" si="359"/>
        <v>712.5</v>
      </c>
      <c r="J315" s="575">
        <f t="shared" si="360"/>
        <v>637.5</v>
      </c>
      <c r="K315" s="575">
        <f t="shared" si="361"/>
        <v>562.5</v>
      </c>
      <c r="L315" s="575">
        <f t="shared" si="362"/>
        <v>487.5</v>
      </c>
      <c r="M315" s="575">
        <f t="shared" si="363"/>
        <v>450</v>
      </c>
      <c r="N315" s="21"/>
    </row>
    <row r="316" ht="23.25" spans="1:14">
      <c r="A316" s="104" t="s">
        <v>109</v>
      </c>
      <c r="B316" s="20">
        <v>230600011</v>
      </c>
      <c r="C316" s="642" t="s">
        <v>998</v>
      </c>
      <c r="D316" s="21"/>
      <c r="E316" s="21"/>
      <c r="F316" s="107" t="s">
        <v>43</v>
      </c>
      <c r="G316" s="333">
        <v>750</v>
      </c>
      <c r="H316" s="333">
        <f t="shared" si="358"/>
        <v>750</v>
      </c>
      <c r="I316" s="333">
        <f t="shared" si="359"/>
        <v>712.5</v>
      </c>
      <c r="J316" s="575">
        <f t="shared" si="360"/>
        <v>637.5</v>
      </c>
      <c r="K316" s="575">
        <f t="shared" si="361"/>
        <v>562.5</v>
      </c>
      <c r="L316" s="575">
        <f t="shared" si="362"/>
        <v>487.5</v>
      </c>
      <c r="M316" s="575">
        <f t="shared" si="363"/>
        <v>450</v>
      </c>
      <c r="N316" s="21"/>
    </row>
    <row r="317" ht="23.25" spans="1:14">
      <c r="A317" s="104" t="s">
        <v>109</v>
      </c>
      <c r="B317" s="20">
        <v>230600012</v>
      </c>
      <c r="C317" s="642" t="s">
        <v>999</v>
      </c>
      <c r="D317" s="21"/>
      <c r="E317" s="21"/>
      <c r="F317" s="107" t="s">
        <v>43</v>
      </c>
      <c r="G317" s="333">
        <v>700</v>
      </c>
      <c r="H317" s="333">
        <f t="shared" si="358"/>
        <v>700</v>
      </c>
      <c r="I317" s="333">
        <f t="shared" si="359"/>
        <v>665</v>
      </c>
      <c r="J317" s="575">
        <f t="shared" si="360"/>
        <v>595</v>
      </c>
      <c r="K317" s="575">
        <f t="shared" si="361"/>
        <v>525</v>
      </c>
      <c r="L317" s="575">
        <f t="shared" si="362"/>
        <v>455</v>
      </c>
      <c r="M317" s="575">
        <f t="shared" si="363"/>
        <v>420</v>
      </c>
      <c r="N317" s="21"/>
    </row>
    <row r="318" spans="1:14">
      <c r="A318" s="104" t="s">
        <v>109</v>
      </c>
      <c r="B318" s="20">
        <v>230600013</v>
      </c>
      <c r="C318" s="21" t="s">
        <v>1000</v>
      </c>
      <c r="D318" s="21"/>
      <c r="E318" s="21"/>
      <c r="F318" s="107" t="s">
        <v>43</v>
      </c>
      <c r="G318" s="333">
        <v>500</v>
      </c>
      <c r="H318" s="333">
        <f t="shared" si="358"/>
        <v>500</v>
      </c>
      <c r="I318" s="333">
        <f t="shared" si="359"/>
        <v>475</v>
      </c>
      <c r="J318" s="575">
        <f t="shared" si="360"/>
        <v>425</v>
      </c>
      <c r="K318" s="575">
        <f t="shared" si="361"/>
        <v>375</v>
      </c>
      <c r="L318" s="575">
        <f t="shared" si="362"/>
        <v>325</v>
      </c>
      <c r="M318" s="575">
        <f t="shared" si="363"/>
        <v>300</v>
      </c>
      <c r="N318" s="21"/>
    </row>
    <row r="319" spans="1:14">
      <c r="A319" s="104" t="s">
        <v>109</v>
      </c>
      <c r="B319" s="20">
        <v>230600014</v>
      </c>
      <c r="C319" s="21" t="s">
        <v>1001</v>
      </c>
      <c r="D319" s="21"/>
      <c r="E319" s="21"/>
      <c r="F319" s="107" t="s">
        <v>43</v>
      </c>
      <c r="G319" s="333">
        <v>300</v>
      </c>
      <c r="H319" s="333">
        <f t="shared" si="358"/>
        <v>300</v>
      </c>
      <c r="I319" s="333">
        <f t="shared" si="359"/>
        <v>285</v>
      </c>
      <c r="J319" s="575">
        <f t="shared" si="360"/>
        <v>255</v>
      </c>
      <c r="K319" s="575">
        <f t="shared" si="361"/>
        <v>225</v>
      </c>
      <c r="L319" s="575">
        <f t="shared" si="362"/>
        <v>195</v>
      </c>
      <c r="M319" s="575">
        <f t="shared" si="363"/>
        <v>180</v>
      </c>
      <c r="N319" s="21"/>
    </row>
    <row r="320" spans="1:14">
      <c r="A320" s="104" t="s">
        <v>109</v>
      </c>
      <c r="B320" s="20">
        <v>230600015</v>
      </c>
      <c r="C320" s="642" t="s">
        <v>1002</v>
      </c>
      <c r="D320" s="21"/>
      <c r="E320" s="21"/>
      <c r="F320" s="107" t="s">
        <v>43</v>
      </c>
      <c r="G320" s="333">
        <v>100</v>
      </c>
      <c r="H320" s="333">
        <f t="shared" si="358"/>
        <v>100</v>
      </c>
      <c r="I320" s="333">
        <f t="shared" si="359"/>
        <v>95</v>
      </c>
      <c r="J320" s="575">
        <f t="shared" si="360"/>
        <v>85</v>
      </c>
      <c r="K320" s="575">
        <f t="shared" si="361"/>
        <v>75</v>
      </c>
      <c r="L320" s="575">
        <f t="shared" si="362"/>
        <v>65</v>
      </c>
      <c r="M320" s="575">
        <f t="shared" si="363"/>
        <v>60</v>
      </c>
      <c r="N320" s="21"/>
    </row>
    <row r="321" spans="1:14">
      <c r="A321" s="104" t="s">
        <v>109</v>
      </c>
      <c r="B321" s="20">
        <v>230600016</v>
      </c>
      <c r="C321" s="643" t="s">
        <v>1003</v>
      </c>
      <c r="D321" s="21"/>
      <c r="E321" s="21"/>
      <c r="F321" s="107" t="s">
        <v>43</v>
      </c>
      <c r="G321" s="333">
        <v>50</v>
      </c>
      <c r="H321" s="333">
        <f t="shared" si="358"/>
        <v>50</v>
      </c>
      <c r="I321" s="333">
        <f t="shared" si="359"/>
        <v>47.5</v>
      </c>
      <c r="J321" s="575">
        <f t="shared" si="360"/>
        <v>42.5</v>
      </c>
      <c r="K321" s="575">
        <f t="shared" si="361"/>
        <v>37.5</v>
      </c>
      <c r="L321" s="575">
        <f t="shared" si="362"/>
        <v>32.5</v>
      </c>
      <c r="M321" s="575">
        <f t="shared" si="363"/>
        <v>30</v>
      </c>
      <c r="N321" s="21"/>
    </row>
    <row r="322" ht="33.75" spans="1:14">
      <c r="A322" s="648" t="s">
        <v>109</v>
      </c>
      <c r="B322" s="648">
        <v>230600017</v>
      </c>
      <c r="C322" s="24" t="s">
        <v>1004</v>
      </c>
      <c r="D322" s="24" t="s">
        <v>1005</v>
      </c>
      <c r="E322" s="24" t="s">
        <v>1006</v>
      </c>
      <c r="F322" s="563" t="s">
        <v>43</v>
      </c>
      <c r="G322" s="318">
        <v>300</v>
      </c>
      <c r="H322" s="333">
        <f t="shared" si="358"/>
        <v>300</v>
      </c>
      <c r="I322" s="333">
        <f t="shared" si="359"/>
        <v>285</v>
      </c>
      <c r="J322" s="575">
        <f t="shared" si="360"/>
        <v>255</v>
      </c>
      <c r="K322" s="575">
        <f t="shared" si="361"/>
        <v>225</v>
      </c>
      <c r="L322" s="575">
        <f t="shared" si="362"/>
        <v>195</v>
      </c>
      <c r="M322" s="575">
        <f t="shared" si="363"/>
        <v>180</v>
      </c>
      <c r="N322" s="24" t="s">
        <v>1007</v>
      </c>
    </row>
    <row r="323" ht="81.75" customHeight="1" spans="1:14">
      <c r="A323" s="104" t="s">
        <v>109</v>
      </c>
      <c r="B323" s="20">
        <v>230600018</v>
      </c>
      <c r="C323" s="21" t="s">
        <v>1008</v>
      </c>
      <c r="D323" s="21" t="s">
        <v>1009</v>
      </c>
      <c r="E323" s="21"/>
      <c r="F323" s="107" t="s">
        <v>43</v>
      </c>
      <c r="G323" s="333">
        <v>100</v>
      </c>
      <c r="H323" s="333">
        <f t="shared" si="358"/>
        <v>100</v>
      </c>
      <c r="I323" s="333">
        <f t="shared" si="359"/>
        <v>95</v>
      </c>
      <c r="J323" s="575">
        <f t="shared" si="360"/>
        <v>85</v>
      </c>
      <c r="K323" s="575">
        <f t="shared" si="361"/>
        <v>75</v>
      </c>
      <c r="L323" s="575">
        <f t="shared" si="362"/>
        <v>65</v>
      </c>
      <c r="M323" s="575">
        <f t="shared" si="363"/>
        <v>60</v>
      </c>
      <c r="N323" s="642"/>
    </row>
    <row r="324" ht="45" spans="1:14">
      <c r="A324" s="104"/>
      <c r="B324" s="558">
        <v>24</v>
      </c>
      <c r="C324" s="618" t="s">
        <v>1010</v>
      </c>
      <c r="D324" s="21"/>
      <c r="E324" s="21"/>
      <c r="F324" s="107"/>
      <c r="G324" s="333"/>
      <c r="H324" s="333"/>
      <c r="I324" s="333"/>
      <c r="J324" s="575"/>
      <c r="K324" s="575"/>
      <c r="L324" s="575"/>
      <c r="M324" s="575"/>
      <c r="N324" s="157" t="s">
        <v>1011</v>
      </c>
    </row>
    <row r="325" ht="22.5" spans="1:14">
      <c r="A325" s="104"/>
      <c r="B325" s="558">
        <v>2401</v>
      </c>
      <c r="C325" s="157" t="s">
        <v>1012</v>
      </c>
      <c r="D325" s="21"/>
      <c r="E325" s="21"/>
      <c r="F325" s="107"/>
      <c r="G325" s="333"/>
      <c r="H325" s="333"/>
      <c r="I325" s="333"/>
      <c r="J325" s="575"/>
      <c r="K325" s="575"/>
      <c r="L325" s="575"/>
      <c r="M325" s="575"/>
      <c r="N325" s="157" t="s">
        <v>1013</v>
      </c>
    </row>
    <row r="326" ht="22.5" spans="1:14">
      <c r="A326" s="104" t="s">
        <v>109</v>
      </c>
      <c r="B326" s="20">
        <v>240100001</v>
      </c>
      <c r="C326" s="21" t="s">
        <v>1014</v>
      </c>
      <c r="D326" s="21" t="s">
        <v>1015</v>
      </c>
      <c r="E326" s="21"/>
      <c r="F326" s="107" t="s">
        <v>1016</v>
      </c>
      <c r="G326" s="333">
        <v>50</v>
      </c>
      <c r="H326" s="333">
        <f t="shared" ref="H326:H330" si="364">G326*1</f>
        <v>50</v>
      </c>
      <c r="I326" s="333">
        <f t="shared" ref="I326:I330" si="365">G326*0.95</f>
        <v>47.5</v>
      </c>
      <c r="J326" s="575">
        <f t="shared" ref="J326:J330" si="366">G326*0.85</f>
        <v>42.5</v>
      </c>
      <c r="K326" s="575">
        <f t="shared" ref="K326:K330" si="367">G326*0.75</f>
        <v>37.5</v>
      </c>
      <c r="L326" s="575">
        <f t="shared" ref="L326:L330" si="368">G326*0.65</f>
        <v>32.5</v>
      </c>
      <c r="M326" s="575">
        <f t="shared" ref="M326:M330" si="369">G326*0.6</f>
        <v>30</v>
      </c>
      <c r="N326" s="21"/>
    </row>
    <row r="327" ht="22.5" spans="1:14">
      <c r="A327" s="104" t="s">
        <v>109</v>
      </c>
      <c r="B327" s="20">
        <v>240100002</v>
      </c>
      <c r="C327" s="21" t="s">
        <v>1017</v>
      </c>
      <c r="D327" s="21" t="s">
        <v>1018</v>
      </c>
      <c r="E327" s="21"/>
      <c r="F327" s="107" t="s">
        <v>1016</v>
      </c>
      <c r="G327" s="333">
        <v>80</v>
      </c>
      <c r="H327" s="333">
        <f t="shared" si="364"/>
        <v>80</v>
      </c>
      <c r="I327" s="333">
        <f t="shared" si="365"/>
        <v>76</v>
      </c>
      <c r="J327" s="575">
        <f t="shared" si="366"/>
        <v>68</v>
      </c>
      <c r="K327" s="575">
        <f t="shared" si="367"/>
        <v>60</v>
      </c>
      <c r="L327" s="575">
        <f t="shared" si="368"/>
        <v>52</v>
      </c>
      <c r="M327" s="575">
        <f t="shared" si="369"/>
        <v>48</v>
      </c>
      <c r="N327" s="21"/>
    </row>
    <row r="328" ht="22.5" spans="1:14">
      <c r="A328" s="104" t="s">
        <v>109</v>
      </c>
      <c r="B328" s="20">
        <v>240100003</v>
      </c>
      <c r="C328" s="21" t="s">
        <v>1019</v>
      </c>
      <c r="D328" s="21" t="s">
        <v>1020</v>
      </c>
      <c r="E328" s="21"/>
      <c r="F328" s="107" t="s">
        <v>1016</v>
      </c>
      <c r="G328" s="333">
        <v>300</v>
      </c>
      <c r="H328" s="333">
        <f t="shared" si="364"/>
        <v>300</v>
      </c>
      <c r="I328" s="333">
        <f t="shared" si="365"/>
        <v>285</v>
      </c>
      <c r="J328" s="575">
        <f t="shared" si="366"/>
        <v>255</v>
      </c>
      <c r="K328" s="575">
        <f t="shared" si="367"/>
        <v>225</v>
      </c>
      <c r="L328" s="575">
        <f t="shared" si="368"/>
        <v>195</v>
      </c>
      <c r="M328" s="575">
        <f t="shared" si="369"/>
        <v>180</v>
      </c>
      <c r="N328" s="21"/>
    </row>
    <row r="329" ht="45.75" spans="1:14">
      <c r="A329" s="104" t="s">
        <v>109</v>
      </c>
      <c r="B329" s="20">
        <v>240100004</v>
      </c>
      <c r="C329" s="21" t="s">
        <v>1021</v>
      </c>
      <c r="D329" s="21" t="s">
        <v>1022</v>
      </c>
      <c r="E329" s="21"/>
      <c r="F329" s="107" t="s">
        <v>1016</v>
      </c>
      <c r="G329" s="333">
        <v>500</v>
      </c>
      <c r="H329" s="333">
        <f t="shared" si="364"/>
        <v>500</v>
      </c>
      <c r="I329" s="333">
        <f t="shared" si="365"/>
        <v>475</v>
      </c>
      <c r="J329" s="575">
        <f t="shared" si="366"/>
        <v>425</v>
      </c>
      <c r="K329" s="575">
        <f t="shared" si="367"/>
        <v>375</v>
      </c>
      <c r="L329" s="575">
        <f t="shared" si="368"/>
        <v>325</v>
      </c>
      <c r="M329" s="575">
        <f t="shared" si="369"/>
        <v>300</v>
      </c>
      <c r="N329" s="21"/>
    </row>
    <row r="330" spans="1:14">
      <c r="A330" s="104" t="s">
        <v>109</v>
      </c>
      <c r="B330" s="20">
        <v>240100005</v>
      </c>
      <c r="C330" s="21" t="s">
        <v>1023</v>
      </c>
      <c r="D330" s="21" t="s">
        <v>1024</v>
      </c>
      <c r="E330" s="21"/>
      <c r="F330" s="107" t="s">
        <v>43</v>
      </c>
      <c r="G330" s="333">
        <v>50</v>
      </c>
      <c r="H330" s="333">
        <f t="shared" si="364"/>
        <v>50</v>
      </c>
      <c r="I330" s="333">
        <f t="shared" si="365"/>
        <v>47.5</v>
      </c>
      <c r="J330" s="575">
        <f t="shared" si="366"/>
        <v>42.5</v>
      </c>
      <c r="K330" s="575">
        <f t="shared" si="367"/>
        <v>37.5</v>
      </c>
      <c r="L330" s="575">
        <f t="shared" si="368"/>
        <v>32.5</v>
      </c>
      <c r="M330" s="575">
        <f t="shared" si="369"/>
        <v>30</v>
      </c>
      <c r="N330" s="21"/>
    </row>
    <row r="331" ht="126" customHeight="1" spans="1:15">
      <c r="A331" s="148" t="s">
        <v>109</v>
      </c>
      <c r="B331" s="32">
        <v>240100006</v>
      </c>
      <c r="C331" s="32" t="s">
        <v>1025</v>
      </c>
      <c r="D331" s="33" t="s">
        <v>1026</v>
      </c>
      <c r="E331" s="32"/>
      <c r="F331" s="32" t="s">
        <v>43</v>
      </c>
      <c r="G331" s="32"/>
      <c r="H331" s="32">
        <v>1000</v>
      </c>
      <c r="I331" s="154">
        <v>950</v>
      </c>
      <c r="J331" s="154">
        <v>850</v>
      </c>
      <c r="K331" s="154">
        <v>750</v>
      </c>
      <c r="L331" s="154">
        <v>650</v>
      </c>
      <c r="M331" s="154">
        <v>600</v>
      </c>
      <c r="N331" s="21"/>
      <c r="O331" s="634" t="s">
        <v>82</v>
      </c>
    </row>
    <row r="332" ht="22.5" spans="1:14">
      <c r="A332" s="104"/>
      <c r="B332" s="558">
        <v>2402</v>
      </c>
      <c r="C332" s="157" t="s">
        <v>1027</v>
      </c>
      <c r="D332" s="157" t="s">
        <v>1028</v>
      </c>
      <c r="E332" s="21"/>
      <c r="F332" s="107"/>
      <c r="G332" s="333"/>
      <c r="H332" s="333"/>
      <c r="I332" s="333"/>
      <c r="J332" s="575"/>
      <c r="K332" s="575"/>
      <c r="L332" s="575"/>
      <c r="M332" s="575"/>
      <c r="N332" s="157" t="s">
        <v>1029</v>
      </c>
    </row>
    <row r="333" ht="35.25" spans="1:14">
      <c r="A333" s="104" t="s">
        <v>109</v>
      </c>
      <c r="B333" s="20">
        <v>240200001</v>
      </c>
      <c r="C333" s="21" t="s">
        <v>1030</v>
      </c>
      <c r="D333" s="21" t="s">
        <v>1031</v>
      </c>
      <c r="E333" s="21"/>
      <c r="F333" s="107" t="s">
        <v>1016</v>
      </c>
      <c r="G333" s="333">
        <v>30</v>
      </c>
      <c r="H333" s="333">
        <f t="shared" ref="H333:H335" si="370">G333*1</f>
        <v>30</v>
      </c>
      <c r="I333" s="333">
        <f t="shared" ref="I333:I335" si="371">G333*0.95</f>
        <v>28.5</v>
      </c>
      <c r="J333" s="575">
        <f t="shared" ref="J333:J335" si="372">G333*0.85</f>
        <v>25.5</v>
      </c>
      <c r="K333" s="575">
        <f t="shared" ref="K333:K335" si="373">G333*0.75</f>
        <v>22.5</v>
      </c>
      <c r="L333" s="575">
        <f t="shared" ref="L333:L335" si="374">G333*0.65</f>
        <v>19.5</v>
      </c>
      <c r="M333" s="575">
        <f t="shared" ref="M333:M335" si="375">G333*0.6</f>
        <v>18</v>
      </c>
      <c r="N333" s="21"/>
    </row>
    <row r="334" ht="22.5" spans="1:14">
      <c r="A334" s="104" t="s">
        <v>109</v>
      </c>
      <c r="B334" s="20">
        <v>240200002</v>
      </c>
      <c r="C334" s="21" t="s">
        <v>1032</v>
      </c>
      <c r="D334" s="21" t="s">
        <v>1033</v>
      </c>
      <c r="E334" s="21"/>
      <c r="F334" s="107" t="s">
        <v>1034</v>
      </c>
      <c r="G334" s="333">
        <v>80</v>
      </c>
      <c r="H334" s="333">
        <f t="shared" si="370"/>
        <v>80</v>
      </c>
      <c r="I334" s="333">
        <f t="shared" si="371"/>
        <v>76</v>
      </c>
      <c r="J334" s="575">
        <f t="shared" si="372"/>
        <v>68</v>
      </c>
      <c r="K334" s="575">
        <f t="shared" si="373"/>
        <v>60</v>
      </c>
      <c r="L334" s="575">
        <f t="shared" si="374"/>
        <v>52</v>
      </c>
      <c r="M334" s="575">
        <f t="shared" si="375"/>
        <v>48</v>
      </c>
      <c r="N334" s="21"/>
    </row>
    <row r="335" ht="23.25" spans="1:14">
      <c r="A335" s="104" t="s">
        <v>109</v>
      </c>
      <c r="B335" s="649">
        <v>240200003</v>
      </c>
      <c r="C335" s="650" t="s">
        <v>1035</v>
      </c>
      <c r="D335" s="21" t="s">
        <v>1036</v>
      </c>
      <c r="E335" s="21"/>
      <c r="F335" s="107" t="s">
        <v>1034</v>
      </c>
      <c r="G335" s="333">
        <v>90</v>
      </c>
      <c r="H335" s="333">
        <f t="shared" si="370"/>
        <v>90</v>
      </c>
      <c r="I335" s="333">
        <f t="shared" si="371"/>
        <v>85.5</v>
      </c>
      <c r="J335" s="575">
        <f t="shared" si="372"/>
        <v>76.5</v>
      </c>
      <c r="K335" s="575">
        <f t="shared" si="373"/>
        <v>67.5</v>
      </c>
      <c r="L335" s="575">
        <f t="shared" si="374"/>
        <v>58.5</v>
      </c>
      <c r="M335" s="575">
        <f t="shared" si="375"/>
        <v>54</v>
      </c>
      <c r="N335" s="21"/>
    </row>
    <row r="336" spans="1:14">
      <c r="A336" s="104"/>
      <c r="B336" s="558">
        <v>2403</v>
      </c>
      <c r="C336" s="157" t="s">
        <v>1037</v>
      </c>
      <c r="D336" s="21"/>
      <c r="E336" s="21"/>
      <c r="F336" s="107"/>
      <c r="G336" s="333"/>
      <c r="H336" s="333"/>
      <c r="I336" s="333"/>
      <c r="J336" s="575"/>
      <c r="K336" s="575"/>
      <c r="L336" s="575"/>
      <c r="M336" s="575"/>
      <c r="N336" s="21"/>
    </row>
    <row r="337" ht="24" spans="1:14">
      <c r="A337" s="104" t="s">
        <v>109</v>
      </c>
      <c r="B337" s="20">
        <v>240300001</v>
      </c>
      <c r="C337" s="21" t="s">
        <v>1038</v>
      </c>
      <c r="D337" s="21"/>
      <c r="E337" s="21"/>
      <c r="F337" s="109" t="s">
        <v>1039</v>
      </c>
      <c r="G337" s="333">
        <v>10</v>
      </c>
      <c r="H337" s="333">
        <f t="shared" ref="H337:H343" si="376">G337*1</f>
        <v>10</v>
      </c>
      <c r="I337" s="333">
        <f t="shared" ref="I337" si="377">G337*0.95</f>
        <v>9.5</v>
      </c>
      <c r="J337" s="575">
        <f t="shared" ref="J337" si="378">G337*0.85</f>
        <v>8.5</v>
      </c>
      <c r="K337" s="575">
        <f t="shared" ref="K337" si="379">G337*0.75</f>
        <v>7.5</v>
      </c>
      <c r="L337" s="575">
        <f t="shared" ref="L337:L342" si="380">G337*0.65</f>
        <v>6.5</v>
      </c>
      <c r="M337" s="575">
        <f t="shared" ref="M337:M342" si="381">G337*0.6</f>
        <v>6</v>
      </c>
      <c r="N337" s="106"/>
    </row>
    <row r="338" ht="24.75" spans="1:14">
      <c r="A338" s="104" t="s">
        <v>109</v>
      </c>
      <c r="B338" s="20">
        <v>240300002</v>
      </c>
      <c r="C338" s="643" t="s">
        <v>1040</v>
      </c>
      <c r="D338" s="631"/>
      <c r="E338" s="650"/>
      <c r="F338" s="109" t="s">
        <v>1039</v>
      </c>
      <c r="G338" s="333">
        <v>25</v>
      </c>
      <c r="H338" s="333">
        <f t="shared" si="376"/>
        <v>25</v>
      </c>
      <c r="I338" s="333">
        <f t="shared" ref="I338:I345" si="382">G338*0.95</f>
        <v>23.75</v>
      </c>
      <c r="J338" s="575">
        <f t="shared" ref="J338:J345" si="383">G338*0.85</f>
        <v>21.25</v>
      </c>
      <c r="K338" s="575">
        <f t="shared" ref="K338:K345" si="384">G338*0.75</f>
        <v>18.75</v>
      </c>
      <c r="L338" s="575">
        <f t="shared" si="380"/>
        <v>16.25</v>
      </c>
      <c r="M338" s="575">
        <f t="shared" si="381"/>
        <v>15</v>
      </c>
      <c r="N338" s="106"/>
    </row>
    <row r="339" ht="24.75" spans="1:14">
      <c r="A339" s="104" t="s">
        <v>109</v>
      </c>
      <c r="B339" s="20">
        <v>240300003</v>
      </c>
      <c r="C339" s="643" t="s">
        <v>1041</v>
      </c>
      <c r="D339" s="21" t="s">
        <v>1042</v>
      </c>
      <c r="E339" s="21"/>
      <c r="F339" s="109" t="s">
        <v>1039</v>
      </c>
      <c r="G339" s="333">
        <v>30</v>
      </c>
      <c r="H339" s="333">
        <f t="shared" si="376"/>
        <v>30</v>
      </c>
      <c r="I339" s="333">
        <f t="shared" si="382"/>
        <v>28.5</v>
      </c>
      <c r="J339" s="575">
        <f t="shared" si="383"/>
        <v>25.5</v>
      </c>
      <c r="K339" s="575">
        <f t="shared" si="384"/>
        <v>22.5</v>
      </c>
      <c r="L339" s="575">
        <f t="shared" si="380"/>
        <v>19.5</v>
      </c>
      <c r="M339" s="575">
        <f t="shared" si="381"/>
        <v>18</v>
      </c>
      <c r="N339" s="106"/>
    </row>
    <row r="340" ht="24" spans="1:14">
      <c r="A340" s="104" t="s">
        <v>109</v>
      </c>
      <c r="B340" s="20">
        <v>240300004</v>
      </c>
      <c r="C340" s="21" t="s">
        <v>1043</v>
      </c>
      <c r="D340" s="21"/>
      <c r="E340" s="21"/>
      <c r="F340" s="109" t="s">
        <v>1039</v>
      </c>
      <c r="G340" s="333">
        <v>70</v>
      </c>
      <c r="H340" s="333">
        <f t="shared" si="376"/>
        <v>70</v>
      </c>
      <c r="I340" s="333">
        <f t="shared" si="382"/>
        <v>66.5</v>
      </c>
      <c r="J340" s="575">
        <f t="shared" si="383"/>
        <v>59.5</v>
      </c>
      <c r="K340" s="575">
        <f t="shared" si="384"/>
        <v>52.5</v>
      </c>
      <c r="L340" s="575">
        <f t="shared" si="380"/>
        <v>45.5</v>
      </c>
      <c r="M340" s="575">
        <f t="shared" si="381"/>
        <v>42</v>
      </c>
      <c r="N340" s="106"/>
    </row>
    <row r="341" ht="33.75" spans="1:14">
      <c r="A341" s="104" t="s">
        <v>109</v>
      </c>
      <c r="B341" s="20">
        <v>240300005</v>
      </c>
      <c r="C341" s="21" t="s">
        <v>1044</v>
      </c>
      <c r="D341" s="21" t="s">
        <v>1045</v>
      </c>
      <c r="E341" s="21"/>
      <c r="F341" s="109" t="s">
        <v>1039</v>
      </c>
      <c r="G341" s="333">
        <v>80</v>
      </c>
      <c r="H341" s="333">
        <f t="shared" si="376"/>
        <v>80</v>
      </c>
      <c r="I341" s="333">
        <f t="shared" si="382"/>
        <v>76</v>
      </c>
      <c r="J341" s="575">
        <f t="shared" si="383"/>
        <v>68</v>
      </c>
      <c r="K341" s="575">
        <f t="shared" si="384"/>
        <v>60</v>
      </c>
      <c r="L341" s="575">
        <f t="shared" si="380"/>
        <v>52</v>
      </c>
      <c r="M341" s="575">
        <f t="shared" si="381"/>
        <v>48</v>
      </c>
      <c r="N341" s="106"/>
    </row>
    <row r="342" ht="24" spans="1:14">
      <c r="A342" s="104" t="s">
        <v>109</v>
      </c>
      <c r="B342" s="20">
        <v>240300006</v>
      </c>
      <c r="C342" s="21" t="s">
        <v>1046</v>
      </c>
      <c r="D342" s="21" t="s">
        <v>1047</v>
      </c>
      <c r="E342" s="21"/>
      <c r="F342" s="109" t="s">
        <v>1039</v>
      </c>
      <c r="G342" s="333">
        <v>80</v>
      </c>
      <c r="H342" s="333">
        <f t="shared" si="376"/>
        <v>80</v>
      </c>
      <c r="I342" s="333">
        <f t="shared" si="382"/>
        <v>76</v>
      </c>
      <c r="J342" s="575">
        <f t="shared" si="383"/>
        <v>68</v>
      </c>
      <c r="K342" s="575">
        <f t="shared" si="384"/>
        <v>60</v>
      </c>
      <c r="L342" s="575">
        <f t="shared" si="380"/>
        <v>52</v>
      </c>
      <c r="M342" s="575">
        <f t="shared" si="381"/>
        <v>48</v>
      </c>
      <c r="N342" s="106"/>
    </row>
    <row r="343" ht="23.25" spans="1:14">
      <c r="A343" s="104" t="s">
        <v>109</v>
      </c>
      <c r="B343" s="20">
        <v>240300007</v>
      </c>
      <c r="C343" s="21" t="s">
        <v>1048</v>
      </c>
      <c r="D343" s="21"/>
      <c r="E343" s="21"/>
      <c r="F343" s="107" t="s">
        <v>1016</v>
      </c>
      <c r="G343" s="333">
        <v>7000</v>
      </c>
      <c r="H343" s="333">
        <f t="shared" si="376"/>
        <v>7000</v>
      </c>
      <c r="I343" s="333">
        <f t="shared" si="382"/>
        <v>6650</v>
      </c>
      <c r="J343" s="575">
        <f t="shared" si="383"/>
        <v>5950</v>
      </c>
      <c r="K343" s="575">
        <f t="shared" si="384"/>
        <v>5250</v>
      </c>
      <c r="L343" s="17" t="s">
        <v>75</v>
      </c>
      <c r="M343" s="17" t="s">
        <v>75</v>
      </c>
      <c r="N343" s="21" t="s">
        <v>1049</v>
      </c>
    </row>
    <row r="344" s="522" customFormat="1" ht="157.5" spans="1:18">
      <c r="A344" s="104" t="s">
        <v>109</v>
      </c>
      <c r="B344" s="20">
        <v>240300008</v>
      </c>
      <c r="C344" s="21" t="s">
        <v>1050</v>
      </c>
      <c r="D344" s="21"/>
      <c r="E344" s="21"/>
      <c r="F344" s="107" t="s">
        <v>1016</v>
      </c>
      <c r="G344" s="333">
        <v>7500</v>
      </c>
      <c r="H344" s="333">
        <v>7500</v>
      </c>
      <c r="I344" s="333">
        <f t="shared" si="382"/>
        <v>7125</v>
      </c>
      <c r="J344" s="575">
        <f t="shared" si="383"/>
        <v>6375</v>
      </c>
      <c r="K344" s="575">
        <f t="shared" si="384"/>
        <v>5625</v>
      </c>
      <c r="L344" s="17" t="s">
        <v>75</v>
      </c>
      <c r="M344" s="17" t="s">
        <v>75</v>
      </c>
      <c r="N344" s="21" t="s">
        <v>1051</v>
      </c>
      <c r="O344" s="626"/>
      <c r="P344" s="625"/>
      <c r="Q344" s="168" t="s">
        <v>114</v>
      </c>
      <c r="R344" s="168" t="s">
        <v>1052</v>
      </c>
    </row>
    <row r="345" spans="1:14">
      <c r="A345" s="104" t="s">
        <v>109</v>
      </c>
      <c r="B345" s="20">
        <v>240300009</v>
      </c>
      <c r="C345" s="21" t="s">
        <v>1053</v>
      </c>
      <c r="D345" s="21"/>
      <c r="E345" s="21"/>
      <c r="F345" s="107" t="s">
        <v>1016</v>
      </c>
      <c r="G345" s="333">
        <v>500</v>
      </c>
      <c r="H345" s="333">
        <f t="shared" ref="H345" si="385">G345*1</f>
        <v>500</v>
      </c>
      <c r="I345" s="333">
        <f t="shared" si="382"/>
        <v>475</v>
      </c>
      <c r="J345" s="575">
        <f t="shared" si="383"/>
        <v>425</v>
      </c>
      <c r="K345" s="575">
        <f t="shared" si="384"/>
        <v>375</v>
      </c>
      <c r="L345" s="575">
        <f>G345*0.65</f>
        <v>325</v>
      </c>
      <c r="M345" s="575">
        <f>G345*0.6</f>
        <v>300</v>
      </c>
      <c r="N345" s="21"/>
    </row>
    <row r="346" spans="1:14">
      <c r="A346" s="104" t="s">
        <v>109</v>
      </c>
      <c r="B346" s="20">
        <v>240300010</v>
      </c>
      <c r="C346" s="21" t="s">
        <v>1054</v>
      </c>
      <c r="D346" s="21"/>
      <c r="E346" s="21"/>
      <c r="F346" s="107" t="s">
        <v>1016</v>
      </c>
      <c r="G346" s="333">
        <v>1000</v>
      </c>
      <c r="H346" s="333">
        <f t="shared" ref="H346:H351" si="386">G346*1</f>
        <v>1000</v>
      </c>
      <c r="I346" s="333">
        <f t="shared" ref="I346:I351" si="387">G346*0.95</f>
        <v>950</v>
      </c>
      <c r="J346" s="575">
        <f t="shared" ref="J346:J351" si="388">G346*0.85</f>
        <v>850</v>
      </c>
      <c r="K346" s="575">
        <f t="shared" ref="K346:K351" si="389">G346*0.75</f>
        <v>750</v>
      </c>
      <c r="L346" s="575">
        <f t="shared" ref="L346:L351" si="390">G346*0.65</f>
        <v>650</v>
      </c>
      <c r="M346" s="575">
        <f t="shared" ref="M346:M351" si="391">G346*0.6</f>
        <v>600</v>
      </c>
      <c r="N346" s="21"/>
    </row>
    <row r="347" spans="1:14">
      <c r="A347" s="104" t="s">
        <v>109</v>
      </c>
      <c r="B347" s="20">
        <v>240300011</v>
      </c>
      <c r="C347" s="21" t="s">
        <v>1055</v>
      </c>
      <c r="D347" s="21"/>
      <c r="E347" s="21"/>
      <c r="F347" s="107" t="s">
        <v>1016</v>
      </c>
      <c r="G347" s="333">
        <v>1500</v>
      </c>
      <c r="H347" s="333">
        <f t="shared" si="386"/>
        <v>1500</v>
      </c>
      <c r="I347" s="333">
        <f t="shared" si="387"/>
        <v>1425</v>
      </c>
      <c r="J347" s="575">
        <f t="shared" si="388"/>
        <v>1275</v>
      </c>
      <c r="K347" s="575">
        <f t="shared" si="389"/>
        <v>1125</v>
      </c>
      <c r="L347" s="575">
        <f t="shared" si="390"/>
        <v>975</v>
      </c>
      <c r="M347" s="575">
        <f t="shared" si="391"/>
        <v>900</v>
      </c>
      <c r="N347" s="21"/>
    </row>
    <row r="348" spans="1:14">
      <c r="A348" s="104" t="s">
        <v>109</v>
      </c>
      <c r="B348" s="20">
        <v>240300012</v>
      </c>
      <c r="C348" s="21" t="s">
        <v>1056</v>
      </c>
      <c r="D348" s="21" t="s">
        <v>1057</v>
      </c>
      <c r="E348" s="21"/>
      <c r="F348" s="107" t="s">
        <v>1016</v>
      </c>
      <c r="G348" s="333">
        <v>2500</v>
      </c>
      <c r="H348" s="333">
        <f t="shared" si="386"/>
        <v>2500</v>
      </c>
      <c r="I348" s="333">
        <f t="shared" si="387"/>
        <v>2375</v>
      </c>
      <c r="J348" s="575">
        <f t="shared" si="388"/>
        <v>2125</v>
      </c>
      <c r="K348" s="575">
        <f t="shared" si="389"/>
        <v>1875</v>
      </c>
      <c r="L348" s="575">
        <f t="shared" si="390"/>
        <v>1625</v>
      </c>
      <c r="M348" s="575">
        <f t="shared" si="391"/>
        <v>1500</v>
      </c>
      <c r="N348" s="21"/>
    </row>
    <row r="349" ht="22.5" spans="1:14">
      <c r="A349" s="104" t="s">
        <v>109</v>
      </c>
      <c r="B349" s="20">
        <v>240300013</v>
      </c>
      <c r="C349" s="21" t="s">
        <v>1058</v>
      </c>
      <c r="D349" s="21" t="s">
        <v>1059</v>
      </c>
      <c r="E349" s="21"/>
      <c r="F349" s="107" t="s">
        <v>1016</v>
      </c>
      <c r="G349" s="333">
        <v>1500</v>
      </c>
      <c r="H349" s="333">
        <f t="shared" si="386"/>
        <v>1500</v>
      </c>
      <c r="I349" s="333">
        <f t="shared" si="387"/>
        <v>1425</v>
      </c>
      <c r="J349" s="575">
        <f t="shared" si="388"/>
        <v>1275</v>
      </c>
      <c r="K349" s="575">
        <f t="shared" si="389"/>
        <v>1125</v>
      </c>
      <c r="L349" s="575">
        <f t="shared" si="390"/>
        <v>975</v>
      </c>
      <c r="M349" s="575">
        <f t="shared" si="391"/>
        <v>900</v>
      </c>
      <c r="N349" s="21"/>
    </row>
    <row r="350" spans="1:14">
      <c r="A350" s="104" t="s">
        <v>109</v>
      </c>
      <c r="B350" s="20">
        <v>240300014</v>
      </c>
      <c r="C350" s="21" t="s">
        <v>1060</v>
      </c>
      <c r="D350" s="21"/>
      <c r="E350" s="21"/>
      <c r="F350" s="107" t="s">
        <v>43</v>
      </c>
      <c r="G350" s="333">
        <v>3000</v>
      </c>
      <c r="H350" s="333">
        <f t="shared" si="386"/>
        <v>3000</v>
      </c>
      <c r="I350" s="333">
        <f t="shared" si="387"/>
        <v>2850</v>
      </c>
      <c r="J350" s="575">
        <f t="shared" si="388"/>
        <v>2550</v>
      </c>
      <c r="K350" s="575">
        <f t="shared" si="389"/>
        <v>2250</v>
      </c>
      <c r="L350" s="575">
        <f t="shared" si="390"/>
        <v>1950</v>
      </c>
      <c r="M350" s="575">
        <f t="shared" si="391"/>
        <v>1800</v>
      </c>
      <c r="N350" s="21"/>
    </row>
    <row r="351" ht="23.25" spans="1:14">
      <c r="A351" s="104" t="s">
        <v>109</v>
      </c>
      <c r="B351" s="20">
        <v>240300015</v>
      </c>
      <c r="C351" s="21" t="s">
        <v>1061</v>
      </c>
      <c r="D351" s="21"/>
      <c r="E351" s="21"/>
      <c r="F351" s="107" t="s">
        <v>43</v>
      </c>
      <c r="G351" s="333">
        <v>1000</v>
      </c>
      <c r="H351" s="333">
        <f t="shared" si="386"/>
        <v>1000</v>
      </c>
      <c r="I351" s="333">
        <f t="shared" si="387"/>
        <v>950</v>
      </c>
      <c r="J351" s="575">
        <f t="shared" si="388"/>
        <v>850</v>
      </c>
      <c r="K351" s="575">
        <f t="shared" si="389"/>
        <v>750</v>
      </c>
      <c r="L351" s="575">
        <f t="shared" si="390"/>
        <v>650</v>
      </c>
      <c r="M351" s="575">
        <f t="shared" si="391"/>
        <v>600</v>
      </c>
      <c r="N351" s="21"/>
    </row>
    <row r="352" spans="1:14">
      <c r="A352" s="104" t="s">
        <v>109</v>
      </c>
      <c r="B352" s="20">
        <v>240300016</v>
      </c>
      <c r="C352" s="21" t="s">
        <v>1062</v>
      </c>
      <c r="D352" s="21"/>
      <c r="E352" s="21"/>
      <c r="F352" s="107" t="s">
        <v>43</v>
      </c>
      <c r="G352" s="368" t="s">
        <v>303</v>
      </c>
      <c r="H352" s="619" t="s">
        <v>303</v>
      </c>
      <c r="I352" s="619" t="s">
        <v>303</v>
      </c>
      <c r="J352" s="619" t="s">
        <v>303</v>
      </c>
      <c r="K352" s="619" t="s">
        <v>303</v>
      </c>
      <c r="L352" s="619" t="s">
        <v>303</v>
      </c>
      <c r="M352" s="619" t="s">
        <v>303</v>
      </c>
      <c r="N352" s="21"/>
    </row>
    <row r="353" s="526" customFormat="1" ht="303.75" spans="1:20">
      <c r="A353" s="651" t="s">
        <v>109</v>
      </c>
      <c r="B353" s="55">
        <v>240300017</v>
      </c>
      <c r="C353" s="55" t="s">
        <v>1063</v>
      </c>
      <c r="D353" s="56" t="s">
        <v>1064</v>
      </c>
      <c r="E353" s="55"/>
      <c r="F353" s="651" t="s">
        <v>43</v>
      </c>
      <c r="H353" s="39">
        <v>2500</v>
      </c>
      <c r="I353" s="386"/>
      <c r="J353" s="386"/>
      <c r="K353" s="386"/>
      <c r="L353" s="386"/>
      <c r="M353" s="386"/>
      <c r="N353" s="386"/>
      <c r="O353" s="665"/>
      <c r="S353" s="669" t="s">
        <v>242</v>
      </c>
      <c r="T353" s="526" t="s">
        <v>49</v>
      </c>
    </row>
    <row r="354" ht="22.5" spans="1:14">
      <c r="A354" s="104"/>
      <c r="B354" s="558">
        <v>2404</v>
      </c>
      <c r="C354" s="157" t="s">
        <v>1065</v>
      </c>
      <c r="D354" s="157" t="s">
        <v>1066</v>
      </c>
      <c r="E354" s="157" t="s">
        <v>1067</v>
      </c>
      <c r="F354" s="107"/>
      <c r="G354" s="333"/>
      <c r="H354" s="333"/>
      <c r="I354" s="333"/>
      <c r="J354" s="575"/>
      <c r="K354" s="575"/>
      <c r="L354" s="575"/>
      <c r="M354" s="575"/>
      <c r="N354" s="21"/>
    </row>
    <row r="355" ht="24" spans="1:14">
      <c r="A355" s="104" t="s">
        <v>109</v>
      </c>
      <c r="B355" s="20">
        <v>240400001</v>
      </c>
      <c r="C355" s="21" t="s">
        <v>1068</v>
      </c>
      <c r="D355" s="21"/>
      <c r="E355" s="21"/>
      <c r="F355" s="109" t="s">
        <v>1039</v>
      </c>
      <c r="G355" s="333">
        <v>50</v>
      </c>
      <c r="H355" s="333">
        <f t="shared" ref="H355:H359" si="392">G355*1</f>
        <v>50</v>
      </c>
      <c r="I355" s="333">
        <f t="shared" ref="I355:I359" si="393">G355*0.95</f>
        <v>47.5</v>
      </c>
      <c r="J355" s="575">
        <f t="shared" ref="J355:J359" si="394">G355*0.85</f>
        <v>42.5</v>
      </c>
      <c r="K355" s="575">
        <f t="shared" ref="K355:K359" si="395">G355*0.75</f>
        <v>37.5</v>
      </c>
      <c r="L355" s="575">
        <f t="shared" ref="L355:L359" si="396">G355*0.65</f>
        <v>32.5</v>
      </c>
      <c r="M355" s="575">
        <f t="shared" ref="M355:M359" si="397">G355*0.6</f>
        <v>30</v>
      </c>
      <c r="N355" s="106"/>
    </row>
    <row r="356" ht="24" spans="1:14">
      <c r="A356" s="104" t="s">
        <v>109</v>
      </c>
      <c r="B356" s="20">
        <v>240400002</v>
      </c>
      <c r="C356" s="21" t="s">
        <v>1069</v>
      </c>
      <c r="D356" s="21"/>
      <c r="E356" s="21"/>
      <c r="F356" s="109" t="s">
        <v>1039</v>
      </c>
      <c r="G356" s="333">
        <v>50</v>
      </c>
      <c r="H356" s="333">
        <f t="shared" si="392"/>
        <v>50</v>
      </c>
      <c r="I356" s="333">
        <f t="shared" si="393"/>
        <v>47.5</v>
      </c>
      <c r="J356" s="575">
        <f t="shared" si="394"/>
        <v>42.5</v>
      </c>
      <c r="K356" s="575">
        <f t="shared" si="395"/>
        <v>37.5</v>
      </c>
      <c r="L356" s="575">
        <f t="shared" si="396"/>
        <v>32.5</v>
      </c>
      <c r="M356" s="575">
        <f t="shared" si="397"/>
        <v>30</v>
      </c>
      <c r="N356" s="106"/>
    </row>
    <row r="357" ht="24" spans="1:14">
      <c r="A357" s="104" t="s">
        <v>109</v>
      </c>
      <c r="B357" s="20">
        <v>240400003</v>
      </c>
      <c r="C357" s="21" t="s">
        <v>1070</v>
      </c>
      <c r="D357" s="21"/>
      <c r="E357" s="21"/>
      <c r="F357" s="109" t="s">
        <v>1039</v>
      </c>
      <c r="G357" s="333">
        <v>50</v>
      </c>
      <c r="H357" s="333">
        <f t="shared" si="392"/>
        <v>50</v>
      </c>
      <c r="I357" s="333">
        <f t="shared" si="393"/>
        <v>47.5</v>
      </c>
      <c r="J357" s="575">
        <f t="shared" si="394"/>
        <v>42.5</v>
      </c>
      <c r="K357" s="575">
        <f t="shared" si="395"/>
        <v>37.5</v>
      </c>
      <c r="L357" s="575">
        <f t="shared" si="396"/>
        <v>32.5</v>
      </c>
      <c r="M357" s="575">
        <f t="shared" si="397"/>
        <v>30</v>
      </c>
      <c r="N357" s="106"/>
    </row>
    <row r="358" ht="24" spans="1:14">
      <c r="A358" s="104" t="s">
        <v>109</v>
      </c>
      <c r="B358" s="20">
        <v>240400004</v>
      </c>
      <c r="C358" s="21" t="s">
        <v>1071</v>
      </c>
      <c r="D358" s="21"/>
      <c r="E358" s="21"/>
      <c r="F358" s="109" t="s">
        <v>1039</v>
      </c>
      <c r="G358" s="333">
        <v>50</v>
      </c>
      <c r="H358" s="333">
        <f t="shared" si="392"/>
        <v>50</v>
      </c>
      <c r="I358" s="333">
        <f t="shared" si="393"/>
        <v>47.5</v>
      </c>
      <c r="J358" s="575">
        <f t="shared" si="394"/>
        <v>42.5</v>
      </c>
      <c r="K358" s="575">
        <f t="shared" si="395"/>
        <v>37.5</v>
      </c>
      <c r="L358" s="575">
        <f t="shared" si="396"/>
        <v>32.5</v>
      </c>
      <c r="M358" s="575">
        <f t="shared" si="397"/>
        <v>30</v>
      </c>
      <c r="N358" s="106"/>
    </row>
    <row r="359" ht="24" spans="1:14">
      <c r="A359" s="104" t="s">
        <v>109</v>
      </c>
      <c r="B359" s="20">
        <v>240400005</v>
      </c>
      <c r="C359" s="21" t="s">
        <v>1072</v>
      </c>
      <c r="D359" s="21"/>
      <c r="E359" s="21"/>
      <c r="F359" s="109" t="s">
        <v>1039</v>
      </c>
      <c r="G359" s="333">
        <v>50</v>
      </c>
      <c r="H359" s="333">
        <f t="shared" si="392"/>
        <v>50</v>
      </c>
      <c r="I359" s="333">
        <f t="shared" si="393"/>
        <v>47.5</v>
      </c>
      <c r="J359" s="575">
        <f t="shared" si="394"/>
        <v>42.5</v>
      </c>
      <c r="K359" s="575">
        <f t="shared" si="395"/>
        <v>37.5</v>
      </c>
      <c r="L359" s="575">
        <f t="shared" si="396"/>
        <v>32.5</v>
      </c>
      <c r="M359" s="575">
        <f t="shared" si="397"/>
        <v>30</v>
      </c>
      <c r="N359" s="106"/>
    </row>
    <row r="360" ht="24" spans="1:14">
      <c r="A360" s="104" t="s">
        <v>109</v>
      </c>
      <c r="B360" s="20">
        <v>240400006</v>
      </c>
      <c r="C360" s="21" t="s">
        <v>1073</v>
      </c>
      <c r="D360" s="21"/>
      <c r="E360" s="21"/>
      <c r="F360" s="107" t="s">
        <v>43</v>
      </c>
      <c r="G360" s="336" t="s">
        <v>303</v>
      </c>
      <c r="H360" s="483" t="s">
        <v>303</v>
      </c>
      <c r="I360" s="483" t="s">
        <v>303</v>
      </c>
      <c r="J360" s="483" t="s">
        <v>303</v>
      </c>
      <c r="K360" s="483" t="s">
        <v>303</v>
      </c>
      <c r="L360" s="483" t="s">
        <v>303</v>
      </c>
      <c r="M360" s="483" t="s">
        <v>303</v>
      </c>
      <c r="N360" s="21"/>
    </row>
    <row r="361" ht="24" spans="1:14">
      <c r="A361" s="104" t="s">
        <v>109</v>
      </c>
      <c r="B361" s="20">
        <v>240400007</v>
      </c>
      <c r="C361" s="21" t="s">
        <v>1074</v>
      </c>
      <c r="D361" s="21"/>
      <c r="E361" s="21"/>
      <c r="F361" s="107" t="s">
        <v>43</v>
      </c>
      <c r="G361" s="336" t="s">
        <v>303</v>
      </c>
      <c r="H361" s="483" t="s">
        <v>303</v>
      </c>
      <c r="I361" s="483" t="s">
        <v>303</v>
      </c>
      <c r="J361" s="483" t="s">
        <v>303</v>
      </c>
      <c r="K361" s="483" t="s">
        <v>303</v>
      </c>
      <c r="L361" s="483" t="s">
        <v>303</v>
      </c>
      <c r="M361" s="483" t="s">
        <v>303</v>
      </c>
      <c r="N361" s="21"/>
    </row>
    <row r="362" spans="1:14">
      <c r="A362" s="104"/>
      <c r="B362" s="558">
        <v>2405</v>
      </c>
      <c r="C362" s="157" t="s">
        <v>1075</v>
      </c>
      <c r="D362" s="157" t="s">
        <v>1076</v>
      </c>
      <c r="E362" s="157" t="s">
        <v>1077</v>
      </c>
      <c r="F362" s="107"/>
      <c r="G362" s="333"/>
      <c r="H362" s="333"/>
      <c r="I362" s="333"/>
      <c r="J362" s="575"/>
      <c r="K362" s="575"/>
      <c r="L362" s="575"/>
      <c r="M362" s="575"/>
      <c r="N362" s="21"/>
    </row>
    <row r="363" ht="22.5" spans="1:14">
      <c r="A363" s="104" t="s">
        <v>109</v>
      </c>
      <c r="B363" s="20">
        <v>240500001</v>
      </c>
      <c r="C363" s="21" t="s">
        <v>1078</v>
      </c>
      <c r="D363" s="21" t="s">
        <v>1079</v>
      </c>
      <c r="E363" s="21"/>
      <c r="F363" s="107" t="s">
        <v>43</v>
      </c>
      <c r="G363" s="333">
        <v>100</v>
      </c>
      <c r="H363" s="333">
        <f t="shared" ref="H363:H367" si="398">G363*1</f>
        <v>100</v>
      </c>
      <c r="I363" s="333">
        <f>G363*0.95</f>
        <v>95</v>
      </c>
      <c r="J363" s="575">
        <f>G363*0.85</f>
        <v>85</v>
      </c>
      <c r="K363" s="575">
        <f>G363*0.75</f>
        <v>75</v>
      </c>
      <c r="L363" s="575">
        <f t="shared" ref="L363:L367" si="399">G363*0.65</f>
        <v>65</v>
      </c>
      <c r="M363" s="575">
        <f t="shared" ref="M363:M367" si="400">G363*0.6</f>
        <v>60</v>
      </c>
      <c r="N363" s="21"/>
    </row>
    <row r="364" spans="1:14">
      <c r="A364" s="104" t="s">
        <v>109</v>
      </c>
      <c r="B364" s="20">
        <v>240500002</v>
      </c>
      <c r="C364" s="21" t="s">
        <v>1080</v>
      </c>
      <c r="D364" s="21"/>
      <c r="E364" s="21"/>
      <c r="F364" s="107" t="s">
        <v>43</v>
      </c>
      <c r="G364" s="333">
        <v>70</v>
      </c>
      <c r="H364" s="333">
        <f t="shared" si="398"/>
        <v>70</v>
      </c>
      <c r="I364" s="333">
        <f>G364*0.95</f>
        <v>66.5</v>
      </c>
      <c r="J364" s="575">
        <f>G364*0.85</f>
        <v>59.5</v>
      </c>
      <c r="K364" s="575">
        <f>G364*0.75</f>
        <v>52.5</v>
      </c>
      <c r="L364" s="575">
        <f t="shared" si="399"/>
        <v>45.5</v>
      </c>
      <c r="M364" s="575">
        <f t="shared" si="400"/>
        <v>42</v>
      </c>
      <c r="N364" s="21"/>
    </row>
    <row r="365" spans="1:14">
      <c r="A365" s="104" t="s">
        <v>109</v>
      </c>
      <c r="B365" s="20">
        <v>240500003</v>
      </c>
      <c r="C365" s="21" t="s">
        <v>1081</v>
      </c>
      <c r="D365" s="21"/>
      <c r="E365" s="21"/>
      <c r="F365" s="107" t="s">
        <v>43</v>
      </c>
      <c r="G365" s="333">
        <v>70</v>
      </c>
      <c r="H365" s="333">
        <f t="shared" si="398"/>
        <v>70</v>
      </c>
      <c r="I365" s="333">
        <f t="shared" ref="I365:I367" si="401">G365*0.95</f>
        <v>66.5</v>
      </c>
      <c r="J365" s="575">
        <f t="shared" ref="J365:J367" si="402">G365*0.85</f>
        <v>59.5</v>
      </c>
      <c r="K365" s="575">
        <f t="shared" ref="K365:K367" si="403">G365*0.75</f>
        <v>52.5</v>
      </c>
      <c r="L365" s="575">
        <f t="shared" si="399"/>
        <v>45.5</v>
      </c>
      <c r="M365" s="575">
        <f t="shared" si="400"/>
        <v>42</v>
      </c>
      <c r="N365" s="21"/>
    </row>
    <row r="366" spans="1:14">
      <c r="A366" s="104" t="s">
        <v>109</v>
      </c>
      <c r="B366" s="20">
        <v>240500004</v>
      </c>
      <c r="C366" s="21" t="s">
        <v>1082</v>
      </c>
      <c r="D366" s="21"/>
      <c r="E366" s="21"/>
      <c r="F366" s="107" t="s">
        <v>43</v>
      </c>
      <c r="G366" s="333">
        <v>70</v>
      </c>
      <c r="H366" s="333">
        <f t="shared" si="398"/>
        <v>70</v>
      </c>
      <c r="I366" s="333">
        <f t="shared" si="401"/>
        <v>66.5</v>
      </c>
      <c r="J366" s="575">
        <f t="shared" si="402"/>
        <v>59.5</v>
      </c>
      <c r="K366" s="575">
        <f t="shared" si="403"/>
        <v>52.5</v>
      </c>
      <c r="L366" s="575">
        <f t="shared" si="399"/>
        <v>45.5</v>
      </c>
      <c r="M366" s="575">
        <f t="shared" si="400"/>
        <v>42</v>
      </c>
      <c r="N366" s="21"/>
    </row>
    <row r="367" spans="1:14">
      <c r="A367" s="104" t="s">
        <v>109</v>
      </c>
      <c r="B367" s="20">
        <v>240500005</v>
      </c>
      <c r="C367" s="21" t="s">
        <v>1083</v>
      </c>
      <c r="D367" s="21" t="s">
        <v>1084</v>
      </c>
      <c r="E367" s="21"/>
      <c r="F367" s="107" t="s">
        <v>43</v>
      </c>
      <c r="G367" s="333">
        <v>70</v>
      </c>
      <c r="H367" s="333">
        <f t="shared" si="398"/>
        <v>70</v>
      </c>
      <c r="I367" s="333">
        <f t="shared" si="401"/>
        <v>66.5</v>
      </c>
      <c r="J367" s="575">
        <f t="shared" si="402"/>
        <v>59.5</v>
      </c>
      <c r="K367" s="575">
        <f t="shared" si="403"/>
        <v>52.5</v>
      </c>
      <c r="L367" s="575">
        <f t="shared" si="399"/>
        <v>45.5</v>
      </c>
      <c r="M367" s="575">
        <f t="shared" si="400"/>
        <v>42</v>
      </c>
      <c r="N367" s="21"/>
    </row>
    <row r="368" spans="1:14">
      <c r="A368" s="104"/>
      <c r="B368" s="558">
        <v>2406</v>
      </c>
      <c r="C368" s="157" t="s">
        <v>1085</v>
      </c>
      <c r="D368" s="21"/>
      <c r="E368" s="21"/>
      <c r="F368" s="107"/>
      <c r="G368" s="333"/>
      <c r="H368" s="333"/>
      <c r="I368" s="333"/>
      <c r="J368" s="575"/>
      <c r="K368" s="575"/>
      <c r="L368" s="575"/>
      <c r="M368" s="575"/>
      <c r="N368" s="21"/>
    </row>
    <row r="369" ht="24" spans="1:14">
      <c r="A369" s="104" t="s">
        <v>109</v>
      </c>
      <c r="B369" s="20">
        <v>240600001</v>
      </c>
      <c r="C369" s="21" t="s">
        <v>1086</v>
      </c>
      <c r="D369" s="21"/>
      <c r="E369" s="21"/>
      <c r="F369" s="107" t="s">
        <v>43</v>
      </c>
      <c r="G369" s="336" t="s">
        <v>303</v>
      </c>
      <c r="H369" s="483" t="s">
        <v>303</v>
      </c>
      <c r="I369" s="483" t="s">
        <v>303</v>
      </c>
      <c r="J369" s="483" t="s">
        <v>303</v>
      </c>
      <c r="K369" s="483" t="s">
        <v>303</v>
      </c>
      <c r="L369" s="483" t="s">
        <v>303</v>
      </c>
      <c r="M369" s="483" t="s">
        <v>303</v>
      </c>
      <c r="N369" s="21"/>
    </row>
    <row r="370" spans="1:14">
      <c r="A370" s="104"/>
      <c r="B370" s="558">
        <v>2407</v>
      </c>
      <c r="C370" s="157" t="s">
        <v>1087</v>
      </c>
      <c r="D370" s="21"/>
      <c r="E370" s="21"/>
      <c r="F370" s="107"/>
      <c r="G370" s="333"/>
      <c r="H370" s="333"/>
      <c r="I370" s="333"/>
      <c r="J370" s="575"/>
      <c r="K370" s="575"/>
      <c r="L370" s="575"/>
      <c r="M370" s="575"/>
      <c r="N370" s="21"/>
    </row>
    <row r="371" ht="46.5" spans="1:14">
      <c r="A371" s="104" t="s">
        <v>109</v>
      </c>
      <c r="B371" s="20">
        <v>240700001</v>
      </c>
      <c r="C371" s="21" t="s">
        <v>1088</v>
      </c>
      <c r="D371" s="21" t="s">
        <v>1089</v>
      </c>
      <c r="E371" s="21"/>
      <c r="F371" s="107" t="s">
        <v>43</v>
      </c>
      <c r="G371" s="333">
        <v>600</v>
      </c>
      <c r="H371" s="333">
        <f t="shared" ref="H371:H372" si="404">G371*1</f>
        <v>600</v>
      </c>
      <c r="I371" s="333">
        <f t="shared" ref="I371:I372" si="405">G371*0.95</f>
        <v>570</v>
      </c>
      <c r="J371" s="575">
        <f>G371*0.85</f>
        <v>510</v>
      </c>
      <c r="K371" s="575">
        <f>G371*0.75</f>
        <v>450</v>
      </c>
      <c r="L371" s="575">
        <f>G371*0.65</f>
        <v>390</v>
      </c>
      <c r="M371" s="575">
        <f>G371*0.6</f>
        <v>360</v>
      </c>
      <c r="N371" s="21" t="s">
        <v>1090</v>
      </c>
    </row>
    <row r="372" ht="22.5" spans="1:14">
      <c r="A372" s="104" t="s">
        <v>109</v>
      </c>
      <c r="B372" s="20">
        <v>240700002</v>
      </c>
      <c r="C372" s="21" t="s">
        <v>1091</v>
      </c>
      <c r="D372" s="21" t="s">
        <v>1092</v>
      </c>
      <c r="E372" s="21"/>
      <c r="F372" s="107" t="s">
        <v>43</v>
      </c>
      <c r="G372" s="333">
        <v>2000</v>
      </c>
      <c r="H372" s="333">
        <f t="shared" si="404"/>
        <v>2000</v>
      </c>
      <c r="I372" s="333">
        <f t="shared" si="405"/>
        <v>1900</v>
      </c>
      <c r="J372" s="575">
        <f>G372*0.85</f>
        <v>1700</v>
      </c>
      <c r="K372" s="575">
        <f>G372*0.75</f>
        <v>1500</v>
      </c>
      <c r="L372" s="328" t="s">
        <v>75</v>
      </c>
      <c r="M372" s="328" t="s">
        <v>75</v>
      </c>
      <c r="N372" s="21"/>
    </row>
    <row r="373" ht="24" spans="1:14">
      <c r="A373" s="104" t="s">
        <v>109</v>
      </c>
      <c r="B373" s="20">
        <v>240700003</v>
      </c>
      <c r="C373" s="21" t="s">
        <v>1093</v>
      </c>
      <c r="D373" s="21"/>
      <c r="E373" s="21"/>
      <c r="F373" s="107" t="s">
        <v>43</v>
      </c>
      <c r="G373" s="336" t="s">
        <v>303</v>
      </c>
      <c r="H373" s="483" t="s">
        <v>303</v>
      </c>
      <c r="I373" s="483" t="s">
        <v>303</v>
      </c>
      <c r="J373" s="483" t="s">
        <v>303</v>
      </c>
      <c r="K373" s="483" t="s">
        <v>303</v>
      </c>
      <c r="L373" s="483" t="s">
        <v>303</v>
      </c>
      <c r="M373" s="483" t="s">
        <v>303</v>
      </c>
      <c r="N373" s="21"/>
    </row>
    <row r="374" ht="45.75" customHeight="1" spans="1:14">
      <c r="A374" s="652" t="s">
        <v>109</v>
      </c>
      <c r="B374" s="652">
        <v>240700004</v>
      </c>
      <c r="C374" s="653" t="s">
        <v>1094</v>
      </c>
      <c r="D374" s="653" t="s">
        <v>1095</v>
      </c>
      <c r="E374" s="653"/>
      <c r="F374" s="654" t="s">
        <v>43</v>
      </c>
      <c r="G374" s="655">
        <v>15000</v>
      </c>
      <c r="H374" s="333">
        <f>G374*1</f>
        <v>15000</v>
      </c>
      <c r="I374" s="333">
        <f>G374*0.95</f>
        <v>14250</v>
      </c>
      <c r="J374" s="328" t="s">
        <v>75</v>
      </c>
      <c r="K374" s="328" t="s">
        <v>75</v>
      </c>
      <c r="L374" s="328" t="s">
        <v>75</v>
      </c>
      <c r="M374" s="328" t="s">
        <v>75</v>
      </c>
      <c r="N374" s="653"/>
    </row>
    <row r="375" ht="352.9" customHeight="1" spans="1:18">
      <c r="A375" s="104" t="s">
        <v>109</v>
      </c>
      <c r="B375" s="104">
        <v>240700005</v>
      </c>
      <c r="C375" s="653" t="s">
        <v>1096</v>
      </c>
      <c r="D375" s="653" t="s">
        <v>1097</v>
      </c>
      <c r="E375" s="653" t="s">
        <v>1098</v>
      </c>
      <c r="F375" s="656" t="s">
        <v>43</v>
      </c>
      <c r="G375" s="333">
        <v>9000</v>
      </c>
      <c r="H375" s="333">
        <f>G375*1</f>
        <v>9000</v>
      </c>
      <c r="I375" s="333">
        <f>G375*0.95</f>
        <v>8550</v>
      </c>
      <c r="J375" s="328">
        <f>H375*0.85</f>
        <v>7650</v>
      </c>
      <c r="K375" s="328">
        <f>H375*0.75</f>
        <v>6750</v>
      </c>
      <c r="L375" s="328">
        <f>H375*0.65</f>
        <v>5850</v>
      </c>
      <c r="M375" s="328">
        <f>H375*0.6</f>
        <v>5400</v>
      </c>
      <c r="N375" s="21" t="s">
        <v>1099</v>
      </c>
      <c r="Q375" s="667" t="s">
        <v>402</v>
      </c>
      <c r="R375" s="83" t="s">
        <v>1100</v>
      </c>
    </row>
    <row r="376" ht="75" customHeight="1" spans="1:16">
      <c r="A376" s="17" t="s">
        <v>109</v>
      </c>
      <c r="B376" s="17">
        <v>240700006</v>
      </c>
      <c r="C376" s="18" t="s">
        <v>1101</v>
      </c>
      <c r="D376" s="18" t="s">
        <v>1102</v>
      </c>
      <c r="E376" s="18" t="s">
        <v>1103</v>
      </c>
      <c r="F376" s="34" t="s">
        <v>43</v>
      </c>
      <c r="G376" s="34"/>
      <c r="H376" s="162">
        <v>1000</v>
      </c>
      <c r="I376" s="162">
        <f>H376*0.95</f>
        <v>950</v>
      </c>
      <c r="J376" s="162">
        <f>H376*0.85</f>
        <v>850</v>
      </c>
      <c r="K376" s="162">
        <f>H376*0.75</f>
        <v>750</v>
      </c>
      <c r="L376" s="162">
        <f>H376*0.65</f>
        <v>650</v>
      </c>
      <c r="M376" s="162">
        <f>H376*0.6</f>
        <v>600</v>
      </c>
      <c r="N376" s="666" t="s">
        <v>1104</v>
      </c>
      <c r="O376" s="667" t="s">
        <v>1105</v>
      </c>
      <c r="P376" s="83" t="s">
        <v>1106</v>
      </c>
    </row>
    <row r="377" ht="14.25" spans="1:14">
      <c r="A377" s="104"/>
      <c r="B377" s="558">
        <v>25</v>
      </c>
      <c r="C377" s="618" t="s">
        <v>1107</v>
      </c>
      <c r="D377" s="21"/>
      <c r="E377" s="631"/>
      <c r="F377" s="107"/>
      <c r="G377" s="333"/>
      <c r="H377" s="333"/>
      <c r="I377" s="333"/>
      <c r="J377" s="575"/>
      <c r="K377" s="575"/>
      <c r="L377" s="575"/>
      <c r="M377" s="575"/>
      <c r="N377" s="21"/>
    </row>
    <row r="378" spans="1:14">
      <c r="A378" s="657"/>
      <c r="B378" s="658">
        <v>2501</v>
      </c>
      <c r="C378" s="659" t="s">
        <v>1108</v>
      </c>
      <c r="D378" s="660"/>
      <c r="E378" s="659" t="s">
        <v>1109</v>
      </c>
      <c r="F378" s="661"/>
      <c r="G378" s="662"/>
      <c r="H378" s="662"/>
      <c r="I378" s="662"/>
      <c r="J378" s="668"/>
      <c r="K378" s="668"/>
      <c r="L378" s="668"/>
      <c r="M378" s="668"/>
      <c r="N378" s="21"/>
    </row>
    <row r="379" spans="1:14">
      <c r="A379" s="104"/>
      <c r="B379" s="123">
        <v>250101</v>
      </c>
      <c r="C379" s="157" t="s">
        <v>1110</v>
      </c>
      <c r="D379" s="663"/>
      <c r="E379" s="21"/>
      <c r="F379" s="107"/>
      <c r="G379" s="333"/>
      <c r="H379" s="333"/>
      <c r="I379" s="333"/>
      <c r="J379" s="575"/>
      <c r="K379" s="575"/>
      <c r="L379" s="575"/>
      <c r="M379" s="575"/>
      <c r="N379" s="21"/>
    </row>
    <row r="380" spans="1:14">
      <c r="A380" s="104" t="s">
        <v>1111</v>
      </c>
      <c r="B380" s="20">
        <v>250101001</v>
      </c>
      <c r="C380" s="21" t="s">
        <v>1112</v>
      </c>
      <c r="D380" s="21"/>
      <c r="E380" s="21"/>
      <c r="F380" s="107" t="s">
        <v>1113</v>
      </c>
      <c r="G380" s="664">
        <v>1.5</v>
      </c>
      <c r="H380" s="664">
        <f t="shared" ref="H380" si="406">G380*1</f>
        <v>1.5</v>
      </c>
      <c r="I380" s="664">
        <f t="shared" ref="I380" si="407">H380*1</f>
        <v>1.5</v>
      </c>
      <c r="J380" s="664">
        <f t="shared" ref="J380:K380" si="408">I380*1</f>
        <v>1.5</v>
      </c>
      <c r="K380" s="664">
        <f t="shared" si="408"/>
        <v>1.5</v>
      </c>
      <c r="L380" s="664">
        <f t="shared" ref="L380:M380" si="409">K380*1</f>
        <v>1.5</v>
      </c>
      <c r="M380" s="664">
        <f t="shared" si="409"/>
        <v>1.5</v>
      </c>
      <c r="N380" s="21"/>
    </row>
    <row r="381" spans="1:14">
      <c r="A381" s="104" t="s">
        <v>1111</v>
      </c>
      <c r="B381" s="20">
        <v>250101002</v>
      </c>
      <c r="C381" s="21" t="s">
        <v>1114</v>
      </c>
      <c r="D381" s="21"/>
      <c r="E381" s="21"/>
      <c r="F381" s="107" t="s">
        <v>1113</v>
      </c>
      <c r="G381" s="664">
        <v>1.5</v>
      </c>
      <c r="H381" s="664">
        <f t="shared" ref="H381" si="410">G381*1</f>
        <v>1.5</v>
      </c>
      <c r="I381" s="664">
        <f t="shared" ref="I381:J383" si="411">H381*1</f>
        <v>1.5</v>
      </c>
      <c r="J381" s="664">
        <f>I381*1</f>
        <v>1.5</v>
      </c>
      <c r="K381" s="664">
        <f t="shared" ref="K381:M381" si="412">J381*1</f>
        <v>1.5</v>
      </c>
      <c r="L381" s="664">
        <f t="shared" si="412"/>
        <v>1.5</v>
      </c>
      <c r="M381" s="664">
        <f t="shared" si="412"/>
        <v>1.5</v>
      </c>
      <c r="N381" s="21"/>
    </row>
    <row r="382" ht="22.5" spans="1:14">
      <c r="A382" s="104" t="s">
        <v>1111</v>
      </c>
      <c r="B382" s="20">
        <v>250101003</v>
      </c>
      <c r="C382" s="21" t="s">
        <v>1115</v>
      </c>
      <c r="D382" s="21"/>
      <c r="E382" s="21"/>
      <c r="F382" s="107" t="s">
        <v>1113</v>
      </c>
      <c r="G382" s="664">
        <v>1.5</v>
      </c>
      <c r="H382" s="664">
        <f t="shared" ref="H382:J382" si="413">G382*1</f>
        <v>1.5</v>
      </c>
      <c r="I382" s="664">
        <f t="shared" si="413"/>
        <v>1.5</v>
      </c>
      <c r="J382" s="664">
        <f t="shared" si="413"/>
        <v>1.5</v>
      </c>
      <c r="K382" s="664">
        <f t="shared" ref="K382:M382" si="414">J382*1</f>
        <v>1.5</v>
      </c>
      <c r="L382" s="664">
        <f t="shared" si="414"/>
        <v>1.5</v>
      </c>
      <c r="M382" s="664">
        <f t="shared" si="414"/>
        <v>1.5</v>
      </c>
      <c r="N382" s="21" t="s">
        <v>1116</v>
      </c>
    </row>
    <row r="383" ht="56.25" spans="1:14">
      <c r="A383" s="104" t="s">
        <v>1111</v>
      </c>
      <c r="B383" s="20">
        <v>250101004</v>
      </c>
      <c r="C383" s="21" t="s">
        <v>1117</v>
      </c>
      <c r="D383" s="21" t="s">
        <v>1118</v>
      </c>
      <c r="E383" s="21"/>
      <c r="F383" s="107" t="s">
        <v>43</v>
      </c>
      <c r="G383" s="664">
        <v>1.5</v>
      </c>
      <c r="H383" s="664">
        <f t="shared" ref="H383:J383" si="415">G383*1</f>
        <v>1.5</v>
      </c>
      <c r="I383" s="664">
        <f t="shared" si="415"/>
        <v>1.5</v>
      </c>
      <c r="J383" s="664">
        <f t="shared" si="415"/>
        <v>1.5</v>
      </c>
      <c r="K383" s="664">
        <f t="shared" ref="K383:M383" si="416">J383*1</f>
        <v>1.5</v>
      </c>
      <c r="L383" s="664">
        <f t="shared" si="416"/>
        <v>1.5</v>
      </c>
      <c r="M383" s="664">
        <f t="shared" si="416"/>
        <v>1.5</v>
      </c>
      <c r="N383" s="21"/>
    </row>
    <row r="384" ht="36" spans="1:18">
      <c r="A384" s="104" t="s">
        <v>1111</v>
      </c>
      <c r="B384" s="20">
        <v>250101005</v>
      </c>
      <c r="C384" s="21" t="s">
        <v>1119</v>
      </c>
      <c r="D384" s="21"/>
      <c r="E384" s="21"/>
      <c r="F384" s="107" t="s">
        <v>1113</v>
      </c>
      <c r="G384" s="333">
        <v>5</v>
      </c>
      <c r="H384" s="333">
        <f t="shared" ref="H384" si="417">G384*1</f>
        <v>5</v>
      </c>
      <c r="I384" s="333">
        <f t="shared" ref="I384" si="418">G384*0.95</f>
        <v>4.75</v>
      </c>
      <c r="J384" s="575">
        <f t="shared" ref="J384" si="419">G384*0.85</f>
        <v>4.25</v>
      </c>
      <c r="K384" s="575">
        <f t="shared" ref="K384" si="420">G384*0.75</f>
        <v>3.75</v>
      </c>
      <c r="L384" s="575">
        <f t="shared" ref="L384" si="421">G384*0.65</f>
        <v>3.25</v>
      </c>
      <c r="M384" s="575">
        <f t="shared" ref="M384" si="422">G384*0.6</f>
        <v>3</v>
      </c>
      <c r="N384" s="21" t="s">
        <v>1120</v>
      </c>
      <c r="Q384" s="168" t="s">
        <v>114</v>
      </c>
      <c r="R384" s="62" t="s">
        <v>1121</v>
      </c>
    </row>
    <row r="385" ht="22.5" spans="1:14">
      <c r="A385" s="104" t="s">
        <v>1111</v>
      </c>
      <c r="B385" s="20">
        <v>250101006</v>
      </c>
      <c r="C385" s="21" t="s">
        <v>1122</v>
      </c>
      <c r="D385" s="21"/>
      <c r="E385" s="21"/>
      <c r="F385" s="107" t="s">
        <v>1113</v>
      </c>
      <c r="G385" s="664">
        <v>1.5</v>
      </c>
      <c r="H385" s="664">
        <f t="shared" ref="H385" si="423">G385*1</f>
        <v>1.5</v>
      </c>
      <c r="I385" s="664">
        <f t="shared" ref="I385:I386" si="424">H385*1</f>
        <v>1.5</v>
      </c>
      <c r="J385" s="664">
        <f t="shared" ref="J385:J386" si="425">I385*1</f>
        <v>1.5</v>
      </c>
      <c r="K385" s="664">
        <f t="shared" ref="K385:M386" si="426">J385*1</f>
        <v>1.5</v>
      </c>
      <c r="L385" s="664">
        <f t="shared" ref="L385:L389" si="427">K385*1</f>
        <v>1.5</v>
      </c>
      <c r="M385" s="664">
        <f t="shared" ref="M385:M389" si="428">L385*1</f>
        <v>1.5</v>
      </c>
      <c r="N385" s="21"/>
    </row>
    <row r="386" spans="1:14">
      <c r="A386" s="104" t="s">
        <v>1111</v>
      </c>
      <c r="B386" s="20">
        <v>250101007</v>
      </c>
      <c r="C386" s="21" t="s">
        <v>1123</v>
      </c>
      <c r="D386" s="21"/>
      <c r="E386" s="21"/>
      <c r="F386" s="107" t="s">
        <v>1113</v>
      </c>
      <c r="G386" s="664">
        <v>1.5</v>
      </c>
      <c r="H386" s="664">
        <f t="shared" ref="H386" si="429">G386*1</f>
        <v>1.5</v>
      </c>
      <c r="I386" s="664">
        <f t="shared" si="424"/>
        <v>1.5</v>
      </c>
      <c r="J386" s="664">
        <f t="shared" si="425"/>
        <v>1.5</v>
      </c>
      <c r="K386" s="664">
        <f t="shared" ref="K386:M386" si="430">J386*1</f>
        <v>1.5</v>
      </c>
      <c r="L386" s="664">
        <f t="shared" si="427"/>
        <v>1.5</v>
      </c>
      <c r="M386" s="664">
        <f t="shared" si="428"/>
        <v>1.5</v>
      </c>
      <c r="N386" s="21"/>
    </row>
    <row r="387" ht="22.5" spans="1:14">
      <c r="A387" s="104" t="s">
        <v>1111</v>
      </c>
      <c r="B387" s="20">
        <v>250101008</v>
      </c>
      <c r="C387" s="21" t="s">
        <v>1124</v>
      </c>
      <c r="D387" s="21"/>
      <c r="E387" s="21"/>
      <c r="F387" s="107" t="s">
        <v>1113</v>
      </c>
      <c r="G387" s="333">
        <v>5</v>
      </c>
      <c r="H387" s="333">
        <f t="shared" ref="H387" si="431">G387*1</f>
        <v>5</v>
      </c>
      <c r="I387" s="333">
        <f>G387*0.95</f>
        <v>4.75</v>
      </c>
      <c r="J387" s="575">
        <f>G387*0.85</f>
        <v>4.25</v>
      </c>
      <c r="K387" s="575">
        <f>G387*0.75</f>
        <v>3.75</v>
      </c>
      <c r="L387" s="575">
        <f>G387*0.65</f>
        <v>3.25</v>
      </c>
      <c r="M387" s="575">
        <f>G387*0.6</f>
        <v>3</v>
      </c>
      <c r="N387" s="21" t="s">
        <v>1125</v>
      </c>
    </row>
    <row r="388" spans="1:14">
      <c r="A388" s="104" t="s">
        <v>1111</v>
      </c>
      <c r="B388" s="20">
        <v>250101009</v>
      </c>
      <c r="C388" s="21" t="s">
        <v>1126</v>
      </c>
      <c r="D388" s="21"/>
      <c r="E388" s="21"/>
      <c r="F388" s="107" t="s">
        <v>1113</v>
      </c>
      <c r="G388" s="664">
        <v>1.5</v>
      </c>
      <c r="H388" s="664">
        <f t="shared" ref="H388:H393" si="432">G388*1</f>
        <v>1.5</v>
      </c>
      <c r="I388" s="664">
        <f t="shared" ref="I388" si="433">H388*1</f>
        <v>1.5</v>
      </c>
      <c r="J388" s="664">
        <f t="shared" ref="J388:J389" si="434">I388*1</f>
        <v>1.5</v>
      </c>
      <c r="K388" s="664">
        <f t="shared" ref="K388:M389" si="435">J388*1</f>
        <v>1.5</v>
      </c>
      <c r="L388" s="664">
        <f>K388*1</f>
        <v>1.5</v>
      </c>
      <c r="M388" s="664">
        <f>L388*1</f>
        <v>1.5</v>
      </c>
      <c r="N388" s="21"/>
    </row>
    <row r="389" spans="1:14">
      <c r="A389" s="104" t="s">
        <v>1111</v>
      </c>
      <c r="B389" s="20">
        <v>250101010</v>
      </c>
      <c r="C389" s="21" t="s">
        <v>1127</v>
      </c>
      <c r="D389" s="21"/>
      <c r="E389" s="21"/>
      <c r="F389" s="107" t="s">
        <v>1113</v>
      </c>
      <c r="G389" s="664">
        <v>1.5</v>
      </c>
      <c r="H389" s="664">
        <f t="shared" si="432"/>
        <v>1.5</v>
      </c>
      <c r="I389" s="664">
        <f t="shared" ref="I389" si="436">H389*1</f>
        <v>1.5</v>
      </c>
      <c r="J389" s="664">
        <f t="shared" si="434"/>
        <v>1.5</v>
      </c>
      <c r="K389" s="664">
        <f t="shared" ref="K389:M389" si="437">J389*1</f>
        <v>1.5</v>
      </c>
      <c r="L389" s="664">
        <f t="shared" si="437"/>
        <v>1.5</v>
      </c>
      <c r="M389" s="664">
        <f t="shared" si="437"/>
        <v>1.5</v>
      </c>
      <c r="N389" s="21"/>
    </row>
    <row r="390" ht="45" spans="1:14">
      <c r="A390" s="104" t="s">
        <v>1111</v>
      </c>
      <c r="B390" s="20">
        <v>250101011</v>
      </c>
      <c r="C390" s="21" t="s">
        <v>1128</v>
      </c>
      <c r="D390" s="21" t="s">
        <v>1129</v>
      </c>
      <c r="E390" s="21"/>
      <c r="F390" s="107" t="s">
        <v>1113</v>
      </c>
      <c r="G390" s="333">
        <v>5</v>
      </c>
      <c r="H390" s="333">
        <f t="shared" si="432"/>
        <v>5</v>
      </c>
      <c r="I390" s="333">
        <f>G390*0.95</f>
        <v>4.75</v>
      </c>
      <c r="J390" s="575">
        <f>G390*0.85</f>
        <v>4.25</v>
      </c>
      <c r="K390" s="575">
        <f>G390*0.75</f>
        <v>3.75</v>
      </c>
      <c r="L390" s="575">
        <f>G390*0.65</f>
        <v>3.25</v>
      </c>
      <c r="M390" s="575">
        <f>G390*0.6</f>
        <v>3</v>
      </c>
      <c r="N390" s="21"/>
    </row>
    <row r="391" spans="1:14">
      <c r="A391" s="104" t="s">
        <v>1111</v>
      </c>
      <c r="B391" s="20">
        <v>250101012</v>
      </c>
      <c r="C391" s="21" t="s">
        <v>1130</v>
      </c>
      <c r="D391" s="21"/>
      <c r="E391" s="21"/>
      <c r="F391" s="107" t="s">
        <v>1113</v>
      </c>
      <c r="G391" s="333">
        <v>5</v>
      </c>
      <c r="H391" s="333">
        <f t="shared" si="432"/>
        <v>5</v>
      </c>
      <c r="I391" s="333">
        <f t="shared" ref="I391:I392" si="438">G391*0.95</f>
        <v>4.75</v>
      </c>
      <c r="J391" s="575">
        <f t="shared" ref="J391:J392" si="439">G391*0.85</f>
        <v>4.25</v>
      </c>
      <c r="K391" s="575">
        <f t="shared" ref="K391:K392" si="440">G391*0.75</f>
        <v>3.75</v>
      </c>
      <c r="L391" s="575">
        <f t="shared" ref="L391:L392" si="441">G391*0.65</f>
        <v>3.25</v>
      </c>
      <c r="M391" s="575">
        <f t="shared" ref="M391:M392" si="442">G391*0.6</f>
        <v>3</v>
      </c>
      <c r="N391" s="21"/>
    </row>
    <row r="392" ht="22.5" spans="1:14">
      <c r="A392" s="104" t="s">
        <v>1111</v>
      </c>
      <c r="B392" s="20">
        <v>250101013</v>
      </c>
      <c r="C392" s="21" t="s">
        <v>1131</v>
      </c>
      <c r="D392" s="21"/>
      <c r="E392" s="21"/>
      <c r="F392" s="107" t="s">
        <v>1113</v>
      </c>
      <c r="G392" s="333">
        <v>5</v>
      </c>
      <c r="H392" s="333">
        <f t="shared" si="432"/>
        <v>5</v>
      </c>
      <c r="I392" s="333">
        <f t="shared" si="438"/>
        <v>4.75</v>
      </c>
      <c r="J392" s="575">
        <f t="shared" si="439"/>
        <v>4.25</v>
      </c>
      <c r="K392" s="575">
        <f t="shared" si="440"/>
        <v>3.75</v>
      </c>
      <c r="L392" s="575">
        <f t="shared" si="441"/>
        <v>3.25</v>
      </c>
      <c r="M392" s="575">
        <f t="shared" si="442"/>
        <v>3</v>
      </c>
      <c r="N392" s="21"/>
    </row>
    <row r="393" spans="1:14">
      <c r="A393" s="104" t="s">
        <v>1111</v>
      </c>
      <c r="B393" s="20">
        <v>250101014</v>
      </c>
      <c r="C393" s="21" t="s">
        <v>1132</v>
      </c>
      <c r="D393" s="21"/>
      <c r="E393" s="21"/>
      <c r="F393" s="107" t="s">
        <v>1113</v>
      </c>
      <c r="G393" s="664">
        <v>1.5</v>
      </c>
      <c r="H393" s="664">
        <f t="shared" si="432"/>
        <v>1.5</v>
      </c>
      <c r="I393" s="664">
        <f t="shared" ref="I393:M393" si="443">H393*1</f>
        <v>1.5</v>
      </c>
      <c r="J393" s="664">
        <f t="shared" si="443"/>
        <v>1.5</v>
      </c>
      <c r="K393" s="664">
        <f t="shared" si="443"/>
        <v>1.5</v>
      </c>
      <c r="L393" s="664">
        <f t="shared" si="443"/>
        <v>1.5</v>
      </c>
      <c r="M393" s="664">
        <f t="shared" si="443"/>
        <v>1.5</v>
      </c>
      <c r="N393" s="21"/>
    </row>
    <row r="394" ht="46.5" spans="1:14">
      <c r="A394" s="104" t="s">
        <v>1111</v>
      </c>
      <c r="B394" s="20">
        <v>250101015</v>
      </c>
      <c r="C394" s="21" t="s">
        <v>1133</v>
      </c>
      <c r="D394" s="21" t="s">
        <v>1134</v>
      </c>
      <c r="E394" s="21"/>
      <c r="F394" s="107"/>
      <c r="G394" s="333"/>
      <c r="H394" s="333"/>
      <c r="I394" s="333"/>
      <c r="J394" s="575"/>
      <c r="K394" s="575"/>
      <c r="L394" s="575"/>
      <c r="M394" s="575"/>
      <c r="N394" s="21"/>
    </row>
    <row r="395" spans="1:14">
      <c r="A395" s="104" t="s">
        <v>1111</v>
      </c>
      <c r="B395" s="20" t="s">
        <v>1135</v>
      </c>
      <c r="C395" s="21" t="s">
        <v>1136</v>
      </c>
      <c r="D395" s="21"/>
      <c r="E395" s="21"/>
      <c r="F395" s="107" t="s">
        <v>1113</v>
      </c>
      <c r="G395" s="333">
        <v>10</v>
      </c>
      <c r="H395" s="333">
        <f t="shared" ref="H395" si="444">G395*1</f>
        <v>10</v>
      </c>
      <c r="I395" s="333">
        <f>G395*0.95</f>
        <v>9.5</v>
      </c>
      <c r="J395" s="575">
        <f>G395*0.85</f>
        <v>8.5</v>
      </c>
      <c r="K395" s="575">
        <v>9</v>
      </c>
      <c r="L395" s="575">
        <v>8</v>
      </c>
      <c r="M395" s="575">
        <v>8</v>
      </c>
      <c r="N395" s="21"/>
    </row>
    <row r="396" spans="1:14">
      <c r="A396" s="104" t="s">
        <v>1111</v>
      </c>
      <c r="B396" s="20" t="s">
        <v>1137</v>
      </c>
      <c r="C396" s="21" t="s">
        <v>1138</v>
      </c>
      <c r="D396" s="21"/>
      <c r="E396" s="21"/>
      <c r="F396" s="107" t="s">
        <v>1113</v>
      </c>
      <c r="G396" s="333">
        <v>15</v>
      </c>
      <c r="H396" s="333">
        <f t="shared" ref="H396:H406" si="445">G396*1</f>
        <v>15</v>
      </c>
      <c r="I396" s="333">
        <v>15</v>
      </c>
      <c r="J396" s="575">
        <v>14</v>
      </c>
      <c r="K396" s="575">
        <v>14</v>
      </c>
      <c r="L396" s="575">
        <v>13</v>
      </c>
      <c r="M396" s="575">
        <v>13</v>
      </c>
      <c r="N396" s="21"/>
    </row>
    <row r="397" spans="1:14">
      <c r="A397" s="104" t="s">
        <v>1111</v>
      </c>
      <c r="B397" s="20" t="s">
        <v>1139</v>
      </c>
      <c r="C397" s="21" t="s">
        <v>1140</v>
      </c>
      <c r="D397" s="21"/>
      <c r="E397" s="21"/>
      <c r="F397" s="107" t="s">
        <v>1113</v>
      </c>
      <c r="G397" s="333">
        <v>20</v>
      </c>
      <c r="H397" s="333">
        <f t="shared" si="445"/>
        <v>20</v>
      </c>
      <c r="I397" s="333">
        <v>20</v>
      </c>
      <c r="J397" s="575">
        <f t="shared" ref="J397" si="446">G397*0.85</f>
        <v>17</v>
      </c>
      <c r="K397" s="575">
        <v>17</v>
      </c>
      <c r="L397" s="575">
        <v>15</v>
      </c>
      <c r="M397" s="575">
        <v>15</v>
      </c>
      <c r="N397" s="21"/>
    </row>
    <row r="398" spans="1:14">
      <c r="A398" s="104" t="s">
        <v>1111</v>
      </c>
      <c r="B398" s="20" t="s">
        <v>1141</v>
      </c>
      <c r="C398" s="21" t="s">
        <v>1142</v>
      </c>
      <c r="D398" s="21"/>
      <c r="E398" s="21"/>
      <c r="F398" s="107" t="s">
        <v>1113</v>
      </c>
      <c r="G398" s="333">
        <v>25</v>
      </c>
      <c r="H398" s="333">
        <f t="shared" si="445"/>
        <v>25</v>
      </c>
      <c r="I398" s="333">
        <v>25</v>
      </c>
      <c r="J398" s="575">
        <v>22</v>
      </c>
      <c r="K398" s="575">
        <v>22</v>
      </c>
      <c r="L398" s="575">
        <v>20</v>
      </c>
      <c r="M398" s="575">
        <v>20</v>
      </c>
      <c r="N398" s="21"/>
    </row>
    <row r="399" spans="1:14">
      <c r="A399" s="104" t="s">
        <v>1111</v>
      </c>
      <c r="B399" s="20" t="s">
        <v>1143</v>
      </c>
      <c r="C399" s="21" t="s">
        <v>1144</v>
      </c>
      <c r="D399" s="21"/>
      <c r="E399" s="21"/>
      <c r="F399" s="107" t="s">
        <v>1113</v>
      </c>
      <c r="G399" s="333">
        <v>30</v>
      </c>
      <c r="H399" s="333">
        <f t="shared" si="445"/>
        <v>30</v>
      </c>
      <c r="I399" s="333">
        <v>30</v>
      </c>
      <c r="J399" s="575">
        <v>28</v>
      </c>
      <c r="K399" s="575">
        <v>28</v>
      </c>
      <c r="L399" s="575">
        <v>25</v>
      </c>
      <c r="M399" s="575">
        <v>25</v>
      </c>
      <c r="N399" s="21"/>
    </row>
    <row r="400" spans="1:14">
      <c r="A400" s="104" t="s">
        <v>1111</v>
      </c>
      <c r="B400" s="20">
        <v>250101016</v>
      </c>
      <c r="C400" s="21" t="s">
        <v>1145</v>
      </c>
      <c r="D400" s="21"/>
      <c r="E400" s="21"/>
      <c r="F400" s="107" t="s">
        <v>1113</v>
      </c>
      <c r="G400" s="664">
        <v>1.5</v>
      </c>
      <c r="H400" s="664">
        <f t="shared" si="445"/>
        <v>1.5</v>
      </c>
      <c r="I400" s="664">
        <f t="shared" ref="I400:M400" si="447">H400*1</f>
        <v>1.5</v>
      </c>
      <c r="J400" s="664">
        <f t="shared" si="447"/>
        <v>1.5</v>
      </c>
      <c r="K400" s="664">
        <f t="shared" si="447"/>
        <v>1.5</v>
      </c>
      <c r="L400" s="664">
        <f t="shared" si="447"/>
        <v>1.5</v>
      </c>
      <c r="M400" s="664">
        <f t="shared" si="447"/>
        <v>1.5</v>
      </c>
      <c r="N400" s="21"/>
    </row>
    <row r="401" ht="36" spans="1:18">
      <c r="A401" s="104" t="s">
        <v>1111</v>
      </c>
      <c r="B401" s="20">
        <v>250101017</v>
      </c>
      <c r="C401" s="21" t="s">
        <v>1146</v>
      </c>
      <c r="D401" s="21"/>
      <c r="E401" s="21"/>
      <c r="F401" s="107" t="s">
        <v>1113</v>
      </c>
      <c r="G401" s="224">
        <v>10</v>
      </c>
      <c r="H401" s="333">
        <f t="shared" si="445"/>
        <v>10</v>
      </c>
      <c r="I401" s="333">
        <f t="shared" ref="I401:I406" si="448">G401*0.95</f>
        <v>9.5</v>
      </c>
      <c r="J401" s="575">
        <f t="shared" ref="J401:J406" si="449">G401*0.85</f>
        <v>8.5</v>
      </c>
      <c r="K401" s="575">
        <f t="shared" ref="K401:K406" si="450">G401*0.75</f>
        <v>7.5</v>
      </c>
      <c r="L401" s="575">
        <f t="shared" ref="L401:L406" si="451">G401*0.65</f>
        <v>6.5</v>
      </c>
      <c r="M401" s="575">
        <f t="shared" ref="M401:M406" si="452">G401*0.6</f>
        <v>6</v>
      </c>
      <c r="N401" s="21"/>
      <c r="Q401" s="168" t="s">
        <v>114</v>
      </c>
      <c r="R401" s="62" t="s">
        <v>1121</v>
      </c>
    </row>
    <row r="402" spans="1:14">
      <c r="A402" s="104" t="s">
        <v>1111</v>
      </c>
      <c r="B402" s="20">
        <v>250101018</v>
      </c>
      <c r="C402" s="21" t="s">
        <v>1147</v>
      </c>
      <c r="D402" s="21"/>
      <c r="E402" s="21"/>
      <c r="F402" s="107" t="s">
        <v>1113</v>
      </c>
      <c r="G402" s="333">
        <v>3</v>
      </c>
      <c r="H402" s="333">
        <f t="shared" si="445"/>
        <v>3</v>
      </c>
      <c r="I402" s="333">
        <f t="shared" si="448"/>
        <v>2.85</v>
      </c>
      <c r="J402" s="575">
        <f t="shared" si="449"/>
        <v>2.55</v>
      </c>
      <c r="K402" s="575">
        <f t="shared" si="450"/>
        <v>2.25</v>
      </c>
      <c r="L402" s="575">
        <f t="shared" si="451"/>
        <v>1.95</v>
      </c>
      <c r="M402" s="575">
        <f t="shared" si="452"/>
        <v>1.8</v>
      </c>
      <c r="N402" s="21"/>
    </row>
    <row r="403" ht="22.5" spans="1:14">
      <c r="A403" s="104" t="s">
        <v>1111</v>
      </c>
      <c r="B403" s="20">
        <v>250101019</v>
      </c>
      <c r="C403" s="21" t="s">
        <v>1148</v>
      </c>
      <c r="D403" s="21"/>
      <c r="E403" s="21"/>
      <c r="F403" s="107" t="s">
        <v>1113</v>
      </c>
      <c r="G403" s="333">
        <v>10</v>
      </c>
      <c r="H403" s="333">
        <f t="shared" si="445"/>
        <v>10</v>
      </c>
      <c r="I403" s="333">
        <f t="shared" si="448"/>
        <v>9.5</v>
      </c>
      <c r="J403" s="575">
        <f t="shared" si="449"/>
        <v>8.5</v>
      </c>
      <c r="K403" s="575">
        <f t="shared" si="450"/>
        <v>7.5</v>
      </c>
      <c r="L403" s="575">
        <f t="shared" si="451"/>
        <v>6.5</v>
      </c>
      <c r="M403" s="575">
        <f t="shared" si="452"/>
        <v>6</v>
      </c>
      <c r="N403" s="21"/>
    </row>
    <row r="404" spans="1:14">
      <c r="A404" s="104" t="s">
        <v>1111</v>
      </c>
      <c r="B404" s="20">
        <v>250101020</v>
      </c>
      <c r="C404" s="21" t="s">
        <v>1149</v>
      </c>
      <c r="D404" s="21"/>
      <c r="E404" s="21"/>
      <c r="F404" s="107" t="s">
        <v>1113</v>
      </c>
      <c r="G404" s="333">
        <v>5</v>
      </c>
      <c r="H404" s="333">
        <f t="shared" si="445"/>
        <v>5</v>
      </c>
      <c r="I404" s="333">
        <f t="shared" si="448"/>
        <v>4.75</v>
      </c>
      <c r="J404" s="575">
        <f t="shared" si="449"/>
        <v>4.25</v>
      </c>
      <c r="K404" s="575">
        <f t="shared" si="450"/>
        <v>3.75</v>
      </c>
      <c r="L404" s="575">
        <f t="shared" si="451"/>
        <v>3.25</v>
      </c>
      <c r="M404" s="575">
        <f t="shared" si="452"/>
        <v>3</v>
      </c>
      <c r="N404" s="21"/>
    </row>
    <row r="405" ht="36" spans="1:18">
      <c r="A405" s="104" t="s">
        <v>1111</v>
      </c>
      <c r="B405" s="648">
        <v>250101021</v>
      </c>
      <c r="C405" s="24" t="s">
        <v>1150</v>
      </c>
      <c r="D405" s="24"/>
      <c r="E405" s="24"/>
      <c r="F405" s="563" t="s">
        <v>1113</v>
      </c>
      <c r="G405" s="488">
        <v>10</v>
      </c>
      <c r="H405" s="333">
        <f t="shared" si="445"/>
        <v>10</v>
      </c>
      <c r="I405" s="333">
        <f t="shared" si="448"/>
        <v>9.5</v>
      </c>
      <c r="J405" s="575">
        <f t="shared" si="449"/>
        <v>8.5</v>
      </c>
      <c r="K405" s="575">
        <f t="shared" si="450"/>
        <v>7.5</v>
      </c>
      <c r="L405" s="575">
        <f t="shared" si="451"/>
        <v>6.5</v>
      </c>
      <c r="M405" s="575">
        <f t="shared" si="452"/>
        <v>6</v>
      </c>
      <c r="N405" s="24" t="s">
        <v>1151</v>
      </c>
      <c r="Q405" s="168" t="s">
        <v>114</v>
      </c>
      <c r="R405" s="62" t="s">
        <v>1121</v>
      </c>
    </row>
    <row r="406" ht="36" spans="1:18">
      <c r="A406" s="104" t="s">
        <v>1111</v>
      </c>
      <c r="B406" s="648">
        <v>250101022</v>
      </c>
      <c r="C406" s="24" t="s">
        <v>1152</v>
      </c>
      <c r="D406" s="24"/>
      <c r="E406" s="24"/>
      <c r="F406" s="563" t="s">
        <v>1113</v>
      </c>
      <c r="G406" s="488">
        <v>5</v>
      </c>
      <c r="H406" s="333">
        <f t="shared" si="445"/>
        <v>5</v>
      </c>
      <c r="I406" s="333">
        <f t="shared" si="448"/>
        <v>4.75</v>
      </c>
      <c r="J406" s="575">
        <f t="shared" si="449"/>
        <v>4.25</v>
      </c>
      <c r="K406" s="575">
        <f t="shared" si="450"/>
        <v>3.75</v>
      </c>
      <c r="L406" s="575">
        <f t="shared" si="451"/>
        <v>3.25</v>
      </c>
      <c r="M406" s="575">
        <f t="shared" si="452"/>
        <v>3</v>
      </c>
      <c r="N406" s="24" t="s">
        <v>1153</v>
      </c>
      <c r="Q406" s="168" t="s">
        <v>114</v>
      </c>
      <c r="R406" s="62" t="s">
        <v>1121</v>
      </c>
    </row>
    <row r="407" ht="36.75" customHeight="1" spans="1:14">
      <c r="A407" s="104"/>
      <c r="B407" s="558">
        <v>250102</v>
      </c>
      <c r="C407" s="157" t="s">
        <v>1154</v>
      </c>
      <c r="D407" s="21"/>
      <c r="E407" s="157" t="s">
        <v>1155</v>
      </c>
      <c r="F407" s="107"/>
      <c r="G407" s="333"/>
      <c r="H407" s="333"/>
      <c r="I407" s="333"/>
      <c r="J407" s="575"/>
      <c r="K407" s="575"/>
      <c r="L407" s="575"/>
      <c r="M407" s="575"/>
      <c r="N407" s="21"/>
    </row>
    <row r="408" ht="36.75" customHeight="1" spans="1:18">
      <c r="A408" s="104" t="s">
        <v>1111</v>
      </c>
      <c r="B408" s="20">
        <v>250102001</v>
      </c>
      <c r="C408" s="21" t="s">
        <v>1156</v>
      </c>
      <c r="D408" s="21" t="s">
        <v>1157</v>
      </c>
      <c r="E408" s="21"/>
      <c r="F408" s="107" t="s">
        <v>43</v>
      </c>
      <c r="G408" s="333">
        <v>5</v>
      </c>
      <c r="H408" s="333">
        <f>G408*1</f>
        <v>5</v>
      </c>
      <c r="I408" s="333">
        <f>G408*0.95</f>
        <v>4.75</v>
      </c>
      <c r="J408" s="575">
        <f>G408*0.85</f>
        <v>4.25</v>
      </c>
      <c r="K408" s="575">
        <f>G408*0.75</f>
        <v>3.75</v>
      </c>
      <c r="L408" s="575">
        <f>I408*0.85</f>
        <v>4.0375</v>
      </c>
      <c r="M408" s="575">
        <f>I408*0.75</f>
        <v>3.5625</v>
      </c>
      <c r="N408" s="21"/>
      <c r="Q408" s="168" t="s">
        <v>114</v>
      </c>
      <c r="R408" s="62" t="s">
        <v>1121</v>
      </c>
    </row>
    <row r="409" spans="1:14">
      <c r="A409" s="104" t="s">
        <v>1111</v>
      </c>
      <c r="B409" s="20">
        <v>250102002</v>
      </c>
      <c r="C409" s="21" t="s">
        <v>1158</v>
      </c>
      <c r="D409" s="21"/>
      <c r="E409" s="21"/>
      <c r="F409" s="107" t="s">
        <v>1113</v>
      </c>
      <c r="G409" s="333">
        <v>2</v>
      </c>
      <c r="H409" s="333">
        <f t="shared" ref="H409" si="453">G409*1</f>
        <v>2</v>
      </c>
      <c r="I409" s="333">
        <f t="shared" ref="I409" si="454">G409*0.95</f>
        <v>1.9</v>
      </c>
      <c r="J409" s="575">
        <f t="shared" ref="J409" si="455">G409*0.85</f>
        <v>1.7</v>
      </c>
      <c r="K409" s="575">
        <f t="shared" ref="K409" si="456">G409*0.75</f>
        <v>1.5</v>
      </c>
      <c r="L409" s="575">
        <f t="shared" ref="L409" si="457">G409*0.65</f>
        <v>1.3</v>
      </c>
      <c r="M409" s="575">
        <f t="shared" ref="M409" si="458">G409*0.6</f>
        <v>1.2</v>
      </c>
      <c r="N409" s="21"/>
    </row>
    <row r="410" spans="1:14">
      <c r="A410" s="104" t="s">
        <v>1111</v>
      </c>
      <c r="B410" s="20">
        <v>250102003</v>
      </c>
      <c r="C410" s="21" t="s">
        <v>1159</v>
      </c>
      <c r="D410" s="21"/>
      <c r="E410" s="21"/>
      <c r="F410" s="107" t="s">
        <v>1113</v>
      </c>
      <c r="G410" s="333">
        <v>2</v>
      </c>
      <c r="H410" s="333">
        <f t="shared" ref="H410:H441" si="459">G410*1</f>
        <v>2</v>
      </c>
      <c r="I410" s="333">
        <f t="shared" ref="I410:I441" si="460">G410*0.95</f>
        <v>1.9</v>
      </c>
      <c r="J410" s="575">
        <f t="shared" ref="J410:J441" si="461">G410*0.85</f>
        <v>1.7</v>
      </c>
      <c r="K410" s="575">
        <f t="shared" ref="K410:K441" si="462">G410*0.75</f>
        <v>1.5</v>
      </c>
      <c r="L410" s="575">
        <f t="shared" ref="L410:L441" si="463">G410*0.65</f>
        <v>1.3</v>
      </c>
      <c r="M410" s="575">
        <f t="shared" ref="M410:M441" si="464">G410*0.6</f>
        <v>1.2</v>
      </c>
      <c r="N410" s="21"/>
    </row>
    <row r="411" ht="22.5" spans="1:14">
      <c r="A411" s="104" t="s">
        <v>1111</v>
      </c>
      <c r="B411" s="20">
        <v>250102004</v>
      </c>
      <c r="C411" s="21" t="s">
        <v>1160</v>
      </c>
      <c r="D411" s="21" t="s">
        <v>1161</v>
      </c>
      <c r="E411" s="21"/>
      <c r="F411" s="107" t="s">
        <v>1113</v>
      </c>
      <c r="G411" s="333">
        <v>15</v>
      </c>
      <c r="H411" s="333">
        <f t="shared" si="459"/>
        <v>15</v>
      </c>
      <c r="I411" s="333">
        <f t="shared" si="460"/>
        <v>14.25</v>
      </c>
      <c r="J411" s="575">
        <f t="shared" si="461"/>
        <v>12.75</v>
      </c>
      <c r="K411" s="575">
        <f t="shared" si="462"/>
        <v>11.25</v>
      </c>
      <c r="L411" s="575">
        <f t="shared" si="463"/>
        <v>9.75</v>
      </c>
      <c r="M411" s="575">
        <f t="shared" si="464"/>
        <v>9</v>
      </c>
      <c r="N411" s="21"/>
    </row>
    <row r="412" spans="1:14">
      <c r="A412" s="104" t="s">
        <v>1111</v>
      </c>
      <c r="B412" s="20">
        <v>250102005</v>
      </c>
      <c r="C412" s="21" t="s">
        <v>1162</v>
      </c>
      <c r="D412" s="21"/>
      <c r="E412" s="21"/>
      <c r="F412" s="107" t="s">
        <v>1113</v>
      </c>
      <c r="G412" s="333">
        <v>2</v>
      </c>
      <c r="H412" s="333">
        <f t="shared" si="459"/>
        <v>2</v>
      </c>
      <c r="I412" s="333">
        <f t="shared" si="460"/>
        <v>1.9</v>
      </c>
      <c r="J412" s="575">
        <f t="shared" si="461"/>
        <v>1.7</v>
      </c>
      <c r="K412" s="575">
        <f t="shared" si="462"/>
        <v>1.5</v>
      </c>
      <c r="L412" s="575">
        <f t="shared" si="463"/>
        <v>1.3</v>
      </c>
      <c r="M412" s="575">
        <f t="shared" si="464"/>
        <v>1.2</v>
      </c>
      <c r="N412" s="21"/>
    </row>
    <row r="413" ht="36" spans="1:18">
      <c r="A413" s="104" t="s">
        <v>1111</v>
      </c>
      <c r="B413" s="20">
        <v>250102006</v>
      </c>
      <c r="C413" s="21" t="s">
        <v>1163</v>
      </c>
      <c r="D413" s="21"/>
      <c r="E413" s="21"/>
      <c r="F413" s="107" t="s">
        <v>1113</v>
      </c>
      <c r="G413" s="333">
        <v>3</v>
      </c>
      <c r="H413" s="333">
        <f t="shared" si="459"/>
        <v>3</v>
      </c>
      <c r="I413" s="333">
        <f t="shared" si="460"/>
        <v>2.85</v>
      </c>
      <c r="J413" s="575">
        <f t="shared" si="461"/>
        <v>2.55</v>
      </c>
      <c r="K413" s="575">
        <f t="shared" si="462"/>
        <v>2.25</v>
      </c>
      <c r="L413" s="575">
        <f t="shared" si="463"/>
        <v>1.95</v>
      </c>
      <c r="M413" s="575">
        <f t="shared" si="464"/>
        <v>1.8</v>
      </c>
      <c r="N413" s="21" t="s">
        <v>1164</v>
      </c>
      <c r="Q413" s="168" t="s">
        <v>114</v>
      </c>
      <c r="R413" s="62" t="s">
        <v>1121</v>
      </c>
    </row>
    <row r="414" ht="22.5" spans="1:14">
      <c r="A414" s="104" t="s">
        <v>1111</v>
      </c>
      <c r="B414" s="20">
        <v>250102007</v>
      </c>
      <c r="C414" s="21" t="s">
        <v>1165</v>
      </c>
      <c r="D414" s="21"/>
      <c r="E414" s="21"/>
      <c r="F414" s="107" t="s">
        <v>1113</v>
      </c>
      <c r="G414" s="333">
        <v>5</v>
      </c>
      <c r="H414" s="333">
        <f t="shared" si="459"/>
        <v>5</v>
      </c>
      <c r="I414" s="333">
        <f t="shared" si="460"/>
        <v>4.75</v>
      </c>
      <c r="J414" s="575">
        <f t="shared" si="461"/>
        <v>4.25</v>
      </c>
      <c r="K414" s="575">
        <f t="shared" si="462"/>
        <v>3.75</v>
      </c>
      <c r="L414" s="575">
        <f t="shared" si="463"/>
        <v>3.25</v>
      </c>
      <c r="M414" s="575">
        <f t="shared" si="464"/>
        <v>3</v>
      </c>
      <c r="N414" s="106"/>
    </row>
    <row r="415" spans="1:14">
      <c r="A415" s="104" t="s">
        <v>1111</v>
      </c>
      <c r="B415" s="20">
        <v>250102008</v>
      </c>
      <c r="C415" s="21" t="s">
        <v>1166</v>
      </c>
      <c r="D415" s="21"/>
      <c r="E415" s="21"/>
      <c r="F415" s="107" t="s">
        <v>1113</v>
      </c>
      <c r="G415" s="333">
        <v>10</v>
      </c>
      <c r="H415" s="333">
        <f t="shared" si="459"/>
        <v>10</v>
      </c>
      <c r="I415" s="333">
        <f t="shared" si="460"/>
        <v>9.5</v>
      </c>
      <c r="J415" s="575">
        <f t="shared" si="461"/>
        <v>8.5</v>
      </c>
      <c r="K415" s="575">
        <f t="shared" si="462"/>
        <v>7.5</v>
      </c>
      <c r="L415" s="575">
        <f t="shared" si="463"/>
        <v>6.5</v>
      </c>
      <c r="M415" s="575">
        <f t="shared" si="464"/>
        <v>6</v>
      </c>
      <c r="N415" s="21"/>
    </row>
    <row r="416" spans="1:14">
      <c r="A416" s="104" t="s">
        <v>1111</v>
      </c>
      <c r="B416" s="20">
        <v>250102009</v>
      </c>
      <c r="C416" s="21" t="s">
        <v>1167</v>
      </c>
      <c r="D416" s="21"/>
      <c r="E416" s="21"/>
      <c r="F416" s="107" t="s">
        <v>1113</v>
      </c>
      <c r="G416" s="333">
        <v>2</v>
      </c>
      <c r="H416" s="333">
        <f t="shared" si="459"/>
        <v>2</v>
      </c>
      <c r="I416" s="333">
        <f t="shared" si="460"/>
        <v>1.9</v>
      </c>
      <c r="J416" s="575">
        <f t="shared" si="461"/>
        <v>1.7</v>
      </c>
      <c r="K416" s="575">
        <f t="shared" si="462"/>
        <v>1.5</v>
      </c>
      <c r="L416" s="575">
        <f t="shared" si="463"/>
        <v>1.3</v>
      </c>
      <c r="M416" s="575">
        <f t="shared" si="464"/>
        <v>1.2</v>
      </c>
      <c r="N416" s="21"/>
    </row>
    <row r="417" spans="1:14">
      <c r="A417" s="104" t="s">
        <v>1111</v>
      </c>
      <c r="B417" s="20">
        <v>250102010</v>
      </c>
      <c r="C417" s="21" t="s">
        <v>1168</v>
      </c>
      <c r="D417" s="21"/>
      <c r="E417" s="21"/>
      <c r="F417" s="107" t="s">
        <v>1113</v>
      </c>
      <c r="G417" s="333">
        <v>2</v>
      </c>
      <c r="H417" s="333">
        <f t="shared" si="459"/>
        <v>2</v>
      </c>
      <c r="I417" s="333">
        <f t="shared" si="460"/>
        <v>1.9</v>
      </c>
      <c r="J417" s="575">
        <f t="shared" si="461"/>
        <v>1.7</v>
      </c>
      <c r="K417" s="575">
        <f t="shared" si="462"/>
        <v>1.5</v>
      </c>
      <c r="L417" s="575">
        <f t="shared" si="463"/>
        <v>1.3</v>
      </c>
      <c r="M417" s="575">
        <f t="shared" si="464"/>
        <v>1.2</v>
      </c>
      <c r="N417" s="21"/>
    </row>
    <row r="418" spans="1:14">
      <c r="A418" s="104" t="s">
        <v>1111</v>
      </c>
      <c r="B418" s="20">
        <v>250102011</v>
      </c>
      <c r="C418" s="21" t="s">
        <v>1169</v>
      </c>
      <c r="D418" s="21"/>
      <c r="E418" s="21"/>
      <c r="F418" s="107" t="s">
        <v>1113</v>
      </c>
      <c r="G418" s="333">
        <v>5</v>
      </c>
      <c r="H418" s="333">
        <f t="shared" si="459"/>
        <v>5</v>
      </c>
      <c r="I418" s="333">
        <f t="shared" si="460"/>
        <v>4.75</v>
      </c>
      <c r="J418" s="575">
        <f t="shared" si="461"/>
        <v>4.25</v>
      </c>
      <c r="K418" s="575">
        <f t="shared" si="462"/>
        <v>3.75</v>
      </c>
      <c r="L418" s="575">
        <f t="shared" si="463"/>
        <v>3.25</v>
      </c>
      <c r="M418" s="575">
        <f t="shared" si="464"/>
        <v>3</v>
      </c>
      <c r="N418" s="21"/>
    </row>
    <row r="419" spans="1:14">
      <c r="A419" s="104" t="s">
        <v>1111</v>
      </c>
      <c r="B419" s="20">
        <v>250102012</v>
      </c>
      <c r="C419" s="21" t="s">
        <v>1170</v>
      </c>
      <c r="D419" s="21"/>
      <c r="E419" s="21"/>
      <c r="F419" s="107" t="s">
        <v>1113</v>
      </c>
      <c r="G419" s="333">
        <v>2</v>
      </c>
      <c r="H419" s="333">
        <f t="shared" si="459"/>
        <v>2</v>
      </c>
      <c r="I419" s="333">
        <f t="shared" si="460"/>
        <v>1.9</v>
      </c>
      <c r="J419" s="575">
        <f t="shared" si="461"/>
        <v>1.7</v>
      </c>
      <c r="K419" s="575">
        <f t="shared" si="462"/>
        <v>1.5</v>
      </c>
      <c r="L419" s="575">
        <f t="shared" si="463"/>
        <v>1.3</v>
      </c>
      <c r="M419" s="575">
        <f t="shared" si="464"/>
        <v>1.2</v>
      </c>
      <c r="N419" s="21"/>
    </row>
    <row r="420" spans="1:14">
      <c r="A420" s="104" t="s">
        <v>1111</v>
      </c>
      <c r="B420" s="20">
        <v>250102013</v>
      </c>
      <c r="C420" s="21" t="s">
        <v>1171</v>
      </c>
      <c r="D420" s="21" t="s">
        <v>1172</v>
      </c>
      <c r="E420" s="21"/>
      <c r="F420" s="107" t="s">
        <v>1113</v>
      </c>
      <c r="G420" s="333">
        <v>4</v>
      </c>
      <c r="H420" s="333">
        <f t="shared" si="459"/>
        <v>4</v>
      </c>
      <c r="I420" s="333">
        <f t="shared" si="460"/>
        <v>3.8</v>
      </c>
      <c r="J420" s="575">
        <f t="shared" si="461"/>
        <v>3.4</v>
      </c>
      <c r="K420" s="575">
        <f t="shared" si="462"/>
        <v>3</v>
      </c>
      <c r="L420" s="575">
        <f t="shared" si="463"/>
        <v>2.6</v>
      </c>
      <c r="M420" s="575">
        <f t="shared" si="464"/>
        <v>2.4</v>
      </c>
      <c r="N420" s="21"/>
    </row>
    <row r="421" ht="22.5" spans="1:14">
      <c r="A421" s="104" t="s">
        <v>1111</v>
      </c>
      <c r="B421" s="20">
        <v>250102014</v>
      </c>
      <c r="C421" s="21" t="s">
        <v>1173</v>
      </c>
      <c r="D421" s="21"/>
      <c r="E421" s="21"/>
      <c r="F421" s="107" t="s">
        <v>1113</v>
      </c>
      <c r="G421" s="333">
        <v>5</v>
      </c>
      <c r="H421" s="333">
        <f t="shared" si="459"/>
        <v>5</v>
      </c>
      <c r="I421" s="333">
        <f t="shared" si="460"/>
        <v>4.75</v>
      </c>
      <c r="J421" s="575">
        <f t="shared" si="461"/>
        <v>4.25</v>
      </c>
      <c r="K421" s="575">
        <f t="shared" si="462"/>
        <v>3.75</v>
      </c>
      <c r="L421" s="575">
        <f t="shared" si="463"/>
        <v>3.25</v>
      </c>
      <c r="M421" s="575">
        <f t="shared" si="464"/>
        <v>3</v>
      </c>
      <c r="N421" s="21"/>
    </row>
    <row r="422" spans="1:14">
      <c r="A422" s="104" t="s">
        <v>1111</v>
      </c>
      <c r="B422" s="20">
        <v>250102015</v>
      </c>
      <c r="C422" s="21" t="s">
        <v>1174</v>
      </c>
      <c r="D422" s="21"/>
      <c r="E422" s="21"/>
      <c r="F422" s="107" t="s">
        <v>1113</v>
      </c>
      <c r="G422" s="333">
        <v>5</v>
      </c>
      <c r="H422" s="333">
        <f t="shared" si="459"/>
        <v>5</v>
      </c>
      <c r="I422" s="333">
        <f t="shared" si="460"/>
        <v>4.75</v>
      </c>
      <c r="J422" s="575">
        <f t="shared" si="461"/>
        <v>4.25</v>
      </c>
      <c r="K422" s="575">
        <f t="shared" si="462"/>
        <v>3.75</v>
      </c>
      <c r="L422" s="575">
        <f t="shared" si="463"/>
        <v>3.25</v>
      </c>
      <c r="M422" s="575">
        <f t="shared" si="464"/>
        <v>3</v>
      </c>
      <c r="N422" s="21"/>
    </row>
    <row r="423" spans="1:14">
      <c r="A423" s="104" t="s">
        <v>1111</v>
      </c>
      <c r="B423" s="20">
        <v>250102016</v>
      </c>
      <c r="C423" s="21" t="s">
        <v>1175</v>
      </c>
      <c r="D423" s="21"/>
      <c r="E423" s="21"/>
      <c r="F423" s="107" t="s">
        <v>1113</v>
      </c>
      <c r="G423" s="333">
        <v>5</v>
      </c>
      <c r="H423" s="333">
        <f t="shared" si="459"/>
        <v>5</v>
      </c>
      <c r="I423" s="333">
        <f t="shared" si="460"/>
        <v>4.75</v>
      </c>
      <c r="J423" s="575">
        <f t="shared" si="461"/>
        <v>4.25</v>
      </c>
      <c r="K423" s="575">
        <f t="shared" si="462"/>
        <v>3.75</v>
      </c>
      <c r="L423" s="575">
        <f t="shared" si="463"/>
        <v>3.25</v>
      </c>
      <c r="M423" s="575">
        <f t="shared" si="464"/>
        <v>3</v>
      </c>
      <c r="N423" s="21"/>
    </row>
    <row r="424" spans="1:14">
      <c r="A424" s="104" t="s">
        <v>1111</v>
      </c>
      <c r="B424" s="20">
        <v>250102017</v>
      </c>
      <c r="C424" s="21" t="s">
        <v>1176</v>
      </c>
      <c r="D424" s="21"/>
      <c r="E424" s="21"/>
      <c r="F424" s="107" t="s">
        <v>1113</v>
      </c>
      <c r="G424" s="333">
        <v>5</v>
      </c>
      <c r="H424" s="333">
        <f t="shared" si="459"/>
        <v>5</v>
      </c>
      <c r="I424" s="333">
        <f t="shared" si="460"/>
        <v>4.75</v>
      </c>
      <c r="J424" s="575">
        <f t="shared" si="461"/>
        <v>4.25</v>
      </c>
      <c r="K424" s="575">
        <f t="shared" si="462"/>
        <v>3.75</v>
      </c>
      <c r="L424" s="575">
        <f t="shared" si="463"/>
        <v>3.25</v>
      </c>
      <c r="M424" s="575">
        <f t="shared" si="464"/>
        <v>3</v>
      </c>
      <c r="N424" s="21"/>
    </row>
    <row r="425" spans="1:14">
      <c r="A425" s="104" t="s">
        <v>1111</v>
      </c>
      <c r="B425" s="20">
        <v>250102018</v>
      </c>
      <c r="C425" s="21" t="s">
        <v>1177</v>
      </c>
      <c r="D425" s="21"/>
      <c r="E425" s="21"/>
      <c r="F425" s="107" t="s">
        <v>1113</v>
      </c>
      <c r="G425" s="333">
        <v>5</v>
      </c>
      <c r="H425" s="333">
        <f t="shared" si="459"/>
        <v>5</v>
      </c>
      <c r="I425" s="333">
        <f t="shared" si="460"/>
        <v>4.75</v>
      </c>
      <c r="J425" s="575">
        <f t="shared" si="461"/>
        <v>4.25</v>
      </c>
      <c r="K425" s="575">
        <f t="shared" si="462"/>
        <v>3.75</v>
      </c>
      <c r="L425" s="575">
        <f t="shared" si="463"/>
        <v>3.25</v>
      </c>
      <c r="M425" s="575">
        <f t="shared" si="464"/>
        <v>3</v>
      </c>
      <c r="N425" s="21"/>
    </row>
    <row r="426" spans="1:14">
      <c r="A426" s="104" t="s">
        <v>1111</v>
      </c>
      <c r="B426" s="20">
        <v>250102019</v>
      </c>
      <c r="C426" s="21" t="s">
        <v>1178</v>
      </c>
      <c r="D426" s="21"/>
      <c r="E426" s="21"/>
      <c r="F426" s="107" t="s">
        <v>1113</v>
      </c>
      <c r="G426" s="333">
        <v>5</v>
      </c>
      <c r="H426" s="333">
        <f t="shared" si="459"/>
        <v>5</v>
      </c>
      <c r="I426" s="333">
        <f t="shared" si="460"/>
        <v>4.75</v>
      </c>
      <c r="J426" s="575">
        <f t="shared" si="461"/>
        <v>4.25</v>
      </c>
      <c r="K426" s="575">
        <f t="shared" si="462"/>
        <v>3.75</v>
      </c>
      <c r="L426" s="575">
        <f t="shared" si="463"/>
        <v>3.25</v>
      </c>
      <c r="M426" s="575">
        <f t="shared" si="464"/>
        <v>3</v>
      </c>
      <c r="N426" s="21"/>
    </row>
    <row r="427" ht="22.5" spans="1:14">
      <c r="A427" s="104" t="s">
        <v>1111</v>
      </c>
      <c r="B427" s="20">
        <v>250102020</v>
      </c>
      <c r="C427" s="21" t="s">
        <v>1179</v>
      </c>
      <c r="D427" s="21"/>
      <c r="E427" s="21"/>
      <c r="F427" s="107" t="s">
        <v>1113</v>
      </c>
      <c r="G427" s="333">
        <v>4</v>
      </c>
      <c r="H427" s="333">
        <f t="shared" si="459"/>
        <v>4</v>
      </c>
      <c r="I427" s="333">
        <f t="shared" si="460"/>
        <v>3.8</v>
      </c>
      <c r="J427" s="575">
        <f t="shared" si="461"/>
        <v>3.4</v>
      </c>
      <c r="K427" s="575">
        <f t="shared" si="462"/>
        <v>3</v>
      </c>
      <c r="L427" s="575">
        <f t="shared" si="463"/>
        <v>2.6</v>
      </c>
      <c r="M427" s="575">
        <f t="shared" si="464"/>
        <v>2.4</v>
      </c>
      <c r="N427" s="21"/>
    </row>
    <row r="428" ht="36" spans="1:18">
      <c r="A428" s="104" t="s">
        <v>1111</v>
      </c>
      <c r="B428" s="20">
        <v>250102021</v>
      </c>
      <c r="C428" s="21" t="s">
        <v>1180</v>
      </c>
      <c r="D428" s="21"/>
      <c r="E428" s="21"/>
      <c r="F428" s="107" t="s">
        <v>1113</v>
      </c>
      <c r="G428" s="333">
        <v>4</v>
      </c>
      <c r="H428" s="333">
        <f t="shared" si="459"/>
        <v>4</v>
      </c>
      <c r="I428" s="333">
        <f t="shared" si="460"/>
        <v>3.8</v>
      </c>
      <c r="J428" s="575">
        <f t="shared" si="461"/>
        <v>3.4</v>
      </c>
      <c r="K428" s="575">
        <f t="shared" si="462"/>
        <v>3</v>
      </c>
      <c r="L428" s="575">
        <f t="shared" si="463"/>
        <v>2.6</v>
      </c>
      <c r="M428" s="575">
        <f t="shared" si="464"/>
        <v>2.4</v>
      </c>
      <c r="N428" s="21" t="s">
        <v>1181</v>
      </c>
      <c r="Q428" s="168" t="s">
        <v>114</v>
      </c>
      <c r="R428" s="62" t="s">
        <v>1121</v>
      </c>
    </row>
    <row r="429" ht="22.5" spans="1:14">
      <c r="A429" s="104" t="s">
        <v>1111</v>
      </c>
      <c r="B429" s="20">
        <v>250102022</v>
      </c>
      <c r="C429" s="21" t="s">
        <v>1182</v>
      </c>
      <c r="D429" s="21"/>
      <c r="E429" s="21"/>
      <c r="F429" s="107" t="s">
        <v>1113</v>
      </c>
      <c r="G429" s="333">
        <v>5</v>
      </c>
      <c r="H429" s="333">
        <f t="shared" si="459"/>
        <v>5</v>
      </c>
      <c r="I429" s="333">
        <f t="shared" si="460"/>
        <v>4.75</v>
      </c>
      <c r="J429" s="575">
        <f t="shared" si="461"/>
        <v>4.25</v>
      </c>
      <c r="K429" s="575">
        <f t="shared" si="462"/>
        <v>3.75</v>
      </c>
      <c r="L429" s="575">
        <f t="shared" si="463"/>
        <v>3.25</v>
      </c>
      <c r="M429" s="575">
        <f t="shared" si="464"/>
        <v>3</v>
      </c>
      <c r="N429" s="21"/>
    </row>
    <row r="430" spans="1:14">
      <c r="A430" s="104" t="s">
        <v>1111</v>
      </c>
      <c r="B430" s="20">
        <v>250102023</v>
      </c>
      <c r="C430" s="21" t="s">
        <v>1183</v>
      </c>
      <c r="D430" s="21"/>
      <c r="E430" s="21"/>
      <c r="F430" s="107" t="s">
        <v>1113</v>
      </c>
      <c r="G430" s="333">
        <v>3</v>
      </c>
      <c r="H430" s="333">
        <f t="shared" si="459"/>
        <v>3</v>
      </c>
      <c r="I430" s="333">
        <f t="shared" si="460"/>
        <v>2.85</v>
      </c>
      <c r="J430" s="575">
        <f t="shared" si="461"/>
        <v>2.55</v>
      </c>
      <c r="K430" s="575">
        <f t="shared" si="462"/>
        <v>2.25</v>
      </c>
      <c r="L430" s="575">
        <f t="shared" si="463"/>
        <v>1.95</v>
      </c>
      <c r="M430" s="575">
        <f t="shared" si="464"/>
        <v>1.8</v>
      </c>
      <c r="N430" s="21"/>
    </row>
    <row r="431" ht="36" spans="1:18">
      <c r="A431" s="104" t="s">
        <v>1111</v>
      </c>
      <c r="B431" s="20">
        <v>250102024</v>
      </c>
      <c r="C431" s="21" t="s">
        <v>1184</v>
      </c>
      <c r="D431" s="21"/>
      <c r="E431" s="21"/>
      <c r="F431" s="107" t="s">
        <v>1113</v>
      </c>
      <c r="G431" s="333">
        <v>3</v>
      </c>
      <c r="H431" s="333">
        <f t="shared" si="459"/>
        <v>3</v>
      </c>
      <c r="I431" s="333">
        <f t="shared" si="460"/>
        <v>2.85</v>
      </c>
      <c r="J431" s="575">
        <f t="shared" si="461"/>
        <v>2.55</v>
      </c>
      <c r="K431" s="575">
        <f t="shared" si="462"/>
        <v>2.25</v>
      </c>
      <c r="L431" s="575">
        <f t="shared" si="463"/>
        <v>1.95</v>
      </c>
      <c r="M431" s="575">
        <f t="shared" si="464"/>
        <v>1.8</v>
      </c>
      <c r="N431" s="21" t="s">
        <v>1185</v>
      </c>
      <c r="Q431" s="168" t="s">
        <v>114</v>
      </c>
      <c r="R431" s="62" t="s">
        <v>1121</v>
      </c>
    </row>
    <row r="432" ht="22.5" spans="1:14">
      <c r="A432" s="104" t="s">
        <v>1111</v>
      </c>
      <c r="B432" s="20">
        <v>250102025</v>
      </c>
      <c r="C432" s="21" t="s">
        <v>1186</v>
      </c>
      <c r="D432" s="21"/>
      <c r="E432" s="21"/>
      <c r="F432" s="107" t="s">
        <v>1113</v>
      </c>
      <c r="G432" s="333">
        <v>3</v>
      </c>
      <c r="H432" s="333">
        <f t="shared" si="459"/>
        <v>3</v>
      </c>
      <c r="I432" s="333">
        <f t="shared" si="460"/>
        <v>2.85</v>
      </c>
      <c r="J432" s="575">
        <f t="shared" si="461"/>
        <v>2.55</v>
      </c>
      <c r="K432" s="575">
        <f t="shared" si="462"/>
        <v>2.25</v>
      </c>
      <c r="L432" s="575">
        <f t="shared" si="463"/>
        <v>1.95</v>
      </c>
      <c r="M432" s="575">
        <f t="shared" si="464"/>
        <v>1.8</v>
      </c>
      <c r="N432" s="21"/>
    </row>
    <row r="433" spans="1:14">
      <c r="A433" s="104" t="s">
        <v>1111</v>
      </c>
      <c r="B433" s="20">
        <v>250102026</v>
      </c>
      <c r="C433" s="21" t="s">
        <v>1187</v>
      </c>
      <c r="D433" s="21"/>
      <c r="E433" s="21"/>
      <c r="F433" s="107" t="s">
        <v>1113</v>
      </c>
      <c r="G433" s="333">
        <v>8</v>
      </c>
      <c r="H433" s="333">
        <f t="shared" si="459"/>
        <v>8</v>
      </c>
      <c r="I433" s="333">
        <f t="shared" si="460"/>
        <v>7.6</v>
      </c>
      <c r="J433" s="575">
        <f t="shared" si="461"/>
        <v>6.8</v>
      </c>
      <c r="K433" s="575">
        <f t="shared" si="462"/>
        <v>6</v>
      </c>
      <c r="L433" s="575">
        <f t="shared" si="463"/>
        <v>5.2</v>
      </c>
      <c r="M433" s="575">
        <f t="shared" si="464"/>
        <v>4.8</v>
      </c>
      <c r="N433" s="21"/>
    </row>
    <row r="434" spans="1:14">
      <c r="A434" s="104" t="s">
        <v>1111</v>
      </c>
      <c r="B434" s="20">
        <v>250102027</v>
      </c>
      <c r="C434" s="21" t="s">
        <v>1188</v>
      </c>
      <c r="D434" s="21"/>
      <c r="E434" s="21"/>
      <c r="F434" s="107" t="s">
        <v>1113</v>
      </c>
      <c r="G434" s="333">
        <v>3</v>
      </c>
      <c r="H434" s="333">
        <f t="shared" si="459"/>
        <v>3</v>
      </c>
      <c r="I434" s="333">
        <f t="shared" si="460"/>
        <v>2.85</v>
      </c>
      <c r="J434" s="575">
        <f t="shared" si="461"/>
        <v>2.55</v>
      </c>
      <c r="K434" s="575">
        <f t="shared" si="462"/>
        <v>2.25</v>
      </c>
      <c r="L434" s="575">
        <f t="shared" si="463"/>
        <v>1.95</v>
      </c>
      <c r="M434" s="575">
        <f t="shared" si="464"/>
        <v>1.8</v>
      </c>
      <c r="N434" s="21"/>
    </row>
    <row r="435" spans="1:14">
      <c r="A435" s="104" t="s">
        <v>1111</v>
      </c>
      <c r="B435" s="20">
        <v>250102028</v>
      </c>
      <c r="C435" s="21" t="s">
        <v>1189</v>
      </c>
      <c r="D435" s="21"/>
      <c r="E435" s="21"/>
      <c r="F435" s="107" t="s">
        <v>1113</v>
      </c>
      <c r="G435" s="333">
        <v>3</v>
      </c>
      <c r="H435" s="333">
        <f t="shared" si="459"/>
        <v>3</v>
      </c>
      <c r="I435" s="333">
        <f t="shared" si="460"/>
        <v>2.85</v>
      </c>
      <c r="J435" s="575">
        <f t="shared" si="461"/>
        <v>2.55</v>
      </c>
      <c r="K435" s="575">
        <f t="shared" si="462"/>
        <v>2.25</v>
      </c>
      <c r="L435" s="575">
        <f t="shared" si="463"/>
        <v>1.95</v>
      </c>
      <c r="M435" s="575">
        <f t="shared" si="464"/>
        <v>1.8</v>
      </c>
      <c r="N435" s="21"/>
    </row>
    <row r="436" spans="1:14">
      <c r="A436" s="104" t="s">
        <v>1111</v>
      </c>
      <c r="B436" s="20">
        <v>250102029</v>
      </c>
      <c r="C436" s="21" t="s">
        <v>1190</v>
      </c>
      <c r="D436" s="21"/>
      <c r="E436" s="21"/>
      <c r="F436" s="107" t="s">
        <v>1113</v>
      </c>
      <c r="G436" s="333">
        <v>3</v>
      </c>
      <c r="H436" s="333">
        <f t="shared" si="459"/>
        <v>3</v>
      </c>
      <c r="I436" s="333">
        <f t="shared" si="460"/>
        <v>2.85</v>
      </c>
      <c r="J436" s="575">
        <f t="shared" si="461"/>
        <v>2.55</v>
      </c>
      <c r="K436" s="575">
        <f t="shared" si="462"/>
        <v>2.25</v>
      </c>
      <c r="L436" s="575">
        <f t="shared" si="463"/>
        <v>1.95</v>
      </c>
      <c r="M436" s="575">
        <f t="shared" si="464"/>
        <v>1.8</v>
      </c>
      <c r="N436" s="21"/>
    </row>
    <row r="437" ht="22.5" spans="1:14">
      <c r="A437" s="104" t="s">
        <v>1111</v>
      </c>
      <c r="B437" s="20">
        <v>250102030</v>
      </c>
      <c r="C437" s="21" t="s">
        <v>1191</v>
      </c>
      <c r="D437" s="21"/>
      <c r="E437" s="21"/>
      <c r="F437" s="107" t="s">
        <v>1113</v>
      </c>
      <c r="G437" s="333">
        <v>2</v>
      </c>
      <c r="H437" s="333">
        <f t="shared" si="459"/>
        <v>2</v>
      </c>
      <c r="I437" s="333">
        <f t="shared" si="460"/>
        <v>1.9</v>
      </c>
      <c r="J437" s="575">
        <f t="shared" si="461"/>
        <v>1.7</v>
      </c>
      <c r="K437" s="575">
        <f t="shared" si="462"/>
        <v>1.5</v>
      </c>
      <c r="L437" s="575">
        <f t="shared" si="463"/>
        <v>1.3</v>
      </c>
      <c r="M437" s="575">
        <f t="shared" si="464"/>
        <v>1.2</v>
      </c>
      <c r="N437" s="21"/>
    </row>
    <row r="438" ht="22.5" spans="1:14">
      <c r="A438" s="104" t="s">
        <v>1111</v>
      </c>
      <c r="B438" s="20">
        <v>250102031</v>
      </c>
      <c r="C438" s="21" t="s">
        <v>1192</v>
      </c>
      <c r="D438" s="21"/>
      <c r="E438" s="21"/>
      <c r="F438" s="107" t="s">
        <v>1113</v>
      </c>
      <c r="G438" s="333">
        <v>2</v>
      </c>
      <c r="H438" s="333">
        <f t="shared" si="459"/>
        <v>2</v>
      </c>
      <c r="I438" s="333">
        <f t="shared" si="460"/>
        <v>1.9</v>
      </c>
      <c r="J438" s="575">
        <f t="shared" si="461"/>
        <v>1.7</v>
      </c>
      <c r="K438" s="575">
        <f t="shared" si="462"/>
        <v>1.5</v>
      </c>
      <c r="L438" s="575">
        <f t="shared" si="463"/>
        <v>1.3</v>
      </c>
      <c r="M438" s="575">
        <f t="shared" si="464"/>
        <v>1.2</v>
      </c>
      <c r="N438" s="21"/>
    </row>
    <row r="439" spans="1:14">
      <c r="A439" s="104" t="s">
        <v>1111</v>
      </c>
      <c r="B439" s="20">
        <v>250102032</v>
      </c>
      <c r="C439" s="21" t="s">
        <v>1193</v>
      </c>
      <c r="D439" s="21"/>
      <c r="E439" s="21"/>
      <c r="F439" s="107" t="s">
        <v>1113</v>
      </c>
      <c r="G439" s="333">
        <v>5</v>
      </c>
      <c r="H439" s="333">
        <f t="shared" si="459"/>
        <v>5</v>
      </c>
      <c r="I439" s="333">
        <f t="shared" si="460"/>
        <v>4.75</v>
      </c>
      <c r="J439" s="575">
        <f t="shared" si="461"/>
        <v>4.25</v>
      </c>
      <c r="K439" s="575">
        <f t="shared" si="462"/>
        <v>3.75</v>
      </c>
      <c r="L439" s="575">
        <f t="shared" si="463"/>
        <v>3.25</v>
      </c>
      <c r="M439" s="575">
        <f t="shared" si="464"/>
        <v>3</v>
      </c>
      <c r="N439" s="21"/>
    </row>
    <row r="440" spans="1:14">
      <c r="A440" s="104" t="s">
        <v>1111</v>
      </c>
      <c r="B440" s="20">
        <v>250102033</v>
      </c>
      <c r="C440" s="21" t="s">
        <v>1194</v>
      </c>
      <c r="D440" s="21"/>
      <c r="E440" s="21"/>
      <c r="F440" s="107" t="s">
        <v>1113</v>
      </c>
      <c r="G440" s="333">
        <v>5</v>
      </c>
      <c r="H440" s="333">
        <f t="shared" si="459"/>
        <v>5</v>
      </c>
      <c r="I440" s="333">
        <f t="shared" si="460"/>
        <v>4.75</v>
      </c>
      <c r="J440" s="575">
        <f t="shared" si="461"/>
        <v>4.25</v>
      </c>
      <c r="K440" s="575">
        <f t="shared" si="462"/>
        <v>3.75</v>
      </c>
      <c r="L440" s="575">
        <f t="shared" si="463"/>
        <v>3.25</v>
      </c>
      <c r="M440" s="575">
        <f t="shared" si="464"/>
        <v>3</v>
      </c>
      <c r="N440" s="21"/>
    </row>
    <row r="441" spans="1:14">
      <c r="A441" s="104" t="s">
        <v>1111</v>
      </c>
      <c r="B441" s="20">
        <v>250102034</v>
      </c>
      <c r="C441" s="21" t="s">
        <v>1195</v>
      </c>
      <c r="D441" s="21"/>
      <c r="E441" s="21"/>
      <c r="F441" s="107" t="s">
        <v>1113</v>
      </c>
      <c r="G441" s="333">
        <v>15</v>
      </c>
      <c r="H441" s="333">
        <f t="shared" si="459"/>
        <v>15</v>
      </c>
      <c r="I441" s="333">
        <f t="shared" si="460"/>
        <v>14.25</v>
      </c>
      <c r="J441" s="575">
        <f t="shared" si="461"/>
        <v>12.75</v>
      </c>
      <c r="K441" s="575">
        <f t="shared" si="462"/>
        <v>11.25</v>
      </c>
      <c r="L441" s="575">
        <f t="shared" si="463"/>
        <v>9.75</v>
      </c>
      <c r="M441" s="575">
        <f t="shared" si="464"/>
        <v>9</v>
      </c>
      <c r="N441" s="106"/>
    </row>
    <row r="442" ht="36" spans="1:18">
      <c r="A442" s="104" t="s">
        <v>1111</v>
      </c>
      <c r="B442" s="20">
        <v>250102035</v>
      </c>
      <c r="C442" s="21" t="s">
        <v>1196</v>
      </c>
      <c r="D442" s="106" t="s">
        <v>1197</v>
      </c>
      <c r="E442" s="21"/>
      <c r="F442" s="107"/>
      <c r="G442" s="333"/>
      <c r="H442" s="333"/>
      <c r="I442" s="333"/>
      <c r="J442" s="575"/>
      <c r="K442" s="575"/>
      <c r="L442" s="575"/>
      <c r="M442" s="575"/>
      <c r="N442" s="21"/>
      <c r="Q442" s="168" t="s">
        <v>114</v>
      </c>
      <c r="R442" s="62" t="s">
        <v>1121</v>
      </c>
    </row>
    <row r="443" spans="1:14">
      <c r="A443" s="104" t="s">
        <v>1111</v>
      </c>
      <c r="B443" s="20" t="s">
        <v>1198</v>
      </c>
      <c r="C443" s="106" t="s">
        <v>1199</v>
      </c>
      <c r="D443" s="21"/>
      <c r="E443" s="21"/>
      <c r="F443" s="107" t="s">
        <v>43</v>
      </c>
      <c r="G443" s="333">
        <v>10</v>
      </c>
      <c r="H443" s="333">
        <f t="shared" ref="H443:H447" si="465">G443*1</f>
        <v>10</v>
      </c>
      <c r="I443" s="333">
        <f t="shared" ref="I443" si="466">G443*0.95</f>
        <v>9.5</v>
      </c>
      <c r="J443" s="575">
        <f t="shared" ref="J443:J447" si="467">G443*0.85</f>
        <v>8.5</v>
      </c>
      <c r="K443" s="575">
        <v>9</v>
      </c>
      <c r="L443" s="575">
        <v>8</v>
      </c>
      <c r="M443" s="575">
        <v>8</v>
      </c>
      <c r="N443" s="21"/>
    </row>
    <row r="444" spans="1:14">
      <c r="A444" s="104" t="s">
        <v>1111</v>
      </c>
      <c r="B444" s="20" t="s">
        <v>1200</v>
      </c>
      <c r="C444" s="106" t="s">
        <v>1201</v>
      </c>
      <c r="D444" s="21"/>
      <c r="E444" s="21"/>
      <c r="F444" s="107" t="s">
        <v>43</v>
      </c>
      <c r="G444" s="333">
        <v>14</v>
      </c>
      <c r="H444" s="333">
        <f t="shared" si="465"/>
        <v>14</v>
      </c>
      <c r="I444" s="333">
        <v>14</v>
      </c>
      <c r="J444" s="575">
        <f t="shared" si="467"/>
        <v>11.9</v>
      </c>
      <c r="K444" s="575">
        <v>12</v>
      </c>
      <c r="L444" s="575">
        <v>10</v>
      </c>
      <c r="M444" s="575">
        <v>10</v>
      </c>
      <c r="N444" s="21"/>
    </row>
    <row r="445" spans="1:14">
      <c r="A445" s="104" t="s">
        <v>1111</v>
      </c>
      <c r="B445" s="20" t="s">
        <v>1202</v>
      </c>
      <c r="C445" s="106" t="s">
        <v>1203</v>
      </c>
      <c r="D445" s="21"/>
      <c r="E445" s="21"/>
      <c r="F445" s="107" t="s">
        <v>43</v>
      </c>
      <c r="G445" s="333">
        <v>16</v>
      </c>
      <c r="H445" s="333">
        <f t="shared" si="465"/>
        <v>16</v>
      </c>
      <c r="I445" s="333">
        <v>16</v>
      </c>
      <c r="J445" s="575">
        <f t="shared" si="467"/>
        <v>13.6</v>
      </c>
      <c r="K445" s="575">
        <v>14</v>
      </c>
      <c r="L445" s="575">
        <v>12</v>
      </c>
      <c r="M445" s="575">
        <v>12</v>
      </c>
      <c r="N445" s="21"/>
    </row>
    <row r="446" spans="1:14">
      <c r="A446" s="648" t="s">
        <v>1111</v>
      </c>
      <c r="B446" s="648">
        <v>250102036</v>
      </c>
      <c r="C446" s="23" t="s">
        <v>1204</v>
      </c>
      <c r="D446" s="24"/>
      <c r="E446" s="24"/>
      <c r="F446" s="563" t="s">
        <v>1113</v>
      </c>
      <c r="G446" s="318">
        <v>12</v>
      </c>
      <c r="H446" s="333">
        <f t="shared" si="465"/>
        <v>12</v>
      </c>
      <c r="I446" s="333">
        <f>G446*0.95</f>
        <v>11.4</v>
      </c>
      <c r="J446" s="575">
        <f t="shared" si="467"/>
        <v>10.2</v>
      </c>
      <c r="K446" s="575">
        <f t="shared" ref="K446:K447" si="468">G446*0.75</f>
        <v>9</v>
      </c>
      <c r="L446" s="575">
        <f t="shared" ref="L446:L447" si="469">G446*0.65</f>
        <v>7.8</v>
      </c>
      <c r="M446" s="575">
        <f t="shared" ref="M446:M447" si="470">G446*0.6</f>
        <v>7.2</v>
      </c>
      <c r="N446" s="24"/>
    </row>
    <row r="447" spans="1:14">
      <c r="A447" s="648" t="s">
        <v>1111</v>
      </c>
      <c r="B447" s="648">
        <v>250102037</v>
      </c>
      <c r="C447" s="23" t="s">
        <v>1205</v>
      </c>
      <c r="D447" s="24"/>
      <c r="E447" s="24"/>
      <c r="F447" s="563" t="s">
        <v>1113</v>
      </c>
      <c r="G447" s="318">
        <v>25</v>
      </c>
      <c r="H447" s="333">
        <f t="shared" si="465"/>
        <v>25</v>
      </c>
      <c r="I447" s="333">
        <f>G447*0.95</f>
        <v>23.75</v>
      </c>
      <c r="J447" s="575">
        <f t="shared" si="467"/>
        <v>21.25</v>
      </c>
      <c r="K447" s="575">
        <f t="shared" si="468"/>
        <v>18.75</v>
      </c>
      <c r="L447" s="575">
        <f t="shared" si="469"/>
        <v>16.25</v>
      </c>
      <c r="M447" s="575">
        <f t="shared" si="470"/>
        <v>15</v>
      </c>
      <c r="N447" s="24"/>
    </row>
    <row r="448" ht="101.25" spans="1:18">
      <c r="A448" s="114" t="s">
        <v>1111</v>
      </c>
      <c r="B448" s="114">
        <v>250102038</v>
      </c>
      <c r="C448" s="39" t="s">
        <v>1206</v>
      </c>
      <c r="D448" s="43" t="s">
        <v>1207</v>
      </c>
      <c r="E448" s="39"/>
      <c r="F448" s="114" t="s">
        <v>1113</v>
      </c>
      <c r="G448" s="114" t="s">
        <v>74</v>
      </c>
      <c r="H448" s="114" t="s">
        <v>74</v>
      </c>
      <c r="I448" s="114" t="s">
        <v>74</v>
      </c>
      <c r="J448" s="114" t="s">
        <v>74</v>
      </c>
      <c r="K448" s="114" t="s">
        <v>74</v>
      </c>
      <c r="L448" s="114" t="s">
        <v>74</v>
      </c>
      <c r="M448" s="114" t="s">
        <v>74</v>
      </c>
      <c r="N448" s="24"/>
      <c r="Q448" s="83" t="s">
        <v>310</v>
      </c>
      <c r="R448" s="83" t="s">
        <v>1208</v>
      </c>
    </row>
    <row r="449" spans="1:14">
      <c r="A449" s="104"/>
      <c r="B449" s="558">
        <v>250103</v>
      </c>
      <c r="C449" s="157" t="s">
        <v>1209</v>
      </c>
      <c r="D449" s="21"/>
      <c r="E449" s="21"/>
      <c r="F449" s="107"/>
      <c r="G449" s="333"/>
      <c r="H449" s="333"/>
      <c r="I449" s="333"/>
      <c r="J449" s="575"/>
      <c r="K449" s="575"/>
      <c r="L449" s="575"/>
      <c r="M449" s="575"/>
      <c r="N449" s="21"/>
    </row>
    <row r="450" ht="122.25" customHeight="1" spans="1:14">
      <c r="A450" s="104" t="s">
        <v>1111</v>
      </c>
      <c r="B450" s="20">
        <v>250103001</v>
      </c>
      <c r="C450" s="21" t="s">
        <v>1210</v>
      </c>
      <c r="D450" s="653" t="s">
        <v>1211</v>
      </c>
      <c r="E450" s="21"/>
      <c r="F450" s="107" t="s">
        <v>43</v>
      </c>
      <c r="G450" s="333">
        <v>5</v>
      </c>
      <c r="H450" s="333">
        <f t="shared" ref="H450:H455" si="471">G450*1</f>
        <v>5</v>
      </c>
      <c r="I450" s="333">
        <f t="shared" ref="I450:I455" si="472">G450*0.95</f>
        <v>4.75</v>
      </c>
      <c r="J450" s="575">
        <f t="shared" ref="J450:J455" si="473">G450*0.85</f>
        <v>4.25</v>
      </c>
      <c r="K450" s="575">
        <f t="shared" ref="K450:K455" si="474">G450*0.75</f>
        <v>3.75</v>
      </c>
      <c r="L450" s="575">
        <f t="shared" ref="L450:L455" si="475">G450*0.65</f>
        <v>3.25</v>
      </c>
      <c r="M450" s="575">
        <f t="shared" ref="M450:M455" si="476">G450*0.6</f>
        <v>3</v>
      </c>
      <c r="N450" s="21" t="s">
        <v>1212</v>
      </c>
    </row>
    <row r="451" ht="36" spans="1:18">
      <c r="A451" s="104" t="s">
        <v>1111</v>
      </c>
      <c r="B451" s="105">
        <v>250103002</v>
      </c>
      <c r="C451" s="616" t="s">
        <v>1213</v>
      </c>
      <c r="D451" s="21" t="s">
        <v>1214</v>
      </c>
      <c r="E451" s="156"/>
      <c r="F451" s="670" t="s">
        <v>1113</v>
      </c>
      <c r="G451" s="224">
        <v>5</v>
      </c>
      <c r="H451" s="333">
        <f t="shared" si="471"/>
        <v>5</v>
      </c>
      <c r="I451" s="333">
        <f t="shared" si="472"/>
        <v>4.75</v>
      </c>
      <c r="J451" s="575">
        <f t="shared" si="473"/>
        <v>4.25</v>
      </c>
      <c r="K451" s="575">
        <f t="shared" si="474"/>
        <v>3.75</v>
      </c>
      <c r="L451" s="575">
        <f t="shared" si="475"/>
        <v>3.25</v>
      </c>
      <c r="M451" s="575">
        <f t="shared" si="476"/>
        <v>3</v>
      </c>
      <c r="N451" s="21" t="s">
        <v>1215</v>
      </c>
      <c r="Q451" s="168" t="s">
        <v>114</v>
      </c>
      <c r="R451" s="62" t="s">
        <v>1121</v>
      </c>
    </row>
    <row r="452" spans="1:14">
      <c r="A452" s="104" t="s">
        <v>1111</v>
      </c>
      <c r="B452" s="20">
        <v>250103003</v>
      </c>
      <c r="C452" s="21" t="s">
        <v>1216</v>
      </c>
      <c r="D452" s="21"/>
      <c r="E452" s="21"/>
      <c r="F452" s="107" t="s">
        <v>1113</v>
      </c>
      <c r="G452" s="333">
        <v>4</v>
      </c>
      <c r="H452" s="333">
        <f t="shared" si="471"/>
        <v>4</v>
      </c>
      <c r="I452" s="333">
        <f t="shared" si="472"/>
        <v>3.8</v>
      </c>
      <c r="J452" s="575">
        <f t="shared" si="473"/>
        <v>3.4</v>
      </c>
      <c r="K452" s="575">
        <f t="shared" si="474"/>
        <v>3</v>
      </c>
      <c r="L452" s="575">
        <f t="shared" si="475"/>
        <v>2.6</v>
      </c>
      <c r="M452" s="575">
        <f t="shared" si="476"/>
        <v>2.4</v>
      </c>
      <c r="N452" s="21"/>
    </row>
    <row r="453" spans="1:14">
      <c r="A453" s="104" t="s">
        <v>1111</v>
      </c>
      <c r="B453" s="20">
        <v>250103004</v>
      </c>
      <c r="C453" s="21" t="s">
        <v>1217</v>
      </c>
      <c r="D453" s="21"/>
      <c r="E453" s="21"/>
      <c r="F453" s="107" t="s">
        <v>1113</v>
      </c>
      <c r="G453" s="333">
        <v>2</v>
      </c>
      <c r="H453" s="333">
        <f t="shared" si="471"/>
        <v>2</v>
      </c>
      <c r="I453" s="333">
        <f t="shared" si="472"/>
        <v>1.9</v>
      </c>
      <c r="J453" s="575">
        <f t="shared" si="473"/>
        <v>1.7</v>
      </c>
      <c r="K453" s="575">
        <f t="shared" si="474"/>
        <v>1.5</v>
      </c>
      <c r="L453" s="575">
        <f t="shared" si="475"/>
        <v>1.3</v>
      </c>
      <c r="M453" s="575">
        <f t="shared" si="476"/>
        <v>1.2</v>
      </c>
      <c r="N453" s="21"/>
    </row>
    <row r="454" spans="1:14">
      <c r="A454" s="104" t="s">
        <v>1111</v>
      </c>
      <c r="B454" s="20">
        <v>250103005</v>
      </c>
      <c r="C454" s="21" t="s">
        <v>1218</v>
      </c>
      <c r="D454" s="21"/>
      <c r="E454" s="21"/>
      <c r="F454" s="107" t="s">
        <v>1113</v>
      </c>
      <c r="G454" s="333">
        <v>5</v>
      </c>
      <c r="H454" s="333">
        <f t="shared" si="471"/>
        <v>5</v>
      </c>
      <c r="I454" s="333">
        <f t="shared" si="472"/>
        <v>4.75</v>
      </c>
      <c r="J454" s="575">
        <f t="shared" si="473"/>
        <v>4.25</v>
      </c>
      <c r="K454" s="575">
        <f t="shared" si="474"/>
        <v>3.75</v>
      </c>
      <c r="L454" s="575">
        <f t="shared" si="475"/>
        <v>3.25</v>
      </c>
      <c r="M454" s="575">
        <f t="shared" si="476"/>
        <v>3</v>
      </c>
      <c r="N454" s="21"/>
    </row>
    <row r="455" spans="1:14">
      <c r="A455" s="648" t="s">
        <v>1111</v>
      </c>
      <c r="B455" s="648">
        <v>250103006</v>
      </c>
      <c r="C455" s="23" t="s">
        <v>1219</v>
      </c>
      <c r="D455" s="24"/>
      <c r="E455" s="24"/>
      <c r="F455" s="563" t="s">
        <v>1113</v>
      </c>
      <c r="G455" s="318">
        <v>12</v>
      </c>
      <c r="H455" s="333">
        <f t="shared" si="471"/>
        <v>12</v>
      </c>
      <c r="I455" s="333">
        <f t="shared" si="472"/>
        <v>11.4</v>
      </c>
      <c r="J455" s="575">
        <f t="shared" si="473"/>
        <v>10.2</v>
      </c>
      <c r="K455" s="575">
        <f t="shared" si="474"/>
        <v>9</v>
      </c>
      <c r="L455" s="575">
        <f t="shared" si="475"/>
        <v>7.8</v>
      </c>
      <c r="M455" s="575">
        <f t="shared" si="476"/>
        <v>7.2</v>
      </c>
      <c r="N455" s="24"/>
    </row>
    <row r="456" spans="1:14">
      <c r="A456" s="104"/>
      <c r="B456" s="558">
        <v>250104</v>
      </c>
      <c r="C456" s="157" t="s">
        <v>1220</v>
      </c>
      <c r="D456" s="21"/>
      <c r="E456" s="21"/>
      <c r="F456" s="107"/>
      <c r="G456" s="333"/>
      <c r="H456" s="333"/>
      <c r="I456" s="333"/>
      <c r="J456" s="575"/>
      <c r="K456" s="575"/>
      <c r="L456" s="575"/>
      <c r="M456" s="575"/>
      <c r="N456" s="21"/>
    </row>
    <row r="457" ht="33.75" spans="1:14">
      <c r="A457" s="104" t="s">
        <v>1111</v>
      </c>
      <c r="B457" s="20">
        <v>250104001</v>
      </c>
      <c r="C457" s="21" t="s">
        <v>1221</v>
      </c>
      <c r="D457" s="21" t="s">
        <v>1222</v>
      </c>
      <c r="E457" s="21"/>
      <c r="F457" s="107" t="s">
        <v>43</v>
      </c>
      <c r="G457" s="333">
        <v>8</v>
      </c>
      <c r="H457" s="333">
        <f t="shared" ref="H457" si="477">G457*1</f>
        <v>8</v>
      </c>
      <c r="I457" s="333">
        <f t="shared" ref="I457" si="478">G457*0.95</f>
        <v>7.6</v>
      </c>
      <c r="J457" s="575">
        <f t="shared" ref="J457" si="479">G457*0.85</f>
        <v>6.8</v>
      </c>
      <c r="K457" s="575">
        <f t="shared" ref="K457" si="480">G457*0.75</f>
        <v>6</v>
      </c>
      <c r="L457" s="575">
        <f t="shared" ref="L457" si="481">G457*0.65</f>
        <v>5.2</v>
      </c>
      <c r="M457" s="575">
        <f t="shared" ref="M457" si="482">G457*0.6</f>
        <v>4.8</v>
      </c>
      <c r="N457" s="21"/>
    </row>
    <row r="458" ht="22.5" spans="1:14">
      <c r="A458" s="104" t="s">
        <v>1111</v>
      </c>
      <c r="B458" s="20">
        <v>250104002</v>
      </c>
      <c r="C458" s="21" t="s">
        <v>1223</v>
      </c>
      <c r="D458" s="21" t="s">
        <v>1224</v>
      </c>
      <c r="E458" s="21"/>
      <c r="F458" s="107" t="s">
        <v>43</v>
      </c>
      <c r="G458" s="368" t="s">
        <v>303</v>
      </c>
      <c r="H458" s="619" t="s">
        <v>303</v>
      </c>
      <c r="I458" s="619" t="s">
        <v>303</v>
      </c>
      <c r="J458" s="619" t="s">
        <v>303</v>
      </c>
      <c r="K458" s="619" t="s">
        <v>303</v>
      </c>
      <c r="L458" s="619" t="s">
        <v>303</v>
      </c>
      <c r="M458" s="619" t="s">
        <v>303</v>
      </c>
      <c r="N458" s="21"/>
    </row>
    <row r="459" ht="22.5" spans="1:14">
      <c r="A459" s="104" t="s">
        <v>1111</v>
      </c>
      <c r="B459" s="20">
        <v>250104003</v>
      </c>
      <c r="C459" s="21" t="s">
        <v>1225</v>
      </c>
      <c r="D459" s="21" t="s">
        <v>1226</v>
      </c>
      <c r="E459" s="21"/>
      <c r="F459" s="107" t="s">
        <v>43</v>
      </c>
      <c r="G459" s="333">
        <v>8</v>
      </c>
      <c r="H459" s="333">
        <f t="shared" ref="H459" si="483">G459*1</f>
        <v>8</v>
      </c>
      <c r="I459" s="333">
        <f t="shared" ref="I459" si="484">G459*0.95</f>
        <v>7.6</v>
      </c>
      <c r="J459" s="575">
        <f t="shared" ref="J459" si="485">G459*0.85</f>
        <v>6.8</v>
      </c>
      <c r="K459" s="575">
        <f t="shared" ref="K459" si="486">G459*0.75</f>
        <v>6</v>
      </c>
      <c r="L459" s="575">
        <f t="shared" ref="L459" si="487">G459*0.65</f>
        <v>5.2</v>
      </c>
      <c r="M459" s="575">
        <f t="shared" ref="M459" si="488">G459*0.6</f>
        <v>4.8</v>
      </c>
      <c r="N459" s="21"/>
    </row>
    <row r="460" ht="33.75" spans="1:14">
      <c r="A460" s="104" t="s">
        <v>1111</v>
      </c>
      <c r="B460" s="20">
        <v>250104004</v>
      </c>
      <c r="C460" s="21" t="s">
        <v>1227</v>
      </c>
      <c r="D460" s="21" t="s">
        <v>1228</v>
      </c>
      <c r="E460" s="21"/>
      <c r="F460" s="107" t="s">
        <v>43</v>
      </c>
      <c r="G460" s="333">
        <v>10</v>
      </c>
      <c r="H460" s="333">
        <f t="shared" ref="H460:H473" si="489">G460*1</f>
        <v>10</v>
      </c>
      <c r="I460" s="333">
        <f t="shared" ref="I460:I473" si="490">G460*0.95</f>
        <v>9.5</v>
      </c>
      <c r="J460" s="575">
        <f t="shared" ref="J460:J473" si="491">G460*0.85</f>
        <v>8.5</v>
      </c>
      <c r="K460" s="575">
        <f t="shared" ref="K460:K473" si="492">G460*0.75</f>
        <v>7.5</v>
      </c>
      <c r="L460" s="575">
        <f t="shared" ref="L460:L473" si="493">G460*0.65</f>
        <v>6.5</v>
      </c>
      <c r="M460" s="575">
        <f t="shared" ref="M460:M473" si="494">G460*0.6</f>
        <v>6</v>
      </c>
      <c r="N460" s="21"/>
    </row>
    <row r="461" spans="1:14">
      <c r="A461" s="104" t="s">
        <v>1111</v>
      </c>
      <c r="B461" s="20">
        <v>250104005</v>
      </c>
      <c r="C461" s="21" t="s">
        <v>1229</v>
      </c>
      <c r="D461" s="671"/>
      <c r="E461" s="21"/>
      <c r="F461" s="107" t="s">
        <v>1113</v>
      </c>
      <c r="G461" s="333">
        <v>20</v>
      </c>
      <c r="H461" s="333">
        <f t="shared" si="489"/>
        <v>20</v>
      </c>
      <c r="I461" s="333">
        <f t="shared" si="490"/>
        <v>19</v>
      </c>
      <c r="J461" s="575">
        <f t="shared" si="491"/>
        <v>17</v>
      </c>
      <c r="K461" s="575">
        <f t="shared" si="492"/>
        <v>15</v>
      </c>
      <c r="L461" s="575">
        <f t="shared" si="493"/>
        <v>13</v>
      </c>
      <c r="M461" s="575">
        <f t="shared" si="494"/>
        <v>12</v>
      </c>
      <c r="N461" s="21"/>
    </row>
    <row r="462" spans="1:14">
      <c r="A462" s="104" t="s">
        <v>1111</v>
      </c>
      <c r="B462" s="20">
        <v>250104006</v>
      </c>
      <c r="C462" s="21" t="s">
        <v>1230</v>
      </c>
      <c r="D462" s="671"/>
      <c r="E462" s="21"/>
      <c r="F462" s="107" t="s">
        <v>1113</v>
      </c>
      <c r="G462" s="224">
        <v>20</v>
      </c>
      <c r="H462" s="333">
        <f t="shared" si="489"/>
        <v>20</v>
      </c>
      <c r="I462" s="333">
        <f t="shared" si="490"/>
        <v>19</v>
      </c>
      <c r="J462" s="575">
        <f t="shared" si="491"/>
        <v>17</v>
      </c>
      <c r="K462" s="575">
        <f t="shared" si="492"/>
        <v>15</v>
      </c>
      <c r="L462" s="575">
        <f t="shared" si="493"/>
        <v>13</v>
      </c>
      <c r="M462" s="575">
        <f t="shared" si="494"/>
        <v>12</v>
      </c>
      <c r="N462" s="21"/>
    </row>
    <row r="463" ht="22.5" spans="1:14">
      <c r="A463" s="104" t="s">
        <v>1111</v>
      </c>
      <c r="B463" s="20">
        <v>250104007</v>
      </c>
      <c r="C463" s="21" t="s">
        <v>1231</v>
      </c>
      <c r="D463" s="671"/>
      <c r="E463" s="21"/>
      <c r="F463" s="107" t="s">
        <v>1113</v>
      </c>
      <c r="G463" s="224">
        <v>15</v>
      </c>
      <c r="H463" s="333">
        <f t="shared" si="489"/>
        <v>15</v>
      </c>
      <c r="I463" s="333">
        <f t="shared" si="490"/>
        <v>14.25</v>
      </c>
      <c r="J463" s="575">
        <f t="shared" si="491"/>
        <v>12.75</v>
      </c>
      <c r="K463" s="575">
        <f t="shared" si="492"/>
        <v>11.25</v>
      </c>
      <c r="L463" s="575">
        <f t="shared" si="493"/>
        <v>9.75</v>
      </c>
      <c r="M463" s="575">
        <f t="shared" si="494"/>
        <v>9</v>
      </c>
      <c r="N463" s="21"/>
    </row>
    <row r="464" spans="1:14">
      <c r="A464" s="104" t="s">
        <v>1111</v>
      </c>
      <c r="B464" s="20">
        <v>250104008</v>
      </c>
      <c r="C464" s="21" t="s">
        <v>1232</v>
      </c>
      <c r="D464" s="671"/>
      <c r="E464" s="21"/>
      <c r="F464" s="107" t="s">
        <v>1113</v>
      </c>
      <c r="G464" s="333">
        <v>15</v>
      </c>
      <c r="H464" s="333">
        <f t="shared" si="489"/>
        <v>15</v>
      </c>
      <c r="I464" s="333">
        <f t="shared" si="490"/>
        <v>14.25</v>
      </c>
      <c r="J464" s="575">
        <f t="shared" si="491"/>
        <v>12.75</v>
      </c>
      <c r="K464" s="575">
        <f t="shared" si="492"/>
        <v>11.25</v>
      </c>
      <c r="L464" s="575">
        <f t="shared" si="493"/>
        <v>9.75</v>
      </c>
      <c r="M464" s="575">
        <f t="shared" si="494"/>
        <v>9</v>
      </c>
      <c r="N464" s="21"/>
    </row>
    <row r="465" spans="1:14">
      <c r="A465" s="104" t="s">
        <v>1111</v>
      </c>
      <c r="B465" s="20">
        <v>250104009</v>
      </c>
      <c r="C465" s="21" t="s">
        <v>1233</v>
      </c>
      <c r="D465" s="671"/>
      <c r="E465" s="21"/>
      <c r="F465" s="107" t="s">
        <v>1113</v>
      </c>
      <c r="G465" s="333">
        <v>10</v>
      </c>
      <c r="H465" s="333">
        <f t="shared" si="489"/>
        <v>10</v>
      </c>
      <c r="I465" s="333">
        <f t="shared" si="490"/>
        <v>9.5</v>
      </c>
      <c r="J465" s="575">
        <f t="shared" si="491"/>
        <v>8.5</v>
      </c>
      <c r="K465" s="575">
        <f t="shared" si="492"/>
        <v>7.5</v>
      </c>
      <c r="L465" s="575">
        <f t="shared" si="493"/>
        <v>6.5</v>
      </c>
      <c r="M465" s="575">
        <f t="shared" si="494"/>
        <v>6</v>
      </c>
      <c r="N465" s="21"/>
    </row>
    <row r="466" spans="1:14">
      <c r="A466" s="104" t="s">
        <v>1111</v>
      </c>
      <c r="B466" s="20">
        <v>250104010</v>
      </c>
      <c r="C466" s="21" t="s">
        <v>1234</v>
      </c>
      <c r="D466" s="671"/>
      <c r="E466" s="21"/>
      <c r="F466" s="107" t="s">
        <v>1113</v>
      </c>
      <c r="G466" s="333">
        <v>5</v>
      </c>
      <c r="H466" s="333">
        <f t="shared" si="489"/>
        <v>5</v>
      </c>
      <c r="I466" s="333">
        <f t="shared" si="490"/>
        <v>4.75</v>
      </c>
      <c r="J466" s="575">
        <f t="shared" si="491"/>
        <v>4.25</v>
      </c>
      <c r="K466" s="575">
        <f t="shared" si="492"/>
        <v>3.75</v>
      </c>
      <c r="L466" s="575">
        <f t="shared" si="493"/>
        <v>3.25</v>
      </c>
      <c r="M466" s="575">
        <f t="shared" si="494"/>
        <v>3</v>
      </c>
      <c r="N466" s="21"/>
    </row>
    <row r="467" spans="1:14">
      <c r="A467" s="104" t="s">
        <v>1111</v>
      </c>
      <c r="B467" s="20">
        <v>250104011</v>
      </c>
      <c r="C467" s="21" t="s">
        <v>1235</v>
      </c>
      <c r="D467" s="671"/>
      <c r="E467" s="21"/>
      <c r="F467" s="107" t="s">
        <v>1113</v>
      </c>
      <c r="G467" s="333">
        <v>5</v>
      </c>
      <c r="H467" s="333">
        <f t="shared" si="489"/>
        <v>5</v>
      </c>
      <c r="I467" s="333">
        <f t="shared" si="490"/>
        <v>4.75</v>
      </c>
      <c r="J467" s="575">
        <f t="shared" si="491"/>
        <v>4.25</v>
      </c>
      <c r="K467" s="575">
        <f t="shared" si="492"/>
        <v>3.75</v>
      </c>
      <c r="L467" s="575">
        <f t="shared" si="493"/>
        <v>3.25</v>
      </c>
      <c r="M467" s="575">
        <f t="shared" si="494"/>
        <v>3</v>
      </c>
      <c r="N467" s="21"/>
    </row>
    <row r="468" spans="1:14">
      <c r="A468" s="104" t="s">
        <v>1111</v>
      </c>
      <c r="B468" s="20">
        <v>250104012</v>
      </c>
      <c r="C468" s="21" t="s">
        <v>1236</v>
      </c>
      <c r="D468" s="671"/>
      <c r="E468" s="21"/>
      <c r="F468" s="107" t="s">
        <v>1113</v>
      </c>
      <c r="G468" s="333">
        <v>5</v>
      </c>
      <c r="H468" s="333">
        <f t="shared" si="489"/>
        <v>5</v>
      </c>
      <c r="I468" s="333">
        <f t="shared" si="490"/>
        <v>4.75</v>
      </c>
      <c r="J468" s="575">
        <f t="shared" si="491"/>
        <v>4.25</v>
      </c>
      <c r="K468" s="575">
        <f t="shared" si="492"/>
        <v>3.75</v>
      </c>
      <c r="L468" s="575">
        <f t="shared" si="493"/>
        <v>3.25</v>
      </c>
      <c r="M468" s="575">
        <f t="shared" si="494"/>
        <v>3</v>
      </c>
      <c r="N468" s="21" t="s">
        <v>1237</v>
      </c>
    </row>
    <row r="469" spans="1:14">
      <c r="A469" s="104" t="s">
        <v>1111</v>
      </c>
      <c r="B469" s="20">
        <v>250104013</v>
      </c>
      <c r="C469" s="21" t="s">
        <v>1238</v>
      </c>
      <c r="D469" s="21" t="s">
        <v>1239</v>
      </c>
      <c r="E469" s="21"/>
      <c r="F469" s="107" t="s">
        <v>1113</v>
      </c>
      <c r="G469" s="333">
        <v>4</v>
      </c>
      <c r="H469" s="333">
        <f t="shared" si="489"/>
        <v>4</v>
      </c>
      <c r="I469" s="333">
        <f t="shared" si="490"/>
        <v>3.8</v>
      </c>
      <c r="J469" s="575">
        <f t="shared" si="491"/>
        <v>3.4</v>
      </c>
      <c r="K469" s="575">
        <f t="shared" si="492"/>
        <v>3</v>
      </c>
      <c r="L469" s="575">
        <f t="shared" si="493"/>
        <v>2.6</v>
      </c>
      <c r="M469" s="575">
        <f t="shared" si="494"/>
        <v>2.4</v>
      </c>
      <c r="N469" s="21"/>
    </row>
    <row r="470" ht="33.75" spans="1:14">
      <c r="A470" s="104" t="s">
        <v>1111</v>
      </c>
      <c r="B470" s="20">
        <v>250104014</v>
      </c>
      <c r="C470" s="21" t="s">
        <v>1240</v>
      </c>
      <c r="D470" s="21" t="s">
        <v>1241</v>
      </c>
      <c r="E470" s="672" t="s">
        <v>1242</v>
      </c>
      <c r="F470" s="107" t="s">
        <v>43</v>
      </c>
      <c r="G470" s="333">
        <v>3</v>
      </c>
      <c r="H470" s="333">
        <f t="shared" si="489"/>
        <v>3</v>
      </c>
      <c r="I470" s="333">
        <f t="shared" si="490"/>
        <v>2.85</v>
      </c>
      <c r="J470" s="575">
        <f t="shared" si="491"/>
        <v>2.55</v>
      </c>
      <c r="K470" s="575">
        <f t="shared" si="492"/>
        <v>2.25</v>
      </c>
      <c r="L470" s="575">
        <f t="shared" si="493"/>
        <v>1.95</v>
      </c>
      <c r="M470" s="575">
        <f t="shared" si="494"/>
        <v>1.8</v>
      </c>
      <c r="N470" s="21" t="s">
        <v>1243</v>
      </c>
    </row>
    <row r="471" spans="1:14">
      <c r="A471" s="104" t="s">
        <v>1111</v>
      </c>
      <c r="B471" s="20">
        <v>250104015</v>
      </c>
      <c r="C471" s="21" t="s">
        <v>1244</v>
      </c>
      <c r="D471" s="21"/>
      <c r="E471" s="21"/>
      <c r="F471" s="107" t="s">
        <v>1113</v>
      </c>
      <c r="G471" s="333">
        <v>3</v>
      </c>
      <c r="H471" s="333">
        <f t="shared" si="489"/>
        <v>3</v>
      </c>
      <c r="I471" s="333">
        <f t="shared" si="490"/>
        <v>2.85</v>
      </c>
      <c r="J471" s="575">
        <f t="shared" si="491"/>
        <v>2.55</v>
      </c>
      <c r="K471" s="575">
        <f t="shared" si="492"/>
        <v>2.25</v>
      </c>
      <c r="L471" s="575">
        <f t="shared" si="493"/>
        <v>1.95</v>
      </c>
      <c r="M471" s="575">
        <f t="shared" si="494"/>
        <v>1.8</v>
      </c>
      <c r="N471" s="21"/>
    </row>
    <row r="472" ht="33.75" spans="1:14">
      <c r="A472" s="104" t="s">
        <v>1111</v>
      </c>
      <c r="B472" s="20">
        <v>250104016</v>
      </c>
      <c r="C472" s="21" t="s">
        <v>1245</v>
      </c>
      <c r="D472" s="21" t="s">
        <v>1246</v>
      </c>
      <c r="E472" s="21"/>
      <c r="F472" s="107" t="s">
        <v>43</v>
      </c>
      <c r="G472" s="333">
        <v>5</v>
      </c>
      <c r="H472" s="333">
        <f t="shared" si="489"/>
        <v>5</v>
      </c>
      <c r="I472" s="333">
        <f t="shared" si="490"/>
        <v>4.75</v>
      </c>
      <c r="J472" s="575">
        <f t="shared" si="491"/>
        <v>4.25</v>
      </c>
      <c r="K472" s="575">
        <f t="shared" si="492"/>
        <v>3.75</v>
      </c>
      <c r="L472" s="575">
        <f t="shared" si="493"/>
        <v>3.25</v>
      </c>
      <c r="M472" s="575">
        <f t="shared" si="494"/>
        <v>3</v>
      </c>
      <c r="N472" s="21"/>
    </row>
    <row r="473" ht="22.5" spans="1:14">
      <c r="A473" s="104" t="s">
        <v>1111</v>
      </c>
      <c r="B473" s="20">
        <v>250104017</v>
      </c>
      <c r="C473" s="21" t="s">
        <v>1247</v>
      </c>
      <c r="D473" s="21" t="s">
        <v>1248</v>
      </c>
      <c r="E473" s="21"/>
      <c r="F473" s="107" t="s">
        <v>43</v>
      </c>
      <c r="G473" s="333">
        <v>5</v>
      </c>
      <c r="H473" s="333">
        <f t="shared" si="489"/>
        <v>5</v>
      </c>
      <c r="I473" s="333">
        <f t="shared" si="490"/>
        <v>4.75</v>
      </c>
      <c r="J473" s="575">
        <f t="shared" si="491"/>
        <v>4.25</v>
      </c>
      <c r="K473" s="575">
        <f t="shared" si="492"/>
        <v>3.75</v>
      </c>
      <c r="L473" s="575">
        <f t="shared" si="493"/>
        <v>3.25</v>
      </c>
      <c r="M473" s="575">
        <f t="shared" si="494"/>
        <v>3</v>
      </c>
      <c r="N473" s="21"/>
    </row>
    <row r="474" ht="33.75" spans="1:14">
      <c r="A474" s="104" t="s">
        <v>1111</v>
      </c>
      <c r="B474" s="20">
        <v>250104018</v>
      </c>
      <c r="C474" s="21" t="s">
        <v>1249</v>
      </c>
      <c r="D474" s="21" t="s">
        <v>1250</v>
      </c>
      <c r="E474" s="21"/>
      <c r="F474" s="107" t="s">
        <v>43</v>
      </c>
      <c r="G474" s="333">
        <v>5</v>
      </c>
      <c r="H474" s="333">
        <f t="shared" ref="H474" si="495">G474*1</f>
        <v>5</v>
      </c>
      <c r="I474" s="333">
        <f t="shared" ref="I474" si="496">G474*0.95</f>
        <v>4.75</v>
      </c>
      <c r="J474" s="575">
        <f t="shared" ref="J474" si="497">G474*0.85</f>
        <v>4.25</v>
      </c>
      <c r="K474" s="575">
        <f t="shared" ref="K474" si="498">G474*0.75</f>
        <v>3.75</v>
      </c>
      <c r="L474" s="575">
        <f t="shared" ref="L474" si="499">G474*0.65</f>
        <v>3.25</v>
      </c>
      <c r="M474" s="575">
        <f t="shared" ref="M474" si="500">G474*0.6</f>
        <v>3</v>
      </c>
      <c r="N474" s="21"/>
    </row>
    <row r="475" ht="22.5" spans="1:14">
      <c r="A475" s="104" t="s">
        <v>1111</v>
      </c>
      <c r="B475" s="20">
        <v>250104019</v>
      </c>
      <c r="C475" s="21" t="s">
        <v>1251</v>
      </c>
      <c r="D475" s="21" t="s">
        <v>1252</v>
      </c>
      <c r="E475" s="21"/>
      <c r="F475" s="107" t="s">
        <v>43</v>
      </c>
      <c r="G475" s="333">
        <v>5</v>
      </c>
      <c r="H475" s="333">
        <f t="shared" ref="H475:H491" si="501">G475*1</f>
        <v>5</v>
      </c>
      <c r="I475" s="333">
        <f t="shared" ref="I475:I491" si="502">G475*0.95</f>
        <v>4.75</v>
      </c>
      <c r="J475" s="575">
        <f t="shared" ref="J475:J491" si="503">G475*0.85</f>
        <v>4.25</v>
      </c>
      <c r="K475" s="575">
        <f t="shared" ref="K475:K491" si="504">G475*0.75</f>
        <v>3.75</v>
      </c>
      <c r="L475" s="575">
        <f t="shared" ref="L475:L491" si="505">G475*0.65</f>
        <v>3.25</v>
      </c>
      <c r="M475" s="575">
        <f t="shared" ref="M475:M491" si="506">G475*0.6</f>
        <v>3</v>
      </c>
      <c r="N475" s="21"/>
    </row>
    <row r="476" spans="1:14">
      <c r="A476" s="648" t="s">
        <v>1111</v>
      </c>
      <c r="B476" s="648">
        <v>250104020</v>
      </c>
      <c r="C476" s="24" t="s">
        <v>1253</v>
      </c>
      <c r="D476" s="24"/>
      <c r="E476" s="24"/>
      <c r="F476" s="563" t="s">
        <v>1113</v>
      </c>
      <c r="G476" s="318">
        <v>35</v>
      </c>
      <c r="H476" s="333">
        <f t="shared" si="501"/>
        <v>35</v>
      </c>
      <c r="I476" s="333">
        <f t="shared" si="502"/>
        <v>33.25</v>
      </c>
      <c r="J476" s="575">
        <f t="shared" si="503"/>
        <v>29.75</v>
      </c>
      <c r="K476" s="575">
        <f t="shared" si="504"/>
        <v>26.25</v>
      </c>
      <c r="L476" s="575">
        <f t="shared" si="505"/>
        <v>22.75</v>
      </c>
      <c r="M476" s="575">
        <f t="shared" si="506"/>
        <v>21</v>
      </c>
      <c r="N476" s="24"/>
    </row>
    <row r="477" spans="1:14">
      <c r="A477" s="648" t="s">
        <v>1111</v>
      </c>
      <c r="B477" s="648">
        <v>250104021</v>
      </c>
      <c r="C477" s="23" t="s">
        <v>1254</v>
      </c>
      <c r="D477" s="24"/>
      <c r="E477" s="24"/>
      <c r="F477" s="563" t="s">
        <v>1113</v>
      </c>
      <c r="G477" s="318">
        <v>10</v>
      </c>
      <c r="H477" s="333">
        <f t="shared" si="501"/>
        <v>10</v>
      </c>
      <c r="I477" s="333">
        <f t="shared" si="502"/>
        <v>9.5</v>
      </c>
      <c r="J477" s="575">
        <f t="shared" si="503"/>
        <v>8.5</v>
      </c>
      <c r="K477" s="575">
        <f t="shared" si="504"/>
        <v>7.5</v>
      </c>
      <c r="L477" s="575">
        <f t="shared" si="505"/>
        <v>6.5</v>
      </c>
      <c r="M477" s="575">
        <f t="shared" si="506"/>
        <v>6</v>
      </c>
      <c r="N477" s="24"/>
    </row>
    <row r="478" spans="1:14">
      <c r="A478" s="648" t="s">
        <v>1111</v>
      </c>
      <c r="B478" s="648">
        <v>250104022</v>
      </c>
      <c r="C478" s="23" t="s">
        <v>1255</v>
      </c>
      <c r="D478" s="24"/>
      <c r="E478" s="24"/>
      <c r="F478" s="563" t="s">
        <v>1113</v>
      </c>
      <c r="G478" s="318">
        <v>10</v>
      </c>
      <c r="H478" s="333">
        <f t="shared" si="501"/>
        <v>10</v>
      </c>
      <c r="I478" s="333">
        <f t="shared" si="502"/>
        <v>9.5</v>
      </c>
      <c r="J478" s="575">
        <f t="shared" si="503"/>
        <v>8.5</v>
      </c>
      <c r="K478" s="575">
        <f t="shared" si="504"/>
        <v>7.5</v>
      </c>
      <c r="L478" s="575">
        <f t="shared" si="505"/>
        <v>6.5</v>
      </c>
      <c r="M478" s="575">
        <f t="shared" si="506"/>
        <v>6</v>
      </c>
      <c r="N478" s="24"/>
    </row>
    <row r="479" spans="1:14">
      <c r="A479" s="648" t="s">
        <v>1111</v>
      </c>
      <c r="B479" s="648">
        <v>250104023</v>
      </c>
      <c r="C479" s="23" t="s">
        <v>1256</v>
      </c>
      <c r="D479" s="24"/>
      <c r="E479" s="24"/>
      <c r="F479" s="563" t="s">
        <v>1113</v>
      </c>
      <c r="G479" s="318">
        <v>10</v>
      </c>
      <c r="H479" s="333">
        <f t="shared" si="501"/>
        <v>10</v>
      </c>
      <c r="I479" s="333">
        <f t="shared" si="502"/>
        <v>9.5</v>
      </c>
      <c r="J479" s="575">
        <f t="shared" si="503"/>
        <v>8.5</v>
      </c>
      <c r="K479" s="575">
        <f t="shared" si="504"/>
        <v>7.5</v>
      </c>
      <c r="L479" s="575">
        <f t="shared" si="505"/>
        <v>6.5</v>
      </c>
      <c r="M479" s="575">
        <f t="shared" si="506"/>
        <v>6</v>
      </c>
      <c r="N479" s="24"/>
    </row>
    <row r="480" spans="1:14">
      <c r="A480" s="648" t="s">
        <v>1111</v>
      </c>
      <c r="B480" s="648">
        <v>250104024</v>
      </c>
      <c r="C480" s="23" t="s">
        <v>1257</v>
      </c>
      <c r="D480" s="24"/>
      <c r="E480" s="24"/>
      <c r="F480" s="563" t="s">
        <v>1113</v>
      </c>
      <c r="G480" s="318">
        <v>15</v>
      </c>
      <c r="H480" s="333">
        <f t="shared" si="501"/>
        <v>15</v>
      </c>
      <c r="I480" s="333">
        <f t="shared" si="502"/>
        <v>14.25</v>
      </c>
      <c r="J480" s="575">
        <f t="shared" si="503"/>
        <v>12.75</v>
      </c>
      <c r="K480" s="575">
        <f t="shared" si="504"/>
        <v>11.25</v>
      </c>
      <c r="L480" s="575">
        <f t="shared" si="505"/>
        <v>9.75</v>
      </c>
      <c r="M480" s="575">
        <f t="shared" si="506"/>
        <v>9</v>
      </c>
      <c r="N480" s="24"/>
    </row>
    <row r="481" spans="1:14">
      <c r="A481" s="648" t="s">
        <v>1111</v>
      </c>
      <c r="B481" s="648">
        <v>250104025</v>
      </c>
      <c r="C481" s="23" t="s">
        <v>1258</v>
      </c>
      <c r="D481" s="24"/>
      <c r="E481" s="24"/>
      <c r="F481" s="563" t="s">
        <v>1113</v>
      </c>
      <c r="G481" s="318">
        <v>15</v>
      </c>
      <c r="H481" s="333">
        <f t="shared" si="501"/>
        <v>15</v>
      </c>
      <c r="I481" s="333">
        <f t="shared" si="502"/>
        <v>14.25</v>
      </c>
      <c r="J481" s="575">
        <f t="shared" si="503"/>
        <v>12.75</v>
      </c>
      <c r="K481" s="575">
        <f t="shared" si="504"/>
        <v>11.25</v>
      </c>
      <c r="L481" s="575">
        <f t="shared" si="505"/>
        <v>9.75</v>
      </c>
      <c r="M481" s="575">
        <f t="shared" si="506"/>
        <v>9</v>
      </c>
      <c r="N481" s="24"/>
    </row>
    <row r="482" ht="22.5" spans="1:14">
      <c r="A482" s="648" t="s">
        <v>1111</v>
      </c>
      <c r="B482" s="648">
        <v>250104026</v>
      </c>
      <c r="C482" s="24" t="s">
        <v>1259</v>
      </c>
      <c r="D482" s="24"/>
      <c r="E482" s="24"/>
      <c r="F482" s="563" t="s">
        <v>1113</v>
      </c>
      <c r="G482" s="318">
        <v>90</v>
      </c>
      <c r="H482" s="333">
        <f t="shared" si="501"/>
        <v>90</v>
      </c>
      <c r="I482" s="333">
        <f t="shared" si="502"/>
        <v>85.5</v>
      </c>
      <c r="J482" s="575">
        <f t="shared" si="503"/>
        <v>76.5</v>
      </c>
      <c r="K482" s="575">
        <f t="shared" si="504"/>
        <v>67.5</v>
      </c>
      <c r="L482" s="575">
        <f t="shared" si="505"/>
        <v>58.5</v>
      </c>
      <c r="M482" s="575">
        <f t="shared" si="506"/>
        <v>54</v>
      </c>
      <c r="N482" s="24"/>
    </row>
    <row r="483" ht="22.5" spans="1:14">
      <c r="A483" s="648" t="s">
        <v>1111</v>
      </c>
      <c r="B483" s="648">
        <v>250104027</v>
      </c>
      <c r="C483" s="24" t="s">
        <v>1260</v>
      </c>
      <c r="D483" s="24"/>
      <c r="E483" s="24"/>
      <c r="F483" s="563" t="s">
        <v>1113</v>
      </c>
      <c r="G483" s="318">
        <v>100</v>
      </c>
      <c r="H483" s="333">
        <f t="shared" si="501"/>
        <v>100</v>
      </c>
      <c r="I483" s="333">
        <f t="shared" si="502"/>
        <v>95</v>
      </c>
      <c r="J483" s="575">
        <f t="shared" si="503"/>
        <v>85</v>
      </c>
      <c r="K483" s="575">
        <f t="shared" si="504"/>
        <v>75</v>
      </c>
      <c r="L483" s="575">
        <f t="shared" si="505"/>
        <v>65</v>
      </c>
      <c r="M483" s="575">
        <f t="shared" si="506"/>
        <v>60</v>
      </c>
      <c r="N483" s="24"/>
    </row>
    <row r="484" ht="33.75" spans="1:14">
      <c r="A484" s="648" t="s">
        <v>1111</v>
      </c>
      <c r="B484" s="648">
        <v>250104028</v>
      </c>
      <c r="C484" s="24" t="s">
        <v>1261</v>
      </c>
      <c r="D484" s="24"/>
      <c r="E484" s="24"/>
      <c r="F484" s="563" t="s">
        <v>1113</v>
      </c>
      <c r="G484" s="318">
        <v>80</v>
      </c>
      <c r="H484" s="333">
        <f t="shared" si="501"/>
        <v>80</v>
      </c>
      <c r="I484" s="333">
        <f t="shared" si="502"/>
        <v>76</v>
      </c>
      <c r="J484" s="575">
        <f t="shared" si="503"/>
        <v>68</v>
      </c>
      <c r="K484" s="575">
        <f t="shared" si="504"/>
        <v>60</v>
      </c>
      <c r="L484" s="575">
        <f t="shared" si="505"/>
        <v>52</v>
      </c>
      <c r="M484" s="575">
        <f t="shared" si="506"/>
        <v>48</v>
      </c>
      <c r="N484" s="24"/>
    </row>
    <row r="485" ht="22.5" spans="1:14">
      <c r="A485" s="648" t="s">
        <v>1111</v>
      </c>
      <c r="B485" s="648">
        <v>250104029</v>
      </c>
      <c r="C485" s="24" t="s">
        <v>1262</v>
      </c>
      <c r="D485" s="24"/>
      <c r="E485" s="24"/>
      <c r="F485" s="563" t="s">
        <v>1113</v>
      </c>
      <c r="G485" s="318">
        <v>90</v>
      </c>
      <c r="H485" s="333">
        <f t="shared" si="501"/>
        <v>90</v>
      </c>
      <c r="I485" s="333">
        <f t="shared" si="502"/>
        <v>85.5</v>
      </c>
      <c r="J485" s="575">
        <f t="shared" si="503"/>
        <v>76.5</v>
      </c>
      <c r="K485" s="575">
        <f t="shared" si="504"/>
        <v>67.5</v>
      </c>
      <c r="L485" s="575">
        <f t="shared" si="505"/>
        <v>58.5</v>
      </c>
      <c r="M485" s="575">
        <f t="shared" si="506"/>
        <v>54</v>
      </c>
      <c r="N485" s="24"/>
    </row>
    <row r="486" ht="22.5" spans="1:14">
      <c r="A486" s="648" t="s">
        <v>1111</v>
      </c>
      <c r="B486" s="648">
        <v>250104030</v>
      </c>
      <c r="C486" s="24" t="s">
        <v>1263</v>
      </c>
      <c r="D486" s="24"/>
      <c r="E486" s="24"/>
      <c r="F486" s="563" t="s">
        <v>1113</v>
      </c>
      <c r="G486" s="318">
        <v>50</v>
      </c>
      <c r="H486" s="333">
        <f t="shared" si="501"/>
        <v>50</v>
      </c>
      <c r="I486" s="333">
        <f t="shared" si="502"/>
        <v>47.5</v>
      </c>
      <c r="J486" s="575">
        <f t="shared" si="503"/>
        <v>42.5</v>
      </c>
      <c r="K486" s="575">
        <f t="shared" si="504"/>
        <v>37.5</v>
      </c>
      <c r="L486" s="575">
        <f t="shared" si="505"/>
        <v>32.5</v>
      </c>
      <c r="M486" s="575">
        <f t="shared" si="506"/>
        <v>30</v>
      </c>
      <c r="N486" s="24"/>
    </row>
    <row r="487" spans="1:14">
      <c r="A487" s="648" t="s">
        <v>1111</v>
      </c>
      <c r="B487" s="648">
        <v>250104031</v>
      </c>
      <c r="C487" s="24" t="s">
        <v>1264</v>
      </c>
      <c r="D487" s="24"/>
      <c r="E487" s="24"/>
      <c r="F487" s="563" t="s">
        <v>1113</v>
      </c>
      <c r="G487" s="318">
        <v>40</v>
      </c>
      <c r="H487" s="333">
        <f t="shared" si="501"/>
        <v>40</v>
      </c>
      <c r="I487" s="333">
        <f t="shared" si="502"/>
        <v>38</v>
      </c>
      <c r="J487" s="575">
        <f t="shared" si="503"/>
        <v>34</v>
      </c>
      <c r="K487" s="575">
        <f t="shared" si="504"/>
        <v>30</v>
      </c>
      <c r="L487" s="575">
        <f t="shared" si="505"/>
        <v>26</v>
      </c>
      <c r="M487" s="575">
        <f t="shared" si="506"/>
        <v>24</v>
      </c>
      <c r="N487" s="24"/>
    </row>
    <row r="488" spans="1:14">
      <c r="A488" s="648" t="s">
        <v>1111</v>
      </c>
      <c r="B488" s="648">
        <v>250104032</v>
      </c>
      <c r="C488" s="24" t="s">
        <v>1265</v>
      </c>
      <c r="D488" s="24"/>
      <c r="E488" s="24"/>
      <c r="F488" s="563" t="s">
        <v>1113</v>
      </c>
      <c r="G488" s="318">
        <v>70</v>
      </c>
      <c r="H488" s="333">
        <f t="shared" si="501"/>
        <v>70</v>
      </c>
      <c r="I488" s="333">
        <f t="shared" si="502"/>
        <v>66.5</v>
      </c>
      <c r="J488" s="575">
        <f t="shared" si="503"/>
        <v>59.5</v>
      </c>
      <c r="K488" s="575">
        <f t="shared" si="504"/>
        <v>52.5</v>
      </c>
      <c r="L488" s="575">
        <f t="shared" si="505"/>
        <v>45.5</v>
      </c>
      <c r="M488" s="575">
        <f t="shared" si="506"/>
        <v>42</v>
      </c>
      <c r="N488" s="24"/>
    </row>
    <row r="489" ht="22.5" spans="1:14">
      <c r="A489" s="648" t="s">
        <v>1111</v>
      </c>
      <c r="B489" s="648">
        <v>250104033</v>
      </c>
      <c r="C489" s="24" t="s">
        <v>1266</v>
      </c>
      <c r="D489" s="24" t="s">
        <v>1267</v>
      </c>
      <c r="E489" s="24"/>
      <c r="F489" s="563" t="s">
        <v>1113</v>
      </c>
      <c r="G489" s="318">
        <v>70</v>
      </c>
      <c r="H489" s="333">
        <f t="shared" si="501"/>
        <v>70</v>
      </c>
      <c r="I489" s="333">
        <f t="shared" si="502"/>
        <v>66.5</v>
      </c>
      <c r="J489" s="575">
        <f t="shared" si="503"/>
        <v>59.5</v>
      </c>
      <c r="K489" s="575">
        <f t="shared" si="504"/>
        <v>52.5</v>
      </c>
      <c r="L489" s="575">
        <f t="shared" si="505"/>
        <v>45.5</v>
      </c>
      <c r="M489" s="575">
        <f t="shared" si="506"/>
        <v>42</v>
      </c>
      <c r="N489" s="24"/>
    </row>
    <row r="490" ht="22.5" spans="1:14">
      <c r="A490" s="648" t="s">
        <v>1111</v>
      </c>
      <c r="B490" s="648">
        <v>250104034</v>
      </c>
      <c r="C490" s="24" t="s">
        <v>1268</v>
      </c>
      <c r="D490" s="24"/>
      <c r="E490" s="24"/>
      <c r="F490" s="563" t="s">
        <v>1113</v>
      </c>
      <c r="G490" s="318">
        <v>50</v>
      </c>
      <c r="H490" s="333">
        <f t="shared" si="501"/>
        <v>50</v>
      </c>
      <c r="I490" s="333">
        <f t="shared" si="502"/>
        <v>47.5</v>
      </c>
      <c r="J490" s="575">
        <f t="shared" si="503"/>
        <v>42.5</v>
      </c>
      <c r="K490" s="575">
        <f t="shared" si="504"/>
        <v>37.5</v>
      </c>
      <c r="L490" s="575">
        <f t="shared" si="505"/>
        <v>32.5</v>
      </c>
      <c r="M490" s="575">
        <f t="shared" si="506"/>
        <v>30</v>
      </c>
      <c r="N490" s="24"/>
    </row>
    <row r="491" ht="22.5" spans="1:14">
      <c r="A491" s="648" t="s">
        <v>1111</v>
      </c>
      <c r="B491" s="648">
        <v>250104035</v>
      </c>
      <c r="C491" s="24" t="s">
        <v>1269</v>
      </c>
      <c r="D491" s="24"/>
      <c r="E491" s="24"/>
      <c r="F491" s="563" t="s">
        <v>1113</v>
      </c>
      <c r="G491" s="318">
        <v>50</v>
      </c>
      <c r="H491" s="333">
        <f t="shared" si="501"/>
        <v>50</v>
      </c>
      <c r="I491" s="333">
        <f t="shared" si="502"/>
        <v>47.5</v>
      </c>
      <c r="J491" s="575">
        <f t="shared" si="503"/>
        <v>42.5</v>
      </c>
      <c r="K491" s="575">
        <f t="shared" si="504"/>
        <v>37.5</v>
      </c>
      <c r="L491" s="575">
        <f t="shared" si="505"/>
        <v>32.5</v>
      </c>
      <c r="M491" s="575">
        <f t="shared" si="506"/>
        <v>30</v>
      </c>
      <c r="N491" s="24"/>
    </row>
    <row r="492" spans="1:14">
      <c r="A492" s="104"/>
      <c r="B492" s="558">
        <v>2502</v>
      </c>
      <c r="C492" s="157" t="s">
        <v>1270</v>
      </c>
      <c r="D492" s="21"/>
      <c r="E492" s="157" t="s">
        <v>1109</v>
      </c>
      <c r="F492" s="107"/>
      <c r="G492" s="333"/>
      <c r="H492" s="333"/>
      <c r="I492" s="333"/>
      <c r="J492" s="575"/>
      <c r="K492" s="575"/>
      <c r="L492" s="575"/>
      <c r="M492" s="575"/>
      <c r="N492" s="21"/>
    </row>
    <row r="493" ht="22.5" spans="1:14">
      <c r="A493" s="104"/>
      <c r="B493" s="558">
        <v>250201</v>
      </c>
      <c r="C493" s="157" t="s">
        <v>1271</v>
      </c>
      <c r="D493" s="21"/>
      <c r="E493" s="21"/>
      <c r="F493" s="107"/>
      <c r="G493" s="333"/>
      <c r="H493" s="333"/>
      <c r="I493" s="333"/>
      <c r="J493" s="575"/>
      <c r="K493" s="575"/>
      <c r="L493" s="575"/>
      <c r="M493" s="575"/>
      <c r="N493" s="21"/>
    </row>
    <row r="494" ht="57.75" customHeight="1" spans="1:14">
      <c r="A494" s="104" t="s">
        <v>1111</v>
      </c>
      <c r="B494" s="20">
        <v>250201001</v>
      </c>
      <c r="C494" s="21" t="s">
        <v>1272</v>
      </c>
      <c r="D494" s="21" t="s">
        <v>1273</v>
      </c>
      <c r="E494" s="21"/>
      <c r="F494" s="107" t="s">
        <v>43</v>
      </c>
      <c r="G494" s="333">
        <v>80</v>
      </c>
      <c r="H494" s="333">
        <f t="shared" ref="H494" si="507">G494*1</f>
        <v>80</v>
      </c>
      <c r="I494" s="333">
        <f t="shared" ref="I494" si="508">G494*0.95</f>
        <v>76</v>
      </c>
      <c r="J494" s="575">
        <f t="shared" ref="J494" si="509">G494*0.85</f>
        <v>68</v>
      </c>
      <c r="K494" s="575">
        <f t="shared" ref="K494" si="510">G494*0.75</f>
        <v>60</v>
      </c>
      <c r="L494" s="575">
        <f t="shared" ref="L494" si="511">G494*0.65</f>
        <v>52</v>
      </c>
      <c r="M494" s="575">
        <f t="shared" ref="M494" si="512">G494*0.6</f>
        <v>48</v>
      </c>
      <c r="N494" s="21"/>
    </row>
    <row r="495" spans="1:14">
      <c r="A495" s="104" t="s">
        <v>1111</v>
      </c>
      <c r="B495" s="20">
        <v>250201002</v>
      </c>
      <c r="C495" s="21" t="s">
        <v>1274</v>
      </c>
      <c r="D495" s="21"/>
      <c r="E495" s="21"/>
      <c r="F495" s="107" t="s">
        <v>1113</v>
      </c>
      <c r="G495" s="333">
        <v>10</v>
      </c>
      <c r="H495" s="333">
        <f t="shared" ref="H495:H503" si="513">G495*1</f>
        <v>10</v>
      </c>
      <c r="I495" s="333">
        <f t="shared" ref="I495:I501" si="514">G495*0.95</f>
        <v>9.5</v>
      </c>
      <c r="J495" s="575">
        <f t="shared" ref="J495:J501" si="515">G495*0.85</f>
        <v>8.5</v>
      </c>
      <c r="K495" s="575">
        <f t="shared" ref="K495:K501" si="516">G495*0.75</f>
        <v>7.5</v>
      </c>
      <c r="L495" s="575">
        <f t="shared" ref="L495:L501" si="517">G495*0.65</f>
        <v>6.5</v>
      </c>
      <c r="M495" s="575">
        <f t="shared" ref="M495:M501" si="518">G495*0.6</f>
        <v>6</v>
      </c>
      <c r="N495" s="21"/>
    </row>
    <row r="496" spans="1:14">
      <c r="A496" s="104" t="s">
        <v>1111</v>
      </c>
      <c r="B496" s="20">
        <v>250201003</v>
      </c>
      <c r="C496" s="21" t="s">
        <v>1275</v>
      </c>
      <c r="D496" s="21"/>
      <c r="E496" s="21"/>
      <c r="F496" s="107" t="s">
        <v>1113</v>
      </c>
      <c r="G496" s="333">
        <v>15</v>
      </c>
      <c r="H496" s="333">
        <f t="shared" si="513"/>
        <v>15</v>
      </c>
      <c r="I496" s="333">
        <f t="shared" si="514"/>
        <v>14.25</v>
      </c>
      <c r="J496" s="575">
        <f t="shared" si="515"/>
        <v>12.75</v>
      </c>
      <c r="K496" s="575">
        <f t="shared" si="516"/>
        <v>11.25</v>
      </c>
      <c r="L496" s="575">
        <f t="shared" si="517"/>
        <v>9.75</v>
      </c>
      <c r="M496" s="575">
        <f t="shared" si="518"/>
        <v>9</v>
      </c>
      <c r="N496" s="21"/>
    </row>
    <row r="497" ht="36" spans="1:18">
      <c r="A497" s="104" t="s">
        <v>1111</v>
      </c>
      <c r="B497" s="20">
        <v>250201004</v>
      </c>
      <c r="C497" s="21" t="s">
        <v>1276</v>
      </c>
      <c r="D497" s="21"/>
      <c r="E497" s="21"/>
      <c r="F497" s="107" t="s">
        <v>1113</v>
      </c>
      <c r="G497" s="333">
        <v>30</v>
      </c>
      <c r="H497" s="333">
        <f t="shared" si="513"/>
        <v>30</v>
      </c>
      <c r="I497" s="333">
        <f t="shared" si="514"/>
        <v>28.5</v>
      </c>
      <c r="J497" s="575">
        <f t="shared" si="515"/>
        <v>25.5</v>
      </c>
      <c r="K497" s="575">
        <f t="shared" si="516"/>
        <v>22.5</v>
      </c>
      <c r="L497" s="575">
        <f t="shared" si="517"/>
        <v>19.5</v>
      </c>
      <c r="M497" s="575">
        <f t="shared" si="518"/>
        <v>18</v>
      </c>
      <c r="N497" s="21" t="s">
        <v>1277</v>
      </c>
      <c r="Q497" s="168" t="s">
        <v>114</v>
      </c>
      <c r="R497" s="62" t="s">
        <v>1121</v>
      </c>
    </row>
    <row r="498" ht="24" spans="1:14">
      <c r="A498" s="104" t="s">
        <v>1111</v>
      </c>
      <c r="B498" s="20">
        <v>250201005</v>
      </c>
      <c r="C498" s="21" t="s">
        <v>1278</v>
      </c>
      <c r="D498" s="21" t="s">
        <v>1279</v>
      </c>
      <c r="E498" s="21"/>
      <c r="F498" s="107" t="s">
        <v>1113</v>
      </c>
      <c r="G498" s="333">
        <v>80</v>
      </c>
      <c r="H498" s="333">
        <f t="shared" si="513"/>
        <v>80</v>
      </c>
      <c r="I498" s="333">
        <f t="shared" si="514"/>
        <v>76</v>
      </c>
      <c r="J498" s="575">
        <f t="shared" si="515"/>
        <v>68</v>
      </c>
      <c r="K498" s="575">
        <f t="shared" si="516"/>
        <v>60</v>
      </c>
      <c r="L498" s="575">
        <f t="shared" si="517"/>
        <v>52</v>
      </c>
      <c r="M498" s="575">
        <f t="shared" si="518"/>
        <v>48</v>
      </c>
      <c r="N498" s="21" t="s">
        <v>1280</v>
      </c>
    </row>
    <row r="499" ht="36" spans="1:18">
      <c r="A499" s="104" t="s">
        <v>1111</v>
      </c>
      <c r="B499" s="20">
        <v>250201006</v>
      </c>
      <c r="C499" s="21" t="s">
        <v>1281</v>
      </c>
      <c r="D499" s="21"/>
      <c r="E499" s="21"/>
      <c r="F499" s="107" t="s">
        <v>1113</v>
      </c>
      <c r="G499" s="333">
        <v>30</v>
      </c>
      <c r="H499" s="333">
        <f t="shared" si="513"/>
        <v>30</v>
      </c>
      <c r="I499" s="333">
        <f t="shared" si="514"/>
        <v>28.5</v>
      </c>
      <c r="J499" s="575">
        <f t="shared" si="515"/>
        <v>25.5</v>
      </c>
      <c r="K499" s="575">
        <f t="shared" si="516"/>
        <v>22.5</v>
      </c>
      <c r="L499" s="575">
        <f t="shared" si="517"/>
        <v>19.5</v>
      </c>
      <c r="M499" s="575">
        <f t="shared" si="518"/>
        <v>18</v>
      </c>
      <c r="N499" s="21" t="s">
        <v>1282</v>
      </c>
      <c r="Q499" s="168" t="s">
        <v>114</v>
      </c>
      <c r="R499" s="62" t="s">
        <v>1121</v>
      </c>
    </row>
    <row r="500" ht="22.5" spans="1:14">
      <c r="A500" s="104" t="s">
        <v>1111</v>
      </c>
      <c r="B500" s="20">
        <v>250201007</v>
      </c>
      <c r="C500" s="21" t="s">
        <v>1283</v>
      </c>
      <c r="D500" s="21"/>
      <c r="E500" s="21"/>
      <c r="F500" s="107" t="s">
        <v>1113</v>
      </c>
      <c r="G500" s="333">
        <v>30</v>
      </c>
      <c r="H500" s="333">
        <f t="shared" si="513"/>
        <v>30</v>
      </c>
      <c r="I500" s="333">
        <f t="shared" si="514"/>
        <v>28.5</v>
      </c>
      <c r="J500" s="575">
        <f t="shared" si="515"/>
        <v>25.5</v>
      </c>
      <c r="K500" s="575">
        <f t="shared" si="516"/>
        <v>22.5</v>
      </c>
      <c r="L500" s="575">
        <f t="shared" si="517"/>
        <v>19.5</v>
      </c>
      <c r="M500" s="575">
        <f t="shared" si="518"/>
        <v>18</v>
      </c>
      <c r="N500" s="21" t="s">
        <v>1284</v>
      </c>
    </row>
    <row r="501" spans="1:14">
      <c r="A501" s="104" t="s">
        <v>1111</v>
      </c>
      <c r="B501" s="20">
        <v>250201008</v>
      </c>
      <c r="C501" s="21" t="s">
        <v>1285</v>
      </c>
      <c r="D501" s="21"/>
      <c r="E501" s="21"/>
      <c r="F501" s="107" t="s">
        <v>1113</v>
      </c>
      <c r="G501" s="333">
        <v>40</v>
      </c>
      <c r="H501" s="333">
        <f t="shared" si="513"/>
        <v>40</v>
      </c>
      <c r="I501" s="333">
        <f t="shared" si="514"/>
        <v>38</v>
      </c>
      <c r="J501" s="575">
        <f t="shared" si="515"/>
        <v>34</v>
      </c>
      <c r="K501" s="575">
        <f t="shared" si="516"/>
        <v>30</v>
      </c>
      <c r="L501" s="575">
        <f t="shared" si="517"/>
        <v>26</v>
      </c>
      <c r="M501" s="575">
        <f t="shared" si="518"/>
        <v>24</v>
      </c>
      <c r="N501" s="21"/>
    </row>
    <row r="502" spans="1:14">
      <c r="A502" s="104" t="s">
        <v>1111</v>
      </c>
      <c r="B502" s="20">
        <v>250201009</v>
      </c>
      <c r="C502" s="21" t="s">
        <v>1286</v>
      </c>
      <c r="D502" s="21"/>
      <c r="E502" s="21"/>
      <c r="F502" s="107" t="s">
        <v>1113</v>
      </c>
      <c r="G502" s="333">
        <v>50</v>
      </c>
      <c r="H502" s="333">
        <f t="shared" si="513"/>
        <v>50</v>
      </c>
      <c r="I502" s="333">
        <f t="shared" ref="I502:I503" si="519">G502*0.95</f>
        <v>47.5</v>
      </c>
      <c r="J502" s="575">
        <f t="shared" ref="J502:J503" si="520">G502*0.85</f>
        <v>42.5</v>
      </c>
      <c r="K502" s="575">
        <f t="shared" ref="K502:K503" si="521">G502*0.75</f>
        <v>37.5</v>
      </c>
      <c r="L502" s="575">
        <f t="shared" ref="L502:L503" si="522">G502*0.65</f>
        <v>32.5</v>
      </c>
      <c r="M502" s="575">
        <f t="shared" ref="M502:M503" si="523">G502*0.6</f>
        <v>30</v>
      </c>
      <c r="N502" s="21" t="s">
        <v>1287</v>
      </c>
    </row>
    <row r="503" ht="36" spans="1:18">
      <c r="A503" s="648" t="s">
        <v>1111</v>
      </c>
      <c r="B503" s="673">
        <v>250201010</v>
      </c>
      <c r="C503" s="23" t="s">
        <v>1288</v>
      </c>
      <c r="D503" s="24"/>
      <c r="E503" s="24"/>
      <c r="F503" s="563" t="s">
        <v>1113</v>
      </c>
      <c r="G503" s="318">
        <v>90</v>
      </c>
      <c r="H503" s="333">
        <f t="shared" si="513"/>
        <v>90</v>
      </c>
      <c r="I503" s="333">
        <f t="shared" si="519"/>
        <v>85.5</v>
      </c>
      <c r="J503" s="575">
        <f t="shared" si="520"/>
        <v>76.5</v>
      </c>
      <c r="K503" s="575">
        <f t="shared" si="521"/>
        <v>67.5</v>
      </c>
      <c r="L503" s="575">
        <f t="shared" si="522"/>
        <v>58.5</v>
      </c>
      <c r="M503" s="575">
        <f t="shared" si="523"/>
        <v>54</v>
      </c>
      <c r="N503" s="24"/>
      <c r="O503" s="626"/>
      <c r="Q503" s="168" t="s">
        <v>114</v>
      </c>
      <c r="R503" s="62" t="s">
        <v>1121</v>
      </c>
    </row>
    <row r="504" spans="1:14">
      <c r="A504" s="104"/>
      <c r="B504" s="558">
        <v>250202</v>
      </c>
      <c r="C504" s="157" t="s">
        <v>1289</v>
      </c>
      <c r="D504" s="21"/>
      <c r="E504" s="21"/>
      <c r="F504" s="107"/>
      <c r="G504" s="333"/>
      <c r="H504" s="333"/>
      <c r="I504" s="333"/>
      <c r="J504" s="575"/>
      <c r="K504" s="575"/>
      <c r="L504" s="575"/>
      <c r="M504" s="575"/>
      <c r="N504" s="21"/>
    </row>
    <row r="505" spans="1:14">
      <c r="A505" s="104" t="s">
        <v>1111</v>
      </c>
      <c r="B505" s="20">
        <v>250202001</v>
      </c>
      <c r="C505" s="21" t="s">
        <v>1290</v>
      </c>
      <c r="D505" s="21"/>
      <c r="E505" s="21"/>
      <c r="F505" s="107" t="s">
        <v>1113</v>
      </c>
      <c r="G505" s="333">
        <v>5</v>
      </c>
      <c r="H505" s="333">
        <f t="shared" ref="H505" si="524">G505*1</f>
        <v>5</v>
      </c>
      <c r="I505" s="333">
        <f t="shared" ref="I505:I508" si="525">G505*0.95</f>
        <v>4.75</v>
      </c>
      <c r="J505" s="575">
        <f t="shared" ref="J505:J508" si="526">G505*0.85</f>
        <v>4.25</v>
      </c>
      <c r="K505" s="575">
        <f t="shared" ref="K505:K508" si="527">G505*0.75</f>
        <v>3.75</v>
      </c>
      <c r="L505" s="575">
        <f t="shared" ref="L505:L508" si="528">G505*0.65</f>
        <v>3.25</v>
      </c>
      <c r="M505" s="575">
        <f t="shared" ref="M505:M508" si="529">G505*0.6</f>
        <v>3</v>
      </c>
      <c r="N505" s="21"/>
    </row>
    <row r="506" ht="22.5" spans="1:14">
      <c r="A506" s="104" t="s">
        <v>1111</v>
      </c>
      <c r="B506" s="20">
        <v>250202002</v>
      </c>
      <c r="C506" s="21" t="s">
        <v>1291</v>
      </c>
      <c r="D506" s="21"/>
      <c r="E506" s="21"/>
      <c r="F506" s="107" t="s">
        <v>1113</v>
      </c>
      <c r="G506" s="333">
        <v>5</v>
      </c>
      <c r="H506" s="333">
        <f t="shared" ref="H506:H520" si="530">G506*1</f>
        <v>5</v>
      </c>
      <c r="I506" s="333">
        <f t="shared" si="525"/>
        <v>4.75</v>
      </c>
      <c r="J506" s="575">
        <f t="shared" si="526"/>
        <v>4.25</v>
      </c>
      <c r="K506" s="575">
        <f t="shared" si="527"/>
        <v>3.75</v>
      </c>
      <c r="L506" s="575">
        <f t="shared" si="528"/>
        <v>3.25</v>
      </c>
      <c r="M506" s="575">
        <f t="shared" si="529"/>
        <v>3</v>
      </c>
      <c r="N506" s="21"/>
    </row>
    <row r="507" ht="22.5" spans="1:14">
      <c r="A507" s="104" t="s">
        <v>1111</v>
      </c>
      <c r="B507" s="20">
        <v>250202003</v>
      </c>
      <c r="C507" s="21" t="s">
        <v>1292</v>
      </c>
      <c r="D507" s="21"/>
      <c r="E507" s="21"/>
      <c r="F507" s="107" t="s">
        <v>1113</v>
      </c>
      <c r="G507" s="333">
        <v>5</v>
      </c>
      <c r="H507" s="333">
        <f t="shared" si="530"/>
        <v>5</v>
      </c>
      <c r="I507" s="333">
        <f t="shared" si="525"/>
        <v>4.75</v>
      </c>
      <c r="J507" s="575">
        <f t="shared" si="526"/>
        <v>4.25</v>
      </c>
      <c r="K507" s="575">
        <f t="shared" si="527"/>
        <v>3.75</v>
      </c>
      <c r="L507" s="575">
        <f t="shared" si="528"/>
        <v>3.25</v>
      </c>
      <c r="M507" s="575">
        <f t="shared" si="529"/>
        <v>3</v>
      </c>
      <c r="N507" s="21"/>
    </row>
    <row r="508" ht="22.5" spans="1:14">
      <c r="A508" s="104" t="s">
        <v>1111</v>
      </c>
      <c r="B508" s="20">
        <v>250202004</v>
      </c>
      <c r="C508" s="21" t="s">
        <v>1293</v>
      </c>
      <c r="D508" s="21"/>
      <c r="E508" s="21"/>
      <c r="F508" s="107" t="s">
        <v>1113</v>
      </c>
      <c r="G508" s="333">
        <v>8</v>
      </c>
      <c r="H508" s="333">
        <f t="shared" si="530"/>
        <v>8</v>
      </c>
      <c r="I508" s="333">
        <f t="shared" si="525"/>
        <v>7.6</v>
      </c>
      <c r="J508" s="575">
        <f t="shared" si="526"/>
        <v>6.8</v>
      </c>
      <c r="K508" s="575">
        <f t="shared" si="527"/>
        <v>6</v>
      </c>
      <c r="L508" s="575">
        <f t="shared" si="528"/>
        <v>5.2</v>
      </c>
      <c r="M508" s="575">
        <f t="shared" si="529"/>
        <v>4.8</v>
      </c>
      <c r="N508" s="21"/>
    </row>
    <row r="509" ht="22.5" spans="1:14">
      <c r="A509" s="104" t="s">
        <v>1111</v>
      </c>
      <c r="B509" s="20">
        <v>250202005</v>
      </c>
      <c r="C509" s="21" t="s">
        <v>1294</v>
      </c>
      <c r="D509" s="21"/>
      <c r="E509" s="21"/>
      <c r="F509" s="107" t="s">
        <v>1113</v>
      </c>
      <c r="G509" s="333">
        <v>10</v>
      </c>
      <c r="H509" s="333">
        <f t="shared" si="530"/>
        <v>10</v>
      </c>
      <c r="I509" s="333">
        <f t="shared" ref="I509" si="531">G509*0.95</f>
        <v>9.5</v>
      </c>
      <c r="J509" s="575">
        <f t="shared" ref="J509" si="532">G509*0.85</f>
        <v>8.5</v>
      </c>
      <c r="K509" s="575">
        <f t="shared" ref="K509" si="533">G509*0.75</f>
        <v>7.5</v>
      </c>
      <c r="L509" s="575">
        <f t="shared" ref="L509" si="534">G509*0.65</f>
        <v>6.5</v>
      </c>
      <c r="M509" s="575">
        <f t="shared" ref="M509" si="535">G509*0.6</f>
        <v>6</v>
      </c>
      <c r="N509" s="21"/>
    </row>
    <row r="510" ht="22.5" spans="1:14">
      <c r="A510" s="104" t="s">
        <v>1111</v>
      </c>
      <c r="B510" s="20">
        <v>250202006</v>
      </c>
      <c r="C510" s="21" t="s">
        <v>1295</v>
      </c>
      <c r="D510" s="21"/>
      <c r="E510" s="21"/>
      <c r="F510" s="107" t="s">
        <v>1113</v>
      </c>
      <c r="G510" s="333">
        <v>20</v>
      </c>
      <c r="H510" s="333">
        <f t="shared" si="530"/>
        <v>20</v>
      </c>
      <c r="I510" s="333">
        <f t="shared" ref="I510:I520" si="536">G510*0.95</f>
        <v>19</v>
      </c>
      <c r="J510" s="575">
        <f t="shared" ref="J510:J520" si="537">G510*0.85</f>
        <v>17</v>
      </c>
      <c r="K510" s="575">
        <f t="shared" ref="K510:K520" si="538">G510*0.75</f>
        <v>15</v>
      </c>
      <c r="L510" s="575">
        <f t="shared" ref="L510:L520" si="539">G510*0.65</f>
        <v>13</v>
      </c>
      <c r="M510" s="575">
        <f t="shared" ref="M510:M520" si="540">G510*0.6</f>
        <v>12</v>
      </c>
      <c r="N510" s="21"/>
    </row>
    <row r="511" spans="1:14">
      <c r="A511" s="104" t="s">
        <v>1111</v>
      </c>
      <c r="B511" s="20">
        <v>250202007</v>
      </c>
      <c r="C511" s="21" t="s">
        <v>1296</v>
      </c>
      <c r="D511" s="21"/>
      <c r="E511" s="21"/>
      <c r="F511" s="107" t="s">
        <v>1113</v>
      </c>
      <c r="G511" s="333">
        <v>10</v>
      </c>
      <c r="H511" s="333">
        <f t="shared" si="530"/>
        <v>10</v>
      </c>
      <c r="I511" s="333">
        <f t="shared" si="536"/>
        <v>9.5</v>
      </c>
      <c r="J511" s="575">
        <f t="shared" si="537"/>
        <v>8.5</v>
      </c>
      <c r="K511" s="575">
        <f t="shared" si="538"/>
        <v>7.5</v>
      </c>
      <c r="L511" s="575">
        <f t="shared" si="539"/>
        <v>6.5</v>
      </c>
      <c r="M511" s="575">
        <f t="shared" si="540"/>
        <v>6</v>
      </c>
      <c r="N511" s="21"/>
    </row>
    <row r="512" ht="22.5" spans="1:14">
      <c r="A512" s="104" t="s">
        <v>1111</v>
      </c>
      <c r="B512" s="20">
        <v>250202008</v>
      </c>
      <c r="C512" s="21" t="s">
        <v>1297</v>
      </c>
      <c r="D512" s="21"/>
      <c r="E512" s="21"/>
      <c r="F512" s="107" t="s">
        <v>1113</v>
      </c>
      <c r="G512" s="333">
        <v>10</v>
      </c>
      <c r="H512" s="333">
        <f t="shared" si="530"/>
        <v>10</v>
      </c>
      <c r="I512" s="333">
        <f t="shared" si="536"/>
        <v>9.5</v>
      </c>
      <c r="J512" s="575">
        <f t="shared" si="537"/>
        <v>8.5</v>
      </c>
      <c r="K512" s="575">
        <f t="shared" si="538"/>
        <v>7.5</v>
      </c>
      <c r="L512" s="575">
        <f t="shared" si="539"/>
        <v>6.5</v>
      </c>
      <c r="M512" s="575">
        <f t="shared" si="540"/>
        <v>6</v>
      </c>
      <c r="N512" s="21"/>
    </row>
    <row r="513" spans="1:14">
      <c r="A513" s="104" t="s">
        <v>1111</v>
      </c>
      <c r="B513" s="20">
        <v>250202009</v>
      </c>
      <c r="C513" s="21" t="s">
        <v>1298</v>
      </c>
      <c r="D513" s="21"/>
      <c r="E513" s="21"/>
      <c r="F513" s="107" t="s">
        <v>1113</v>
      </c>
      <c r="G513" s="333">
        <v>4</v>
      </c>
      <c r="H513" s="333">
        <f t="shared" si="530"/>
        <v>4</v>
      </c>
      <c r="I513" s="333">
        <f t="shared" si="536"/>
        <v>3.8</v>
      </c>
      <c r="J513" s="575">
        <f t="shared" si="537"/>
        <v>3.4</v>
      </c>
      <c r="K513" s="575">
        <f t="shared" si="538"/>
        <v>3</v>
      </c>
      <c r="L513" s="575">
        <f t="shared" si="539"/>
        <v>2.6</v>
      </c>
      <c r="M513" s="575">
        <f t="shared" si="540"/>
        <v>2.4</v>
      </c>
      <c r="N513" s="21"/>
    </row>
    <row r="514" spans="1:14">
      <c r="A514" s="104" t="s">
        <v>1111</v>
      </c>
      <c r="B514" s="20">
        <v>250202010</v>
      </c>
      <c r="C514" s="21" t="s">
        <v>1299</v>
      </c>
      <c r="D514" s="21"/>
      <c r="E514" s="21"/>
      <c r="F514" s="107" t="s">
        <v>1113</v>
      </c>
      <c r="G514" s="333">
        <v>4</v>
      </c>
      <c r="H514" s="333">
        <f t="shared" si="530"/>
        <v>4</v>
      </c>
      <c r="I514" s="333">
        <f t="shared" si="536"/>
        <v>3.8</v>
      </c>
      <c r="J514" s="575">
        <f t="shared" si="537"/>
        <v>3.4</v>
      </c>
      <c r="K514" s="575">
        <f t="shared" si="538"/>
        <v>3</v>
      </c>
      <c r="L514" s="575">
        <f t="shared" si="539"/>
        <v>2.6</v>
      </c>
      <c r="M514" s="575">
        <f t="shared" si="540"/>
        <v>2.4</v>
      </c>
      <c r="N514" s="21"/>
    </row>
    <row r="515" spans="1:14">
      <c r="A515" s="104" t="s">
        <v>1111</v>
      </c>
      <c r="B515" s="20">
        <v>250202011</v>
      </c>
      <c r="C515" s="21" t="s">
        <v>1300</v>
      </c>
      <c r="D515" s="21"/>
      <c r="E515" s="21"/>
      <c r="F515" s="107" t="s">
        <v>1113</v>
      </c>
      <c r="G515" s="333">
        <v>10</v>
      </c>
      <c r="H515" s="333">
        <f t="shared" si="530"/>
        <v>10</v>
      </c>
      <c r="I515" s="333">
        <f t="shared" si="536"/>
        <v>9.5</v>
      </c>
      <c r="J515" s="575">
        <f t="shared" si="537"/>
        <v>8.5</v>
      </c>
      <c r="K515" s="575">
        <f t="shared" si="538"/>
        <v>7.5</v>
      </c>
      <c r="L515" s="575">
        <f t="shared" si="539"/>
        <v>6.5</v>
      </c>
      <c r="M515" s="575">
        <f t="shared" si="540"/>
        <v>6</v>
      </c>
      <c r="N515" s="21"/>
    </row>
    <row r="516" ht="22.5" spans="1:14">
      <c r="A516" s="104" t="s">
        <v>1111</v>
      </c>
      <c r="B516" s="20">
        <v>250202012</v>
      </c>
      <c r="C516" s="21" t="s">
        <v>1301</v>
      </c>
      <c r="D516" s="21"/>
      <c r="E516" s="21"/>
      <c r="F516" s="107" t="s">
        <v>1113</v>
      </c>
      <c r="G516" s="333">
        <v>20</v>
      </c>
      <c r="H516" s="333">
        <f t="shared" si="530"/>
        <v>20</v>
      </c>
      <c r="I516" s="333">
        <f t="shared" si="536"/>
        <v>19</v>
      </c>
      <c r="J516" s="575">
        <f t="shared" si="537"/>
        <v>17</v>
      </c>
      <c r="K516" s="575">
        <f t="shared" si="538"/>
        <v>15</v>
      </c>
      <c r="L516" s="575">
        <f t="shared" si="539"/>
        <v>13</v>
      </c>
      <c r="M516" s="575">
        <f t="shared" si="540"/>
        <v>12</v>
      </c>
      <c r="N516" s="21"/>
    </row>
    <row r="517" spans="1:14">
      <c r="A517" s="104" t="s">
        <v>1111</v>
      </c>
      <c r="B517" s="20">
        <v>250202013</v>
      </c>
      <c r="C517" s="21" t="s">
        <v>1302</v>
      </c>
      <c r="D517" s="21"/>
      <c r="E517" s="21"/>
      <c r="F517" s="107" t="s">
        <v>1113</v>
      </c>
      <c r="G517" s="333">
        <v>10</v>
      </c>
      <c r="H517" s="333">
        <f t="shared" si="530"/>
        <v>10</v>
      </c>
      <c r="I517" s="333">
        <f t="shared" si="536"/>
        <v>9.5</v>
      </c>
      <c r="J517" s="575">
        <f t="shared" si="537"/>
        <v>8.5</v>
      </c>
      <c r="K517" s="575">
        <f t="shared" si="538"/>
        <v>7.5</v>
      </c>
      <c r="L517" s="575">
        <f t="shared" si="539"/>
        <v>6.5</v>
      </c>
      <c r="M517" s="575">
        <f t="shared" si="540"/>
        <v>6</v>
      </c>
      <c r="N517" s="21"/>
    </row>
    <row r="518" ht="22.5" spans="1:14">
      <c r="A518" s="104" t="s">
        <v>1111</v>
      </c>
      <c r="B518" s="20">
        <v>250202014</v>
      </c>
      <c r="C518" s="21" t="s">
        <v>1303</v>
      </c>
      <c r="D518" s="21"/>
      <c r="E518" s="21"/>
      <c r="F518" s="107" t="s">
        <v>1113</v>
      </c>
      <c r="G518" s="333">
        <v>10</v>
      </c>
      <c r="H518" s="333">
        <f t="shared" si="530"/>
        <v>10</v>
      </c>
      <c r="I518" s="333">
        <f t="shared" si="536"/>
        <v>9.5</v>
      </c>
      <c r="J518" s="575">
        <f t="shared" si="537"/>
        <v>8.5</v>
      </c>
      <c r="K518" s="575">
        <f t="shared" si="538"/>
        <v>7.5</v>
      </c>
      <c r="L518" s="575">
        <f t="shared" si="539"/>
        <v>6.5</v>
      </c>
      <c r="M518" s="575">
        <f t="shared" si="540"/>
        <v>6</v>
      </c>
      <c r="N518" s="21"/>
    </row>
    <row r="519" spans="1:14">
      <c r="A519" s="104" t="s">
        <v>1111</v>
      </c>
      <c r="B519" s="20">
        <v>250202015</v>
      </c>
      <c r="C519" s="21" t="s">
        <v>1304</v>
      </c>
      <c r="D519" s="21"/>
      <c r="E519" s="21"/>
      <c r="F519" s="107" t="s">
        <v>1113</v>
      </c>
      <c r="G519" s="333">
        <v>15</v>
      </c>
      <c r="H519" s="333">
        <f t="shared" si="530"/>
        <v>15</v>
      </c>
      <c r="I519" s="333">
        <f t="shared" si="536"/>
        <v>14.25</v>
      </c>
      <c r="J519" s="575">
        <f t="shared" si="537"/>
        <v>12.75</v>
      </c>
      <c r="K519" s="575">
        <f t="shared" si="538"/>
        <v>11.25</v>
      </c>
      <c r="L519" s="575">
        <f t="shared" si="539"/>
        <v>9.75</v>
      </c>
      <c r="M519" s="575">
        <f t="shared" si="540"/>
        <v>9</v>
      </c>
      <c r="N519" s="21"/>
    </row>
    <row r="520" ht="22.5" spans="1:14">
      <c r="A520" s="104" t="s">
        <v>1111</v>
      </c>
      <c r="B520" s="20">
        <v>250202016</v>
      </c>
      <c r="C520" s="21" t="s">
        <v>1305</v>
      </c>
      <c r="D520" s="21"/>
      <c r="E520" s="21"/>
      <c r="F520" s="107" t="s">
        <v>1113</v>
      </c>
      <c r="G520" s="333">
        <v>15</v>
      </c>
      <c r="H520" s="333">
        <f t="shared" si="530"/>
        <v>15</v>
      </c>
      <c r="I520" s="333">
        <f t="shared" si="536"/>
        <v>14.25</v>
      </c>
      <c r="J520" s="575">
        <f t="shared" si="537"/>
        <v>12.75</v>
      </c>
      <c r="K520" s="575">
        <f t="shared" si="538"/>
        <v>11.25</v>
      </c>
      <c r="L520" s="575">
        <f t="shared" si="539"/>
        <v>9.75</v>
      </c>
      <c r="M520" s="575">
        <f t="shared" si="540"/>
        <v>9</v>
      </c>
      <c r="N520" s="21"/>
    </row>
    <row r="521" ht="24" spans="1:14">
      <c r="A521" s="104" t="s">
        <v>1111</v>
      </c>
      <c r="B521" s="20">
        <v>250202017</v>
      </c>
      <c r="C521" s="21" t="s">
        <v>1306</v>
      </c>
      <c r="D521" s="21"/>
      <c r="E521" s="21"/>
      <c r="F521" s="107" t="s">
        <v>1113</v>
      </c>
      <c r="G521" s="336" t="s">
        <v>303</v>
      </c>
      <c r="H521" s="483" t="s">
        <v>303</v>
      </c>
      <c r="I521" s="483" t="s">
        <v>303</v>
      </c>
      <c r="J521" s="483" t="s">
        <v>303</v>
      </c>
      <c r="K521" s="483" t="s">
        <v>303</v>
      </c>
      <c r="L521" s="483" t="s">
        <v>303</v>
      </c>
      <c r="M521" s="483" t="s">
        <v>303</v>
      </c>
      <c r="N521" s="21"/>
    </row>
    <row r="522" ht="24" spans="1:14">
      <c r="A522" s="104" t="s">
        <v>1111</v>
      </c>
      <c r="B522" s="20">
        <v>250202018</v>
      </c>
      <c r="C522" s="21" t="s">
        <v>1307</v>
      </c>
      <c r="D522" s="21"/>
      <c r="E522" s="21"/>
      <c r="F522" s="107" t="s">
        <v>1113</v>
      </c>
      <c r="G522" s="336" t="s">
        <v>303</v>
      </c>
      <c r="H522" s="483" t="s">
        <v>303</v>
      </c>
      <c r="I522" s="483" t="s">
        <v>303</v>
      </c>
      <c r="J522" s="483" t="s">
        <v>303</v>
      </c>
      <c r="K522" s="483" t="s">
        <v>303</v>
      </c>
      <c r="L522" s="483" t="s">
        <v>303</v>
      </c>
      <c r="M522" s="483" t="s">
        <v>303</v>
      </c>
      <c r="N522" s="21"/>
    </row>
    <row r="523" ht="24" spans="1:14">
      <c r="A523" s="104" t="s">
        <v>1111</v>
      </c>
      <c r="B523" s="20">
        <v>250202019</v>
      </c>
      <c r="C523" s="21" t="s">
        <v>1308</v>
      </c>
      <c r="D523" s="21"/>
      <c r="E523" s="21"/>
      <c r="F523" s="107" t="s">
        <v>1113</v>
      </c>
      <c r="G523" s="336" t="s">
        <v>303</v>
      </c>
      <c r="H523" s="483" t="s">
        <v>303</v>
      </c>
      <c r="I523" s="483" t="s">
        <v>303</v>
      </c>
      <c r="J523" s="483" t="s">
        <v>303</v>
      </c>
      <c r="K523" s="483" t="s">
        <v>303</v>
      </c>
      <c r="L523" s="483" t="s">
        <v>303</v>
      </c>
      <c r="M523" s="483" t="s">
        <v>303</v>
      </c>
      <c r="N523" s="21"/>
    </row>
    <row r="524" ht="33.75" spans="1:14">
      <c r="A524" s="104" t="s">
        <v>1111</v>
      </c>
      <c r="B524" s="20">
        <v>250202020</v>
      </c>
      <c r="C524" s="21" t="s">
        <v>1309</v>
      </c>
      <c r="D524" s="21"/>
      <c r="E524" s="21"/>
      <c r="F524" s="107" t="s">
        <v>1113</v>
      </c>
      <c r="G524" s="336" t="s">
        <v>303</v>
      </c>
      <c r="H524" s="483" t="s">
        <v>303</v>
      </c>
      <c r="I524" s="483" t="s">
        <v>303</v>
      </c>
      <c r="J524" s="483" t="s">
        <v>303</v>
      </c>
      <c r="K524" s="483" t="s">
        <v>303</v>
      </c>
      <c r="L524" s="483" t="s">
        <v>303</v>
      </c>
      <c r="M524" s="483" t="s">
        <v>303</v>
      </c>
      <c r="N524" s="21"/>
    </row>
    <row r="525" ht="22.5" spans="1:14">
      <c r="A525" s="104" t="s">
        <v>1111</v>
      </c>
      <c r="B525" s="20">
        <v>250202021</v>
      </c>
      <c r="C525" s="21" t="s">
        <v>1310</v>
      </c>
      <c r="D525" s="21"/>
      <c r="E525" s="21"/>
      <c r="F525" s="107" t="s">
        <v>1113</v>
      </c>
      <c r="G525" s="333">
        <v>30</v>
      </c>
      <c r="H525" s="333">
        <f t="shared" ref="H525:H527" si="541">G525*1</f>
        <v>30</v>
      </c>
      <c r="I525" s="333">
        <f t="shared" ref="I525:I527" si="542">G525*0.95</f>
        <v>28.5</v>
      </c>
      <c r="J525" s="575">
        <f t="shared" ref="J525:J527" si="543">G525*0.85</f>
        <v>25.5</v>
      </c>
      <c r="K525" s="575">
        <f t="shared" ref="K525:K527" si="544">G525*0.75</f>
        <v>22.5</v>
      </c>
      <c r="L525" s="575">
        <f t="shared" ref="L525:L527" si="545">G525*0.65</f>
        <v>19.5</v>
      </c>
      <c r="M525" s="575">
        <f t="shared" ref="M525:M527" si="546">G525*0.6</f>
        <v>18</v>
      </c>
      <c r="N525" s="21"/>
    </row>
    <row r="526" ht="22.5" spans="1:14">
      <c r="A526" s="104" t="s">
        <v>1111</v>
      </c>
      <c r="B526" s="20">
        <v>250202022</v>
      </c>
      <c r="C526" s="21" t="s">
        <v>1311</v>
      </c>
      <c r="D526" s="21"/>
      <c r="E526" s="21"/>
      <c r="F526" s="107" t="s">
        <v>1113</v>
      </c>
      <c r="G526" s="333">
        <v>6</v>
      </c>
      <c r="H526" s="333">
        <f t="shared" si="541"/>
        <v>6</v>
      </c>
      <c r="I526" s="333">
        <f t="shared" si="542"/>
        <v>5.7</v>
      </c>
      <c r="J526" s="575">
        <f t="shared" si="543"/>
        <v>5.1</v>
      </c>
      <c r="K526" s="575">
        <f t="shared" si="544"/>
        <v>4.5</v>
      </c>
      <c r="L526" s="575">
        <f t="shared" si="545"/>
        <v>3.9</v>
      </c>
      <c r="M526" s="575">
        <f t="shared" si="546"/>
        <v>3.6</v>
      </c>
      <c r="N526" s="21"/>
    </row>
    <row r="527" spans="1:14">
      <c r="A527" s="104" t="s">
        <v>1111</v>
      </c>
      <c r="B527" s="20">
        <v>250202023</v>
      </c>
      <c r="C527" s="21" t="s">
        <v>1312</v>
      </c>
      <c r="D527" s="21"/>
      <c r="E527" s="21"/>
      <c r="F527" s="107" t="s">
        <v>1113</v>
      </c>
      <c r="G527" s="333">
        <v>2</v>
      </c>
      <c r="H527" s="333">
        <f t="shared" si="541"/>
        <v>2</v>
      </c>
      <c r="I527" s="333">
        <f t="shared" si="542"/>
        <v>1.9</v>
      </c>
      <c r="J527" s="575">
        <f t="shared" si="543"/>
        <v>1.7</v>
      </c>
      <c r="K527" s="575">
        <f t="shared" si="544"/>
        <v>1.5</v>
      </c>
      <c r="L527" s="575">
        <f t="shared" si="545"/>
        <v>1.3</v>
      </c>
      <c r="M527" s="575">
        <f t="shared" si="546"/>
        <v>1.2</v>
      </c>
      <c r="N527" s="21"/>
    </row>
    <row r="528" ht="24" spans="1:14">
      <c r="A528" s="104" t="s">
        <v>1111</v>
      </c>
      <c r="B528" s="20">
        <v>250202024</v>
      </c>
      <c r="C528" s="21" t="s">
        <v>1313</v>
      </c>
      <c r="D528" s="21"/>
      <c r="E528" s="21"/>
      <c r="F528" s="107" t="s">
        <v>1113</v>
      </c>
      <c r="G528" s="336" t="s">
        <v>303</v>
      </c>
      <c r="H528" s="483" t="s">
        <v>303</v>
      </c>
      <c r="I528" s="483" t="s">
        <v>303</v>
      </c>
      <c r="J528" s="483" t="s">
        <v>303</v>
      </c>
      <c r="K528" s="483" t="s">
        <v>303</v>
      </c>
      <c r="L528" s="483" t="s">
        <v>303</v>
      </c>
      <c r="M528" s="483" t="s">
        <v>303</v>
      </c>
      <c r="N528" s="21"/>
    </row>
    <row r="529" ht="24" spans="1:14">
      <c r="A529" s="104" t="s">
        <v>1111</v>
      </c>
      <c r="B529" s="20">
        <v>250202025</v>
      </c>
      <c r="C529" s="21" t="s">
        <v>1314</v>
      </c>
      <c r="D529" s="21"/>
      <c r="E529" s="21"/>
      <c r="F529" s="107" t="s">
        <v>1113</v>
      </c>
      <c r="G529" s="336" t="s">
        <v>303</v>
      </c>
      <c r="H529" s="483" t="s">
        <v>303</v>
      </c>
      <c r="I529" s="483" t="s">
        <v>303</v>
      </c>
      <c r="J529" s="483" t="s">
        <v>303</v>
      </c>
      <c r="K529" s="483" t="s">
        <v>303</v>
      </c>
      <c r="L529" s="483" t="s">
        <v>303</v>
      </c>
      <c r="M529" s="483" t="s">
        <v>303</v>
      </c>
      <c r="N529" s="21"/>
    </row>
    <row r="530" spans="1:14">
      <c r="A530" s="104" t="s">
        <v>1111</v>
      </c>
      <c r="B530" s="20">
        <v>250202026</v>
      </c>
      <c r="C530" s="21" t="s">
        <v>1315</v>
      </c>
      <c r="D530" s="21"/>
      <c r="E530" s="21"/>
      <c r="F530" s="107" t="s">
        <v>1113</v>
      </c>
      <c r="G530" s="333">
        <v>20</v>
      </c>
      <c r="H530" s="333">
        <f t="shared" ref="H530:H532" si="547">G530*1</f>
        <v>20</v>
      </c>
      <c r="I530" s="333">
        <f t="shared" ref="I530:I532" si="548">G530*0.95</f>
        <v>19</v>
      </c>
      <c r="J530" s="575">
        <f t="shared" ref="J530:J532" si="549">G530*0.85</f>
        <v>17</v>
      </c>
      <c r="K530" s="575">
        <f t="shared" ref="K530:K532" si="550">G530*0.75</f>
        <v>15</v>
      </c>
      <c r="L530" s="575">
        <f t="shared" ref="L530:L532" si="551">G530*0.65</f>
        <v>13</v>
      </c>
      <c r="M530" s="575">
        <f t="shared" ref="M530:M532" si="552">G530*0.6</f>
        <v>12</v>
      </c>
      <c r="N530" s="21"/>
    </row>
    <row r="531" ht="22.5" spans="1:14">
      <c r="A531" s="104" t="s">
        <v>1111</v>
      </c>
      <c r="B531" s="20">
        <v>250202027</v>
      </c>
      <c r="C531" s="21" t="s">
        <v>1316</v>
      </c>
      <c r="D531" s="21"/>
      <c r="E531" s="21"/>
      <c r="F531" s="107" t="s">
        <v>1113</v>
      </c>
      <c r="G531" s="333">
        <v>10</v>
      </c>
      <c r="H531" s="333">
        <f t="shared" si="547"/>
        <v>10</v>
      </c>
      <c r="I531" s="333">
        <f t="shared" si="548"/>
        <v>9.5</v>
      </c>
      <c r="J531" s="575">
        <f t="shared" si="549"/>
        <v>8.5</v>
      </c>
      <c r="K531" s="575">
        <f t="shared" si="550"/>
        <v>7.5</v>
      </c>
      <c r="L531" s="575">
        <f t="shared" si="551"/>
        <v>6.5</v>
      </c>
      <c r="M531" s="575">
        <f t="shared" si="552"/>
        <v>6</v>
      </c>
      <c r="N531" s="21"/>
    </row>
    <row r="532" ht="22.5" spans="1:14">
      <c r="A532" s="104" t="s">
        <v>1111</v>
      </c>
      <c r="B532" s="20">
        <v>250202028</v>
      </c>
      <c r="C532" s="21" t="s">
        <v>1317</v>
      </c>
      <c r="D532" s="21"/>
      <c r="E532" s="21"/>
      <c r="F532" s="107" t="s">
        <v>1113</v>
      </c>
      <c r="G532" s="333">
        <v>10</v>
      </c>
      <c r="H532" s="333">
        <f t="shared" si="547"/>
        <v>10</v>
      </c>
      <c r="I532" s="333">
        <f t="shared" si="548"/>
        <v>9.5</v>
      </c>
      <c r="J532" s="575">
        <f t="shared" si="549"/>
        <v>8.5</v>
      </c>
      <c r="K532" s="575">
        <f t="shared" si="550"/>
        <v>7.5</v>
      </c>
      <c r="L532" s="575">
        <f t="shared" si="551"/>
        <v>6.5</v>
      </c>
      <c r="M532" s="575">
        <f t="shared" si="552"/>
        <v>6</v>
      </c>
      <c r="N532" s="21"/>
    </row>
    <row r="533" ht="24" spans="1:14">
      <c r="A533" s="104" t="s">
        <v>1111</v>
      </c>
      <c r="B533" s="20">
        <v>250202029</v>
      </c>
      <c r="C533" s="21" t="s">
        <v>1318</v>
      </c>
      <c r="D533" s="21"/>
      <c r="E533" s="21"/>
      <c r="F533" s="107" t="s">
        <v>1113</v>
      </c>
      <c r="G533" s="336" t="s">
        <v>303</v>
      </c>
      <c r="H533" s="483" t="s">
        <v>303</v>
      </c>
      <c r="I533" s="483" t="s">
        <v>303</v>
      </c>
      <c r="J533" s="483" t="s">
        <v>303</v>
      </c>
      <c r="K533" s="483" t="s">
        <v>303</v>
      </c>
      <c r="L533" s="483" t="s">
        <v>303</v>
      </c>
      <c r="M533" s="483" t="s">
        <v>303</v>
      </c>
      <c r="N533" s="21"/>
    </row>
    <row r="534" ht="24" spans="1:14">
      <c r="A534" s="104" t="s">
        <v>1111</v>
      </c>
      <c r="B534" s="20">
        <v>250202030</v>
      </c>
      <c r="C534" s="21" t="s">
        <v>1319</v>
      </c>
      <c r="D534" s="21"/>
      <c r="E534" s="21"/>
      <c r="F534" s="107" t="s">
        <v>1113</v>
      </c>
      <c r="G534" s="336" t="s">
        <v>303</v>
      </c>
      <c r="H534" s="483" t="s">
        <v>303</v>
      </c>
      <c r="I534" s="483" t="s">
        <v>303</v>
      </c>
      <c r="J534" s="483" t="s">
        <v>303</v>
      </c>
      <c r="K534" s="483" t="s">
        <v>303</v>
      </c>
      <c r="L534" s="483" t="s">
        <v>303</v>
      </c>
      <c r="M534" s="483" t="s">
        <v>303</v>
      </c>
      <c r="N534" s="21"/>
    </row>
    <row r="535" ht="33.75" spans="1:14">
      <c r="A535" s="104" t="s">
        <v>1111</v>
      </c>
      <c r="B535" s="20">
        <v>250202031</v>
      </c>
      <c r="C535" s="21" t="s">
        <v>1320</v>
      </c>
      <c r="D535" s="21" t="s">
        <v>1321</v>
      </c>
      <c r="E535" s="21"/>
      <c r="F535" s="107" t="s">
        <v>1113</v>
      </c>
      <c r="G535" s="336" t="s">
        <v>303</v>
      </c>
      <c r="H535" s="483" t="s">
        <v>303</v>
      </c>
      <c r="I535" s="483" t="s">
        <v>303</v>
      </c>
      <c r="J535" s="483" t="s">
        <v>303</v>
      </c>
      <c r="K535" s="483" t="s">
        <v>303</v>
      </c>
      <c r="L535" s="483" t="s">
        <v>303</v>
      </c>
      <c r="M535" s="483" t="s">
        <v>303</v>
      </c>
      <c r="N535" s="21"/>
    </row>
    <row r="536" ht="24" spans="1:14">
      <c r="A536" s="104" t="s">
        <v>1111</v>
      </c>
      <c r="B536" s="20">
        <v>250202032</v>
      </c>
      <c r="C536" s="21" t="s">
        <v>1322</v>
      </c>
      <c r="D536" s="21"/>
      <c r="E536" s="21"/>
      <c r="F536" s="107" t="s">
        <v>1113</v>
      </c>
      <c r="G536" s="336" t="s">
        <v>303</v>
      </c>
      <c r="H536" s="483" t="s">
        <v>303</v>
      </c>
      <c r="I536" s="483" t="s">
        <v>303</v>
      </c>
      <c r="J536" s="483" t="s">
        <v>303</v>
      </c>
      <c r="K536" s="483" t="s">
        <v>303</v>
      </c>
      <c r="L536" s="483" t="s">
        <v>303</v>
      </c>
      <c r="M536" s="483" t="s">
        <v>303</v>
      </c>
      <c r="N536" s="21"/>
    </row>
    <row r="537" ht="24" spans="1:14">
      <c r="A537" s="104" t="s">
        <v>1111</v>
      </c>
      <c r="B537" s="20">
        <v>250202033</v>
      </c>
      <c r="C537" s="21" t="s">
        <v>1323</v>
      </c>
      <c r="D537" s="21"/>
      <c r="E537" s="21"/>
      <c r="F537" s="107" t="s">
        <v>1113</v>
      </c>
      <c r="G537" s="336" t="s">
        <v>303</v>
      </c>
      <c r="H537" s="483" t="s">
        <v>303</v>
      </c>
      <c r="I537" s="483" t="s">
        <v>303</v>
      </c>
      <c r="J537" s="483" t="s">
        <v>303</v>
      </c>
      <c r="K537" s="483" t="s">
        <v>303</v>
      </c>
      <c r="L537" s="483" t="s">
        <v>303</v>
      </c>
      <c r="M537" s="483" t="s">
        <v>303</v>
      </c>
      <c r="N537" s="21"/>
    </row>
    <row r="538" ht="33.75" spans="1:14">
      <c r="A538" s="104" t="s">
        <v>1111</v>
      </c>
      <c r="B538" s="20">
        <v>250202034</v>
      </c>
      <c r="C538" s="21" t="s">
        <v>1324</v>
      </c>
      <c r="D538" s="21" t="s">
        <v>1325</v>
      </c>
      <c r="E538" s="21"/>
      <c r="F538" s="107" t="s">
        <v>1113</v>
      </c>
      <c r="G538" s="333">
        <v>20</v>
      </c>
      <c r="H538" s="333">
        <f t="shared" ref="H538:H540" si="553">G538*1</f>
        <v>20</v>
      </c>
      <c r="I538" s="333">
        <f t="shared" ref="I538:I540" si="554">G538*0.95</f>
        <v>19</v>
      </c>
      <c r="J538" s="575">
        <f t="shared" ref="J538:J540" si="555">G538*0.85</f>
        <v>17</v>
      </c>
      <c r="K538" s="575">
        <f t="shared" ref="K538:K540" si="556">G538*0.75</f>
        <v>15</v>
      </c>
      <c r="L538" s="575">
        <f t="shared" ref="L538:L540" si="557">G538*0.65</f>
        <v>13</v>
      </c>
      <c r="M538" s="575">
        <f t="shared" ref="M538:M540" si="558">G538*0.6</f>
        <v>12</v>
      </c>
      <c r="N538" s="21" t="s">
        <v>1326</v>
      </c>
    </row>
    <row r="539" spans="1:14">
      <c r="A539" s="104" t="s">
        <v>1111</v>
      </c>
      <c r="B539" s="20">
        <v>250202035</v>
      </c>
      <c r="C539" s="21" t="s">
        <v>1327</v>
      </c>
      <c r="D539" s="21"/>
      <c r="E539" s="21"/>
      <c r="F539" s="107" t="s">
        <v>1113</v>
      </c>
      <c r="G539" s="333">
        <v>20</v>
      </c>
      <c r="H539" s="333">
        <f t="shared" si="553"/>
        <v>20</v>
      </c>
      <c r="I539" s="333">
        <f t="shared" si="554"/>
        <v>19</v>
      </c>
      <c r="J539" s="575">
        <f t="shared" si="555"/>
        <v>17</v>
      </c>
      <c r="K539" s="575">
        <f t="shared" si="556"/>
        <v>15</v>
      </c>
      <c r="L539" s="575">
        <f t="shared" si="557"/>
        <v>13</v>
      </c>
      <c r="M539" s="575">
        <f t="shared" si="558"/>
        <v>12</v>
      </c>
      <c r="N539" s="21"/>
    </row>
    <row r="540" spans="1:14">
      <c r="A540" s="104" t="s">
        <v>1111</v>
      </c>
      <c r="B540" s="20">
        <v>250202036</v>
      </c>
      <c r="C540" s="21" t="s">
        <v>1328</v>
      </c>
      <c r="D540" s="21"/>
      <c r="E540" s="21"/>
      <c r="F540" s="107" t="s">
        <v>1113</v>
      </c>
      <c r="G540" s="333">
        <v>10</v>
      </c>
      <c r="H540" s="333">
        <f t="shared" si="553"/>
        <v>10</v>
      </c>
      <c r="I540" s="333">
        <f t="shared" si="554"/>
        <v>9.5</v>
      </c>
      <c r="J540" s="575">
        <f t="shared" si="555"/>
        <v>8.5</v>
      </c>
      <c r="K540" s="575">
        <f t="shared" si="556"/>
        <v>7.5</v>
      </c>
      <c r="L540" s="575">
        <f t="shared" si="557"/>
        <v>6.5</v>
      </c>
      <c r="M540" s="575">
        <f t="shared" si="558"/>
        <v>6</v>
      </c>
      <c r="N540" s="21"/>
    </row>
    <row r="541" ht="24" spans="1:14">
      <c r="A541" s="104" t="s">
        <v>1111</v>
      </c>
      <c r="B541" s="20">
        <v>250202037</v>
      </c>
      <c r="C541" s="21" t="s">
        <v>1329</v>
      </c>
      <c r="D541" s="21"/>
      <c r="E541" s="21"/>
      <c r="F541" s="107" t="s">
        <v>1113</v>
      </c>
      <c r="G541" s="336" t="s">
        <v>303</v>
      </c>
      <c r="H541" s="483" t="s">
        <v>303</v>
      </c>
      <c r="I541" s="483" t="s">
        <v>303</v>
      </c>
      <c r="J541" s="483" t="s">
        <v>303</v>
      </c>
      <c r="K541" s="483" t="s">
        <v>303</v>
      </c>
      <c r="L541" s="483" t="s">
        <v>303</v>
      </c>
      <c r="M541" s="483" t="s">
        <v>303</v>
      </c>
      <c r="N541" s="21"/>
    </row>
    <row r="542" ht="24" spans="1:14">
      <c r="A542" s="104" t="s">
        <v>1111</v>
      </c>
      <c r="B542" s="20">
        <v>250202038</v>
      </c>
      <c r="C542" s="21" t="s">
        <v>1330</v>
      </c>
      <c r="D542" s="21"/>
      <c r="E542" s="21"/>
      <c r="F542" s="107" t="s">
        <v>1113</v>
      </c>
      <c r="G542" s="336" t="s">
        <v>303</v>
      </c>
      <c r="H542" s="483" t="s">
        <v>303</v>
      </c>
      <c r="I542" s="483" t="s">
        <v>303</v>
      </c>
      <c r="J542" s="483" t="s">
        <v>303</v>
      </c>
      <c r="K542" s="483" t="s">
        <v>303</v>
      </c>
      <c r="L542" s="483" t="s">
        <v>303</v>
      </c>
      <c r="M542" s="483" t="s">
        <v>303</v>
      </c>
      <c r="N542" s="21"/>
    </row>
    <row r="543" ht="24" spans="1:14">
      <c r="A543" s="104" t="s">
        <v>1111</v>
      </c>
      <c r="B543" s="20">
        <v>250202039</v>
      </c>
      <c r="C543" s="21" t="s">
        <v>1331</v>
      </c>
      <c r="D543" s="21"/>
      <c r="E543" s="21"/>
      <c r="F543" s="107" t="s">
        <v>1113</v>
      </c>
      <c r="G543" s="336" t="s">
        <v>303</v>
      </c>
      <c r="H543" s="483" t="s">
        <v>303</v>
      </c>
      <c r="I543" s="483" t="s">
        <v>303</v>
      </c>
      <c r="J543" s="483" t="s">
        <v>303</v>
      </c>
      <c r="K543" s="483" t="s">
        <v>303</v>
      </c>
      <c r="L543" s="483" t="s">
        <v>303</v>
      </c>
      <c r="M543" s="483" t="s">
        <v>303</v>
      </c>
      <c r="N543" s="21"/>
    </row>
    <row r="544" ht="24" spans="1:14">
      <c r="A544" s="104" t="s">
        <v>1111</v>
      </c>
      <c r="B544" s="20">
        <v>250202040</v>
      </c>
      <c r="C544" s="21" t="s">
        <v>1332</v>
      </c>
      <c r="D544" s="21"/>
      <c r="E544" s="21"/>
      <c r="F544" s="107" t="s">
        <v>1113</v>
      </c>
      <c r="G544" s="336" t="s">
        <v>303</v>
      </c>
      <c r="H544" s="483" t="s">
        <v>303</v>
      </c>
      <c r="I544" s="483" t="s">
        <v>303</v>
      </c>
      <c r="J544" s="483" t="s">
        <v>303</v>
      </c>
      <c r="K544" s="483" t="s">
        <v>303</v>
      </c>
      <c r="L544" s="483" t="s">
        <v>303</v>
      </c>
      <c r="M544" s="483" t="s">
        <v>303</v>
      </c>
      <c r="N544" s="21"/>
    </row>
    <row r="545" ht="24" spans="1:14">
      <c r="A545" s="104" t="s">
        <v>1111</v>
      </c>
      <c r="B545" s="20">
        <v>250202041</v>
      </c>
      <c r="C545" s="21" t="s">
        <v>1333</v>
      </c>
      <c r="D545" s="21"/>
      <c r="E545" s="21"/>
      <c r="F545" s="107" t="s">
        <v>1113</v>
      </c>
      <c r="G545" s="336" t="s">
        <v>303</v>
      </c>
      <c r="H545" s="483" t="s">
        <v>303</v>
      </c>
      <c r="I545" s="483" t="s">
        <v>303</v>
      </c>
      <c r="J545" s="483" t="s">
        <v>303</v>
      </c>
      <c r="K545" s="483" t="s">
        <v>303</v>
      </c>
      <c r="L545" s="483" t="s">
        <v>303</v>
      </c>
      <c r="M545" s="483" t="s">
        <v>303</v>
      </c>
      <c r="N545" s="21"/>
    </row>
    <row r="546" ht="22.5" spans="1:14">
      <c r="A546" s="648" t="s">
        <v>1111</v>
      </c>
      <c r="B546" s="673">
        <v>250202042</v>
      </c>
      <c r="C546" s="24" t="s">
        <v>1334</v>
      </c>
      <c r="D546" s="24"/>
      <c r="E546" s="24"/>
      <c r="F546" s="563" t="s">
        <v>1113</v>
      </c>
      <c r="G546" s="318">
        <v>90</v>
      </c>
      <c r="H546" s="333">
        <f t="shared" ref="H546:H547" si="559">G546*1</f>
        <v>90</v>
      </c>
      <c r="I546" s="333">
        <f t="shared" ref="I546:I547" si="560">G546*0.95</f>
        <v>85.5</v>
      </c>
      <c r="J546" s="575">
        <f t="shared" ref="J546:J547" si="561">G546*0.85</f>
        <v>76.5</v>
      </c>
      <c r="K546" s="575">
        <f t="shared" ref="K546:K547" si="562">G546*0.75</f>
        <v>67.5</v>
      </c>
      <c r="L546" s="575">
        <f t="shared" ref="L546:L547" si="563">G546*0.65</f>
        <v>58.5</v>
      </c>
      <c r="M546" s="575">
        <f t="shared" ref="M546:M547" si="564">G546*0.6</f>
        <v>54</v>
      </c>
      <c r="N546" s="24"/>
    </row>
    <row r="547" ht="22.5" spans="1:14">
      <c r="A547" s="648" t="s">
        <v>1111</v>
      </c>
      <c r="B547" s="673">
        <v>250202043</v>
      </c>
      <c r="C547" s="24" t="s">
        <v>1335</v>
      </c>
      <c r="D547" s="24"/>
      <c r="E547" s="24"/>
      <c r="F547" s="563" t="s">
        <v>1113</v>
      </c>
      <c r="G547" s="318">
        <v>75</v>
      </c>
      <c r="H547" s="333">
        <f t="shared" si="559"/>
        <v>75</v>
      </c>
      <c r="I547" s="333">
        <f t="shared" si="560"/>
        <v>71.25</v>
      </c>
      <c r="J547" s="575">
        <f t="shared" si="561"/>
        <v>63.75</v>
      </c>
      <c r="K547" s="575">
        <f t="shared" si="562"/>
        <v>56.25</v>
      </c>
      <c r="L547" s="575">
        <f t="shared" si="563"/>
        <v>48.75</v>
      </c>
      <c r="M547" s="575">
        <f t="shared" si="564"/>
        <v>45</v>
      </c>
      <c r="N547" s="24"/>
    </row>
    <row r="548" spans="1:14">
      <c r="A548" s="104"/>
      <c r="B548" s="558">
        <v>250203</v>
      </c>
      <c r="C548" s="157" t="s">
        <v>1336</v>
      </c>
      <c r="D548" s="21"/>
      <c r="E548" s="21"/>
      <c r="F548" s="107"/>
      <c r="G548" s="333"/>
      <c r="H548" s="333"/>
      <c r="I548" s="333"/>
      <c r="J548" s="575"/>
      <c r="K548" s="575"/>
      <c r="L548" s="575"/>
      <c r="M548" s="575"/>
      <c r="N548" s="21"/>
    </row>
    <row r="549" ht="36" spans="1:18">
      <c r="A549" s="104" t="s">
        <v>1111</v>
      </c>
      <c r="B549" s="20">
        <v>250203001</v>
      </c>
      <c r="C549" s="21" t="s">
        <v>1337</v>
      </c>
      <c r="D549" s="21" t="s">
        <v>1338</v>
      </c>
      <c r="E549" s="21"/>
      <c r="F549" s="107" t="s">
        <v>1113</v>
      </c>
      <c r="G549" s="333">
        <v>35</v>
      </c>
      <c r="H549" s="333">
        <f t="shared" ref="H549" si="565">G549*1</f>
        <v>35</v>
      </c>
      <c r="I549" s="333">
        <f t="shared" ref="I549" si="566">G549*0.95</f>
        <v>33.25</v>
      </c>
      <c r="J549" s="575">
        <f t="shared" ref="J549" si="567">G549*0.85</f>
        <v>29.75</v>
      </c>
      <c r="K549" s="575">
        <f t="shared" ref="K549" si="568">G549*0.75</f>
        <v>26.25</v>
      </c>
      <c r="L549" s="575">
        <f t="shared" ref="L549" si="569">G549*0.65</f>
        <v>22.75</v>
      </c>
      <c r="M549" s="575">
        <f t="shared" ref="M549" si="570">G549*0.6</f>
        <v>21</v>
      </c>
      <c r="N549" s="21" t="s">
        <v>1339</v>
      </c>
      <c r="Q549" s="168" t="s">
        <v>114</v>
      </c>
      <c r="R549" s="62" t="s">
        <v>1121</v>
      </c>
    </row>
    <row r="550" ht="36" spans="1:18">
      <c r="A550" s="104" t="s">
        <v>1111</v>
      </c>
      <c r="B550" s="20">
        <v>250203002</v>
      </c>
      <c r="C550" s="21" t="s">
        <v>1340</v>
      </c>
      <c r="D550" s="21"/>
      <c r="E550" s="21"/>
      <c r="F550" s="107" t="s">
        <v>1113</v>
      </c>
      <c r="G550" s="333">
        <v>35</v>
      </c>
      <c r="H550" s="333">
        <f t="shared" ref="H550:H560" si="571">G550*1</f>
        <v>35</v>
      </c>
      <c r="I550" s="333">
        <f t="shared" ref="I550:I560" si="572">G550*0.95</f>
        <v>33.25</v>
      </c>
      <c r="J550" s="575">
        <f t="shared" ref="J550:J560" si="573">G550*0.85</f>
        <v>29.75</v>
      </c>
      <c r="K550" s="575">
        <f t="shared" ref="K550:K560" si="574">G550*0.75</f>
        <v>26.25</v>
      </c>
      <c r="L550" s="575">
        <f t="shared" ref="L550:L560" si="575">G550*0.65</f>
        <v>22.75</v>
      </c>
      <c r="M550" s="575">
        <f t="shared" ref="M550:M560" si="576">G550*0.6</f>
        <v>21</v>
      </c>
      <c r="N550" s="21" t="s">
        <v>1341</v>
      </c>
      <c r="Q550" s="168" t="s">
        <v>114</v>
      </c>
      <c r="R550" s="62" t="s">
        <v>1121</v>
      </c>
    </row>
    <row r="551" ht="36" spans="1:18">
      <c r="A551" s="104" t="s">
        <v>1111</v>
      </c>
      <c r="B551" s="20">
        <v>250203003</v>
      </c>
      <c r="C551" s="21" t="s">
        <v>1342</v>
      </c>
      <c r="D551" s="21" t="s">
        <v>1343</v>
      </c>
      <c r="E551" s="21"/>
      <c r="F551" s="107" t="s">
        <v>1113</v>
      </c>
      <c r="G551" s="333">
        <v>70</v>
      </c>
      <c r="H551" s="333">
        <f t="shared" si="571"/>
        <v>70</v>
      </c>
      <c r="I551" s="333">
        <f t="shared" si="572"/>
        <v>66.5</v>
      </c>
      <c r="J551" s="575">
        <f t="shared" si="573"/>
        <v>59.5</v>
      </c>
      <c r="K551" s="575">
        <f t="shared" si="574"/>
        <v>52.5</v>
      </c>
      <c r="L551" s="575">
        <f t="shared" si="575"/>
        <v>45.5</v>
      </c>
      <c r="M551" s="575">
        <f t="shared" si="576"/>
        <v>42</v>
      </c>
      <c r="N551" s="21" t="s">
        <v>1344</v>
      </c>
      <c r="Q551" s="168" t="s">
        <v>114</v>
      </c>
      <c r="R551" s="62" t="s">
        <v>1121</v>
      </c>
    </row>
    <row r="552" ht="22.5" spans="1:14">
      <c r="A552" s="104" t="s">
        <v>1111</v>
      </c>
      <c r="B552" s="20">
        <v>250203004</v>
      </c>
      <c r="C552" s="21" t="s">
        <v>1345</v>
      </c>
      <c r="D552" s="21"/>
      <c r="E552" s="21"/>
      <c r="F552" s="107" t="s">
        <v>1113</v>
      </c>
      <c r="G552" s="224">
        <v>50</v>
      </c>
      <c r="H552" s="333">
        <f t="shared" si="571"/>
        <v>50</v>
      </c>
      <c r="I552" s="333">
        <f t="shared" si="572"/>
        <v>47.5</v>
      </c>
      <c r="J552" s="575">
        <f t="shared" si="573"/>
        <v>42.5</v>
      </c>
      <c r="K552" s="575">
        <f t="shared" si="574"/>
        <v>37.5</v>
      </c>
      <c r="L552" s="575">
        <f t="shared" si="575"/>
        <v>32.5</v>
      </c>
      <c r="M552" s="575">
        <f t="shared" si="576"/>
        <v>30</v>
      </c>
      <c r="N552" s="21"/>
    </row>
    <row r="553" ht="36" spans="1:18">
      <c r="A553" s="104" t="s">
        <v>1111</v>
      </c>
      <c r="B553" s="20">
        <v>250203005</v>
      </c>
      <c r="C553" s="21" t="s">
        <v>1346</v>
      </c>
      <c r="D553" s="21"/>
      <c r="E553" s="21"/>
      <c r="F553" s="107" t="s">
        <v>1113</v>
      </c>
      <c r="G553" s="333">
        <v>50</v>
      </c>
      <c r="H553" s="333">
        <f t="shared" si="571"/>
        <v>50</v>
      </c>
      <c r="I553" s="333">
        <f t="shared" si="572"/>
        <v>47.5</v>
      </c>
      <c r="J553" s="575">
        <f t="shared" si="573"/>
        <v>42.5</v>
      </c>
      <c r="K553" s="575">
        <f t="shared" si="574"/>
        <v>37.5</v>
      </c>
      <c r="L553" s="575">
        <f t="shared" si="575"/>
        <v>32.5</v>
      </c>
      <c r="M553" s="575">
        <f t="shared" si="576"/>
        <v>30</v>
      </c>
      <c r="N553" s="21" t="s">
        <v>1347</v>
      </c>
      <c r="Q553" s="168" t="s">
        <v>114</v>
      </c>
      <c r="R553" s="62" t="s">
        <v>1121</v>
      </c>
    </row>
    <row r="554" spans="1:14">
      <c r="A554" s="104" t="s">
        <v>1111</v>
      </c>
      <c r="B554" s="20">
        <v>250203006</v>
      </c>
      <c r="C554" s="21" t="s">
        <v>1348</v>
      </c>
      <c r="D554" s="21"/>
      <c r="E554" s="21"/>
      <c r="F554" s="107" t="s">
        <v>1113</v>
      </c>
      <c r="G554" s="333">
        <v>12</v>
      </c>
      <c r="H554" s="333">
        <f t="shared" si="571"/>
        <v>12</v>
      </c>
      <c r="I554" s="333">
        <f t="shared" si="572"/>
        <v>11.4</v>
      </c>
      <c r="J554" s="575">
        <f t="shared" si="573"/>
        <v>10.2</v>
      </c>
      <c r="K554" s="575">
        <f t="shared" si="574"/>
        <v>9</v>
      </c>
      <c r="L554" s="575">
        <f t="shared" si="575"/>
        <v>7.8</v>
      </c>
      <c r="M554" s="575">
        <f t="shared" si="576"/>
        <v>7.2</v>
      </c>
      <c r="N554" s="21"/>
    </row>
    <row r="555" ht="22.5" spans="1:14">
      <c r="A555" s="104" t="s">
        <v>1111</v>
      </c>
      <c r="B555" s="20">
        <v>250203007</v>
      </c>
      <c r="C555" s="21" t="s">
        <v>1349</v>
      </c>
      <c r="D555" s="21"/>
      <c r="E555" s="21"/>
      <c r="F555" s="107" t="s">
        <v>1113</v>
      </c>
      <c r="G555" s="333">
        <v>12</v>
      </c>
      <c r="H555" s="333">
        <f t="shared" si="571"/>
        <v>12</v>
      </c>
      <c r="I555" s="333">
        <f t="shared" si="572"/>
        <v>11.4</v>
      </c>
      <c r="J555" s="575">
        <f t="shared" si="573"/>
        <v>10.2</v>
      </c>
      <c r="K555" s="575">
        <f t="shared" si="574"/>
        <v>9</v>
      </c>
      <c r="L555" s="575">
        <f t="shared" si="575"/>
        <v>7.8</v>
      </c>
      <c r="M555" s="575">
        <f t="shared" si="576"/>
        <v>7.2</v>
      </c>
      <c r="N555" s="21"/>
    </row>
    <row r="556" ht="22.5" spans="1:14">
      <c r="A556" s="104" t="s">
        <v>1111</v>
      </c>
      <c r="B556" s="20">
        <v>250203008</v>
      </c>
      <c r="C556" s="21" t="s">
        <v>1350</v>
      </c>
      <c r="D556" s="21"/>
      <c r="E556" s="21"/>
      <c r="F556" s="107" t="s">
        <v>1113</v>
      </c>
      <c r="G556" s="333">
        <v>20</v>
      </c>
      <c r="H556" s="333">
        <f t="shared" si="571"/>
        <v>20</v>
      </c>
      <c r="I556" s="333">
        <f t="shared" si="572"/>
        <v>19</v>
      </c>
      <c r="J556" s="575">
        <f t="shared" si="573"/>
        <v>17</v>
      </c>
      <c r="K556" s="575">
        <f t="shared" si="574"/>
        <v>15</v>
      </c>
      <c r="L556" s="575">
        <f t="shared" si="575"/>
        <v>13</v>
      </c>
      <c r="M556" s="575">
        <f t="shared" si="576"/>
        <v>12</v>
      </c>
      <c r="N556" s="21"/>
    </row>
    <row r="557" ht="36" spans="1:18">
      <c r="A557" s="104" t="s">
        <v>1111</v>
      </c>
      <c r="B557" s="20">
        <v>250203009</v>
      </c>
      <c r="C557" s="21" t="s">
        <v>1351</v>
      </c>
      <c r="D557" s="21"/>
      <c r="E557" s="21"/>
      <c r="F557" s="107" t="s">
        <v>1113</v>
      </c>
      <c r="G557" s="333">
        <v>40</v>
      </c>
      <c r="H557" s="333">
        <f t="shared" si="571"/>
        <v>40</v>
      </c>
      <c r="I557" s="333">
        <f t="shared" si="572"/>
        <v>38</v>
      </c>
      <c r="J557" s="575">
        <f t="shared" si="573"/>
        <v>34</v>
      </c>
      <c r="K557" s="575">
        <f t="shared" si="574"/>
        <v>30</v>
      </c>
      <c r="L557" s="575">
        <f t="shared" si="575"/>
        <v>26</v>
      </c>
      <c r="M557" s="575">
        <f t="shared" si="576"/>
        <v>24</v>
      </c>
      <c r="N557" s="21" t="s">
        <v>1352</v>
      </c>
      <c r="Q557" s="168" t="s">
        <v>114</v>
      </c>
      <c r="R557" s="62" t="s">
        <v>1121</v>
      </c>
    </row>
    <row r="558" ht="36" spans="1:18">
      <c r="A558" s="104" t="s">
        <v>1111</v>
      </c>
      <c r="B558" s="20">
        <v>250203010</v>
      </c>
      <c r="C558" s="21" t="s">
        <v>1353</v>
      </c>
      <c r="D558" s="21"/>
      <c r="E558" s="21"/>
      <c r="F558" s="107" t="s">
        <v>1113</v>
      </c>
      <c r="G558" s="333">
        <v>25</v>
      </c>
      <c r="H558" s="333">
        <f t="shared" si="571"/>
        <v>25</v>
      </c>
      <c r="I558" s="333">
        <f t="shared" si="572"/>
        <v>23.75</v>
      </c>
      <c r="J558" s="575">
        <f t="shared" si="573"/>
        <v>21.25</v>
      </c>
      <c r="K558" s="575">
        <f t="shared" si="574"/>
        <v>18.75</v>
      </c>
      <c r="L558" s="575">
        <f t="shared" si="575"/>
        <v>16.25</v>
      </c>
      <c r="M558" s="575">
        <f t="shared" si="576"/>
        <v>15</v>
      </c>
      <c r="N558" s="21" t="s">
        <v>1354</v>
      </c>
      <c r="Q558" s="168" t="s">
        <v>114</v>
      </c>
      <c r="R558" s="62" t="s">
        <v>1121</v>
      </c>
    </row>
    <row r="559" ht="36" spans="1:18">
      <c r="A559" s="104" t="s">
        <v>1111</v>
      </c>
      <c r="B559" s="20">
        <v>250203011</v>
      </c>
      <c r="C559" s="21" t="s">
        <v>1355</v>
      </c>
      <c r="D559" s="21"/>
      <c r="E559" s="21"/>
      <c r="F559" s="107" t="s">
        <v>1113</v>
      </c>
      <c r="G559" s="333">
        <v>40</v>
      </c>
      <c r="H559" s="333">
        <f t="shared" si="571"/>
        <v>40</v>
      </c>
      <c r="I559" s="333">
        <f t="shared" si="572"/>
        <v>38</v>
      </c>
      <c r="J559" s="575">
        <f t="shared" si="573"/>
        <v>34</v>
      </c>
      <c r="K559" s="575">
        <f t="shared" si="574"/>
        <v>30</v>
      </c>
      <c r="L559" s="575">
        <f t="shared" si="575"/>
        <v>26</v>
      </c>
      <c r="M559" s="575">
        <f t="shared" si="576"/>
        <v>24</v>
      </c>
      <c r="N559" s="21" t="s">
        <v>1356</v>
      </c>
      <c r="Q559" s="168" t="s">
        <v>114</v>
      </c>
      <c r="R559" s="62" t="s">
        <v>1121</v>
      </c>
    </row>
    <row r="560" ht="36" spans="1:18">
      <c r="A560" s="104" t="s">
        <v>1111</v>
      </c>
      <c r="B560" s="20">
        <v>250203012</v>
      </c>
      <c r="C560" s="21" t="s">
        <v>1357</v>
      </c>
      <c r="D560" s="21"/>
      <c r="E560" s="21"/>
      <c r="F560" s="107" t="s">
        <v>1113</v>
      </c>
      <c r="G560" s="224">
        <v>20</v>
      </c>
      <c r="H560" s="333">
        <f t="shared" si="571"/>
        <v>20</v>
      </c>
      <c r="I560" s="333">
        <f t="shared" si="572"/>
        <v>19</v>
      </c>
      <c r="J560" s="575">
        <f t="shared" si="573"/>
        <v>17</v>
      </c>
      <c r="K560" s="575">
        <f t="shared" si="574"/>
        <v>15</v>
      </c>
      <c r="L560" s="575">
        <f t="shared" si="575"/>
        <v>13</v>
      </c>
      <c r="M560" s="575">
        <f t="shared" si="576"/>
        <v>12</v>
      </c>
      <c r="N560" s="21" t="s">
        <v>1358</v>
      </c>
      <c r="Q560" s="168" t="s">
        <v>114</v>
      </c>
      <c r="R560" s="62" t="s">
        <v>1121</v>
      </c>
    </row>
    <row r="561" ht="24" spans="1:14">
      <c r="A561" s="104" t="s">
        <v>1111</v>
      </c>
      <c r="B561" s="20">
        <v>250203013</v>
      </c>
      <c r="C561" s="21" t="s">
        <v>1359</v>
      </c>
      <c r="D561" s="21"/>
      <c r="E561" s="21"/>
      <c r="F561" s="107" t="s">
        <v>1113</v>
      </c>
      <c r="G561" s="336" t="s">
        <v>303</v>
      </c>
      <c r="H561" s="483" t="s">
        <v>303</v>
      </c>
      <c r="I561" s="483" t="s">
        <v>303</v>
      </c>
      <c r="J561" s="483" t="s">
        <v>303</v>
      </c>
      <c r="K561" s="483" t="s">
        <v>303</v>
      </c>
      <c r="L561" s="483" t="s">
        <v>303</v>
      </c>
      <c r="M561" s="483" t="s">
        <v>303</v>
      </c>
      <c r="N561" s="106"/>
    </row>
    <row r="562" ht="24" spans="1:14">
      <c r="A562" s="104" t="s">
        <v>1111</v>
      </c>
      <c r="B562" s="20">
        <v>250203014</v>
      </c>
      <c r="C562" s="21" t="s">
        <v>1360</v>
      </c>
      <c r="D562" s="21"/>
      <c r="E562" s="21"/>
      <c r="F562" s="107" t="s">
        <v>1113</v>
      </c>
      <c r="G562" s="336" t="s">
        <v>303</v>
      </c>
      <c r="H562" s="483" t="s">
        <v>303</v>
      </c>
      <c r="I562" s="483" t="s">
        <v>303</v>
      </c>
      <c r="J562" s="483" t="s">
        <v>303</v>
      </c>
      <c r="K562" s="483" t="s">
        <v>303</v>
      </c>
      <c r="L562" s="483" t="s">
        <v>303</v>
      </c>
      <c r="M562" s="483" t="s">
        <v>303</v>
      </c>
      <c r="N562" s="21"/>
    </row>
    <row r="563" ht="24" spans="1:14">
      <c r="A563" s="104" t="s">
        <v>1111</v>
      </c>
      <c r="B563" s="20">
        <v>250203015</v>
      </c>
      <c r="C563" s="21" t="s">
        <v>1361</v>
      </c>
      <c r="D563" s="21"/>
      <c r="E563" s="21"/>
      <c r="F563" s="107" t="s">
        <v>1113</v>
      </c>
      <c r="G563" s="336" t="s">
        <v>303</v>
      </c>
      <c r="H563" s="483" t="s">
        <v>303</v>
      </c>
      <c r="I563" s="483" t="s">
        <v>303</v>
      </c>
      <c r="J563" s="483" t="s">
        <v>303</v>
      </c>
      <c r="K563" s="483" t="s">
        <v>303</v>
      </c>
      <c r="L563" s="483" t="s">
        <v>303</v>
      </c>
      <c r="M563" s="483" t="s">
        <v>303</v>
      </c>
      <c r="N563" s="21"/>
    </row>
    <row r="564" ht="24" spans="1:14">
      <c r="A564" s="104" t="s">
        <v>1111</v>
      </c>
      <c r="B564" s="20">
        <v>250203016</v>
      </c>
      <c r="C564" s="21" t="s">
        <v>1362</v>
      </c>
      <c r="D564" s="21"/>
      <c r="E564" s="21"/>
      <c r="F564" s="107" t="s">
        <v>1113</v>
      </c>
      <c r="G564" s="336" t="s">
        <v>303</v>
      </c>
      <c r="H564" s="483" t="s">
        <v>303</v>
      </c>
      <c r="I564" s="483" t="s">
        <v>303</v>
      </c>
      <c r="J564" s="483" t="s">
        <v>303</v>
      </c>
      <c r="K564" s="483" t="s">
        <v>303</v>
      </c>
      <c r="L564" s="483" t="s">
        <v>303</v>
      </c>
      <c r="M564" s="483" t="s">
        <v>303</v>
      </c>
      <c r="N564" s="21"/>
    </row>
    <row r="565" ht="22.5" spans="1:14">
      <c r="A565" s="104" t="s">
        <v>1111</v>
      </c>
      <c r="B565" s="20">
        <v>250203017</v>
      </c>
      <c r="C565" s="21" t="s">
        <v>1363</v>
      </c>
      <c r="D565" s="21"/>
      <c r="E565" s="21"/>
      <c r="F565" s="107" t="s">
        <v>1113</v>
      </c>
      <c r="G565" s="333">
        <v>15</v>
      </c>
      <c r="H565" s="333">
        <f t="shared" ref="H565" si="577">G565*1</f>
        <v>15</v>
      </c>
      <c r="I565" s="333">
        <f t="shared" ref="I565" si="578">G565*0.95</f>
        <v>14.25</v>
      </c>
      <c r="J565" s="575">
        <f t="shared" ref="J565" si="579">G565*0.85</f>
        <v>12.75</v>
      </c>
      <c r="K565" s="575">
        <f t="shared" ref="K565" si="580">G565*0.75</f>
        <v>11.25</v>
      </c>
      <c r="L565" s="575">
        <f t="shared" ref="L565" si="581">G565*0.65</f>
        <v>9.75</v>
      </c>
      <c r="M565" s="575">
        <f t="shared" ref="M565" si="582">G565*0.6</f>
        <v>9</v>
      </c>
      <c r="N565" s="21"/>
    </row>
    <row r="566" spans="1:14">
      <c r="A566" s="104" t="s">
        <v>1111</v>
      </c>
      <c r="B566" s="20">
        <v>250203018</v>
      </c>
      <c r="C566" s="21" t="s">
        <v>1364</v>
      </c>
      <c r="D566" s="674"/>
      <c r="E566" s="21"/>
      <c r="F566" s="107" t="s">
        <v>1113</v>
      </c>
      <c r="G566" s="333">
        <v>4</v>
      </c>
      <c r="H566" s="333">
        <f t="shared" ref="H566:H575" si="583">G566*1</f>
        <v>4</v>
      </c>
      <c r="I566" s="333">
        <f t="shared" ref="I566:I575" si="584">G566*0.95</f>
        <v>3.8</v>
      </c>
      <c r="J566" s="575">
        <f t="shared" ref="J566:J575" si="585">G566*0.85</f>
        <v>3.4</v>
      </c>
      <c r="K566" s="575">
        <f t="shared" ref="K566:K575" si="586">G566*0.75</f>
        <v>3</v>
      </c>
      <c r="L566" s="575">
        <f t="shared" ref="L566:L575" si="587">G566*0.65</f>
        <v>2.6</v>
      </c>
      <c r="M566" s="575">
        <f t="shared" ref="M566:M575" si="588">G566*0.6</f>
        <v>2.4</v>
      </c>
      <c r="N566" s="21"/>
    </row>
    <row r="567" ht="36" spans="1:18">
      <c r="A567" s="104" t="s">
        <v>1111</v>
      </c>
      <c r="B567" s="20">
        <v>250203019</v>
      </c>
      <c r="C567" s="21" t="s">
        <v>1365</v>
      </c>
      <c r="D567" s="21"/>
      <c r="E567" s="21"/>
      <c r="F567" s="107" t="s">
        <v>1113</v>
      </c>
      <c r="G567" s="333">
        <v>40</v>
      </c>
      <c r="H567" s="333">
        <f t="shared" si="583"/>
        <v>40</v>
      </c>
      <c r="I567" s="333">
        <f t="shared" si="584"/>
        <v>38</v>
      </c>
      <c r="J567" s="575">
        <f t="shared" si="585"/>
        <v>34</v>
      </c>
      <c r="K567" s="575">
        <f t="shared" si="586"/>
        <v>30</v>
      </c>
      <c r="L567" s="575">
        <f t="shared" si="587"/>
        <v>26</v>
      </c>
      <c r="M567" s="575">
        <f t="shared" si="588"/>
        <v>24</v>
      </c>
      <c r="N567" s="21" t="s">
        <v>1366</v>
      </c>
      <c r="Q567" s="168" t="s">
        <v>114</v>
      </c>
      <c r="R567" s="62" t="s">
        <v>1121</v>
      </c>
    </row>
    <row r="568" ht="36" spans="1:18">
      <c r="A568" s="104" t="s">
        <v>1111</v>
      </c>
      <c r="B568" s="20">
        <v>250203020</v>
      </c>
      <c r="C568" s="21" t="s">
        <v>1367</v>
      </c>
      <c r="D568" s="21"/>
      <c r="E568" s="21"/>
      <c r="F568" s="107" t="s">
        <v>1113</v>
      </c>
      <c r="G568" s="333">
        <v>15</v>
      </c>
      <c r="H568" s="333">
        <f t="shared" si="583"/>
        <v>15</v>
      </c>
      <c r="I568" s="333">
        <f t="shared" si="584"/>
        <v>14.25</v>
      </c>
      <c r="J568" s="575">
        <f t="shared" si="585"/>
        <v>12.75</v>
      </c>
      <c r="K568" s="575">
        <f t="shared" si="586"/>
        <v>11.25</v>
      </c>
      <c r="L568" s="575">
        <f t="shared" si="587"/>
        <v>9.75</v>
      </c>
      <c r="M568" s="575">
        <f t="shared" si="588"/>
        <v>9</v>
      </c>
      <c r="N568" s="21" t="s">
        <v>1368</v>
      </c>
      <c r="Q568" s="168" t="s">
        <v>114</v>
      </c>
      <c r="R568" s="62" t="s">
        <v>1121</v>
      </c>
    </row>
    <row r="569" ht="22.5" spans="1:14">
      <c r="A569" s="104" t="s">
        <v>1111</v>
      </c>
      <c r="B569" s="20">
        <v>250203021</v>
      </c>
      <c r="C569" s="21" t="s">
        <v>1369</v>
      </c>
      <c r="D569" s="21"/>
      <c r="E569" s="21"/>
      <c r="F569" s="107" t="s">
        <v>1113</v>
      </c>
      <c r="G569" s="333">
        <v>10</v>
      </c>
      <c r="H569" s="333">
        <f t="shared" si="583"/>
        <v>10</v>
      </c>
      <c r="I569" s="333">
        <f t="shared" si="584"/>
        <v>9.5</v>
      </c>
      <c r="J569" s="575">
        <f t="shared" si="585"/>
        <v>8.5</v>
      </c>
      <c r="K569" s="575">
        <f t="shared" si="586"/>
        <v>7.5</v>
      </c>
      <c r="L569" s="575">
        <f t="shared" si="587"/>
        <v>6.5</v>
      </c>
      <c r="M569" s="575">
        <f t="shared" si="588"/>
        <v>6</v>
      </c>
      <c r="N569" s="106"/>
    </row>
    <row r="570" ht="22.5" spans="1:14">
      <c r="A570" s="104" t="s">
        <v>1111</v>
      </c>
      <c r="B570" s="20">
        <v>250203022</v>
      </c>
      <c r="C570" s="21" t="s">
        <v>1370</v>
      </c>
      <c r="D570" s="21"/>
      <c r="E570" s="21"/>
      <c r="F570" s="107" t="s">
        <v>1113</v>
      </c>
      <c r="G570" s="333">
        <v>20</v>
      </c>
      <c r="H570" s="333">
        <f t="shared" si="583"/>
        <v>20</v>
      </c>
      <c r="I570" s="333">
        <f t="shared" si="584"/>
        <v>19</v>
      </c>
      <c r="J570" s="575">
        <f t="shared" si="585"/>
        <v>17</v>
      </c>
      <c r="K570" s="575">
        <f t="shared" si="586"/>
        <v>15</v>
      </c>
      <c r="L570" s="575">
        <f t="shared" si="587"/>
        <v>13</v>
      </c>
      <c r="M570" s="575">
        <f t="shared" si="588"/>
        <v>12</v>
      </c>
      <c r="N570" s="106"/>
    </row>
    <row r="571" ht="22.5" spans="1:14">
      <c r="A571" s="104" t="s">
        <v>1111</v>
      </c>
      <c r="B571" s="20">
        <v>250203023</v>
      </c>
      <c r="C571" s="21" t="s">
        <v>1371</v>
      </c>
      <c r="D571" s="21"/>
      <c r="E571" s="21"/>
      <c r="F571" s="107" t="s">
        <v>1113</v>
      </c>
      <c r="G571" s="333">
        <v>25</v>
      </c>
      <c r="H571" s="333">
        <f t="shared" si="583"/>
        <v>25</v>
      </c>
      <c r="I571" s="333">
        <f t="shared" si="584"/>
        <v>23.75</v>
      </c>
      <c r="J571" s="575">
        <f t="shared" si="585"/>
        <v>21.25</v>
      </c>
      <c r="K571" s="575">
        <f t="shared" si="586"/>
        <v>18.75</v>
      </c>
      <c r="L571" s="575">
        <f t="shared" si="587"/>
        <v>16.25</v>
      </c>
      <c r="M571" s="575">
        <f t="shared" si="588"/>
        <v>15</v>
      </c>
      <c r="N571" s="106"/>
    </row>
    <row r="572" ht="36" spans="1:18">
      <c r="A572" s="104" t="s">
        <v>1111</v>
      </c>
      <c r="B572" s="20">
        <v>250203024</v>
      </c>
      <c r="C572" s="21" t="s">
        <v>1372</v>
      </c>
      <c r="D572" s="21"/>
      <c r="E572" s="21"/>
      <c r="F572" s="107" t="s">
        <v>1113</v>
      </c>
      <c r="G572" s="333">
        <v>15</v>
      </c>
      <c r="H572" s="333">
        <f t="shared" si="583"/>
        <v>15</v>
      </c>
      <c r="I572" s="333">
        <f t="shared" si="584"/>
        <v>14.25</v>
      </c>
      <c r="J572" s="575">
        <f t="shared" si="585"/>
        <v>12.75</v>
      </c>
      <c r="K572" s="575">
        <f t="shared" si="586"/>
        <v>11.25</v>
      </c>
      <c r="L572" s="575">
        <f t="shared" si="587"/>
        <v>9.75</v>
      </c>
      <c r="M572" s="575">
        <f t="shared" si="588"/>
        <v>9</v>
      </c>
      <c r="N572" s="21" t="s">
        <v>1368</v>
      </c>
      <c r="Q572" s="168" t="s">
        <v>114</v>
      </c>
      <c r="R572" s="62" t="s">
        <v>1121</v>
      </c>
    </row>
    <row r="573" ht="36" spans="1:18">
      <c r="A573" s="104" t="s">
        <v>1111</v>
      </c>
      <c r="B573" s="20">
        <v>250203025</v>
      </c>
      <c r="C573" s="21" t="s">
        <v>1373</v>
      </c>
      <c r="D573" s="21"/>
      <c r="E573" s="21"/>
      <c r="F573" s="107" t="s">
        <v>1113</v>
      </c>
      <c r="G573" s="333">
        <v>15</v>
      </c>
      <c r="H573" s="333">
        <f t="shared" si="583"/>
        <v>15</v>
      </c>
      <c r="I573" s="333">
        <f t="shared" si="584"/>
        <v>14.25</v>
      </c>
      <c r="J573" s="575">
        <f t="shared" si="585"/>
        <v>12.75</v>
      </c>
      <c r="K573" s="575">
        <f t="shared" si="586"/>
        <v>11.25</v>
      </c>
      <c r="L573" s="575">
        <f t="shared" si="587"/>
        <v>9.75</v>
      </c>
      <c r="M573" s="575">
        <f t="shared" si="588"/>
        <v>9</v>
      </c>
      <c r="N573" s="21" t="s">
        <v>1368</v>
      </c>
      <c r="Q573" s="168" t="s">
        <v>114</v>
      </c>
      <c r="R573" s="62" t="s">
        <v>1121</v>
      </c>
    </row>
    <row r="574" ht="22.5" spans="1:14">
      <c r="A574" s="104" t="s">
        <v>1111</v>
      </c>
      <c r="B574" s="20">
        <v>250203026</v>
      </c>
      <c r="C574" s="21" t="s">
        <v>1374</v>
      </c>
      <c r="D574" s="21"/>
      <c r="E574" s="21"/>
      <c r="F574" s="107" t="s">
        <v>1113</v>
      </c>
      <c r="G574" s="333">
        <v>10</v>
      </c>
      <c r="H574" s="333">
        <f t="shared" si="583"/>
        <v>10</v>
      </c>
      <c r="I574" s="333">
        <f t="shared" si="584"/>
        <v>9.5</v>
      </c>
      <c r="J574" s="575">
        <f t="shared" si="585"/>
        <v>8.5</v>
      </c>
      <c r="K574" s="575">
        <f t="shared" si="586"/>
        <v>7.5</v>
      </c>
      <c r="L574" s="575">
        <f t="shared" si="587"/>
        <v>6.5</v>
      </c>
      <c r="M574" s="575">
        <f t="shared" si="588"/>
        <v>6</v>
      </c>
      <c r="N574" s="21"/>
    </row>
    <row r="575" ht="36" spans="1:18">
      <c r="A575" s="104" t="s">
        <v>1111</v>
      </c>
      <c r="B575" s="20">
        <v>250203027</v>
      </c>
      <c r="C575" s="21" t="s">
        <v>1375</v>
      </c>
      <c r="D575" s="21"/>
      <c r="E575" s="21"/>
      <c r="F575" s="107" t="s">
        <v>1113</v>
      </c>
      <c r="G575" s="333">
        <v>80</v>
      </c>
      <c r="H575" s="333">
        <f t="shared" si="583"/>
        <v>80</v>
      </c>
      <c r="I575" s="333">
        <f t="shared" si="584"/>
        <v>76</v>
      </c>
      <c r="J575" s="575">
        <f t="shared" si="585"/>
        <v>68</v>
      </c>
      <c r="K575" s="575">
        <f t="shared" si="586"/>
        <v>60</v>
      </c>
      <c r="L575" s="575">
        <f t="shared" si="587"/>
        <v>52</v>
      </c>
      <c r="M575" s="575">
        <f t="shared" si="588"/>
        <v>48</v>
      </c>
      <c r="N575" s="21" t="s">
        <v>1376</v>
      </c>
      <c r="Q575" s="168" t="s">
        <v>114</v>
      </c>
      <c r="R575" s="62" t="s">
        <v>1121</v>
      </c>
    </row>
    <row r="576" ht="24" spans="1:14">
      <c r="A576" s="104" t="s">
        <v>1111</v>
      </c>
      <c r="B576" s="20">
        <v>250203028</v>
      </c>
      <c r="C576" s="21" t="s">
        <v>1377</v>
      </c>
      <c r="D576" s="21"/>
      <c r="E576" s="21"/>
      <c r="F576" s="107" t="s">
        <v>1113</v>
      </c>
      <c r="G576" s="336" t="s">
        <v>303</v>
      </c>
      <c r="H576" s="483" t="s">
        <v>303</v>
      </c>
      <c r="I576" s="483" t="s">
        <v>303</v>
      </c>
      <c r="J576" s="483" t="s">
        <v>303</v>
      </c>
      <c r="K576" s="483" t="s">
        <v>303</v>
      </c>
      <c r="L576" s="483" t="s">
        <v>303</v>
      </c>
      <c r="M576" s="483" t="s">
        <v>303</v>
      </c>
      <c r="N576" s="21"/>
    </row>
    <row r="577" ht="24" spans="1:14">
      <c r="A577" s="104" t="s">
        <v>1111</v>
      </c>
      <c r="B577" s="20">
        <v>250203029</v>
      </c>
      <c r="C577" s="21" t="s">
        <v>1378</v>
      </c>
      <c r="D577" s="21"/>
      <c r="E577" s="21"/>
      <c r="F577" s="107" t="s">
        <v>1113</v>
      </c>
      <c r="G577" s="336" t="s">
        <v>303</v>
      </c>
      <c r="H577" s="483" t="s">
        <v>303</v>
      </c>
      <c r="I577" s="483" t="s">
        <v>303</v>
      </c>
      <c r="J577" s="483" t="s">
        <v>303</v>
      </c>
      <c r="K577" s="483" t="s">
        <v>303</v>
      </c>
      <c r="L577" s="483" t="s">
        <v>303</v>
      </c>
      <c r="M577" s="483" t="s">
        <v>303</v>
      </c>
      <c r="N577" s="21"/>
    </row>
    <row r="578" ht="36" spans="1:18">
      <c r="A578" s="104" t="s">
        <v>1111</v>
      </c>
      <c r="B578" s="20">
        <v>250203030</v>
      </c>
      <c r="C578" s="21" t="s">
        <v>1379</v>
      </c>
      <c r="D578" s="21"/>
      <c r="E578" s="21"/>
      <c r="F578" s="107" t="s">
        <v>1113</v>
      </c>
      <c r="G578" s="333">
        <v>10</v>
      </c>
      <c r="H578" s="333">
        <f t="shared" ref="H578:H581" si="589">G578*1</f>
        <v>10</v>
      </c>
      <c r="I578" s="333">
        <f t="shared" ref="I578:I581" si="590">G578*0.95</f>
        <v>9.5</v>
      </c>
      <c r="J578" s="575">
        <f t="shared" ref="J578:J581" si="591">G578*0.85</f>
        <v>8.5</v>
      </c>
      <c r="K578" s="575">
        <f t="shared" ref="K578:K581" si="592">G578*0.75</f>
        <v>7.5</v>
      </c>
      <c r="L578" s="575">
        <f t="shared" ref="L578:L581" si="593">G578*0.65</f>
        <v>6.5</v>
      </c>
      <c r="M578" s="575">
        <f t="shared" ref="M578:M581" si="594">G578*0.6</f>
        <v>6</v>
      </c>
      <c r="N578" s="21" t="s">
        <v>1368</v>
      </c>
      <c r="Q578" s="168" t="s">
        <v>114</v>
      </c>
      <c r="R578" s="62" t="s">
        <v>1121</v>
      </c>
    </row>
    <row r="579" ht="33.75" spans="1:14">
      <c r="A579" s="104" t="s">
        <v>1111</v>
      </c>
      <c r="B579" s="20">
        <v>250203031</v>
      </c>
      <c r="C579" s="21" t="s">
        <v>1380</v>
      </c>
      <c r="D579" s="21" t="s">
        <v>1381</v>
      </c>
      <c r="E579" s="21"/>
      <c r="F579" s="107" t="s">
        <v>1113</v>
      </c>
      <c r="G579" s="333">
        <v>70</v>
      </c>
      <c r="H579" s="333">
        <f t="shared" si="589"/>
        <v>70</v>
      </c>
      <c r="I579" s="333">
        <f t="shared" si="590"/>
        <v>66.5</v>
      </c>
      <c r="J579" s="575">
        <f t="shared" si="591"/>
        <v>59.5</v>
      </c>
      <c r="K579" s="575">
        <f t="shared" si="592"/>
        <v>52.5</v>
      </c>
      <c r="L579" s="575">
        <f t="shared" si="593"/>
        <v>45.5</v>
      </c>
      <c r="M579" s="575">
        <f t="shared" si="594"/>
        <v>42</v>
      </c>
      <c r="N579" s="21" t="s">
        <v>1326</v>
      </c>
    </row>
    <row r="580" ht="36" spans="1:18">
      <c r="A580" s="104" t="s">
        <v>1111</v>
      </c>
      <c r="B580" s="20">
        <v>250203032</v>
      </c>
      <c r="C580" s="21" t="s">
        <v>1382</v>
      </c>
      <c r="D580" s="21"/>
      <c r="E580" s="21"/>
      <c r="F580" s="107" t="s">
        <v>1113</v>
      </c>
      <c r="G580" s="333">
        <v>80</v>
      </c>
      <c r="H580" s="333">
        <f t="shared" si="589"/>
        <v>80</v>
      </c>
      <c r="I580" s="333">
        <f t="shared" si="590"/>
        <v>76</v>
      </c>
      <c r="J580" s="575">
        <f t="shared" si="591"/>
        <v>68</v>
      </c>
      <c r="K580" s="575">
        <f t="shared" si="592"/>
        <v>60</v>
      </c>
      <c r="L580" s="575">
        <f t="shared" si="593"/>
        <v>52</v>
      </c>
      <c r="M580" s="575">
        <f t="shared" si="594"/>
        <v>48</v>
      </c>
      <c r="N580" s="21" t="s">
        <v>1376</v>
      </c>
      <c r="Q580" s="168" t="s">
        <v>114</v>
      </c>
      <c r="R580" s="62" t="s">
        <v>1121</v>
      </c>
    </row>
    <row r="581" ht="36" spans="1:18">
      <c r="A581" s="104" t="s">
        <v>1111</v>
      </c>
      <c r="B581" s="20">
        <v>250203033</v>
      </c>
      <c r="C581" s="21" t="s">
        <v>1383</v>
      </c>
      <c r="D581" s="21"/>
      <c r="E581" s="21"/>
      <c r="F581" s="107" t="s">
        <v>1113</v>
      </c>
      <c r="G581" s="333">
        <v>100</v>
      </c>
      <c r="H581" s="333">
        <f t="shared" si="589"/>
        <v>100</v>
      </c>
      <c r="I581" s="333">
        <f t="shared" si="590"/>
        <v>95</v>
      </c>
      <c r="J581" s="575">
        <f t="shared" si="591"/>
        <v>85</v>
      </c>
      <c r="K581" s="575">
        <f t="shared" si="592"/>
        <v>75</v>
      </c>
      <c r="L581" s="575">
        <f t="shared" si="593"/>
        <v>65</v>
      </c>
      <c r="M581" s="575">
        <f t="shared" si="594"/>
        <v>60</v>
      </c>
      <c r="N581" s="21" t="s">
        <v>1358</v>
      </c>
      <c r="Q581" s="168" t="s">
        <v>114</v>
      </c>
      <c r="R581" s="62" t="s">
        <v>1121</v>
      </c>
    </row>
    <row r="582" ht="24" spans="1:14">
      <c r="A582" s="104" t="s">
        <v>1111</v>
      </c>
      <c r="B582" s="20">
        <v>250203034</v>
      </c>
      <c r="C582" s="21" t="s">
        <v>1384</v>
      </c>
      <c r="D582" s="21"/>
      <c r="E582" s="21"/>
      <c r="F582" s="107" t="s">
        <v>1113</v>
      </c>
      <c r="G582" s="336" t="s">
        <v>303</v>
      </c>
      <c r="H582" s="483" t="s">
        <v>303</v>
      </c>
      <c r="I582" s="483" t="s">
        <v>303</v>
      </c>
      <c r="J582" s="483" t="s">
        <v>303</v>
      </c>
      <c r="K582" s="483" t="s">
        <v>303</v>
      </c>
      <c r="L582" s="483" t="s">
        <v>303</v>
      </c>
      <c r="M582" s="483" t="s">
        <v>303</v>
      </c>
      <c r="N582" s="21"/>
    </row>
    <row r="583" ht="36" spans="1:18">
      <c r="A583" s="104" t="s">
        <v>1111</v>
      </c>
      <c r="B583" s="20">
        <v>250203035</v>
      </c>
      <c r="C583" s="21" t="s">
        <v>1385</v>
      </c>
      <c r="D583" s="21"/>
      <c r="E583" s="21"/>
      <c r="F583" s="107" t="s">
        <v>1113</v>
      </c>
      <c r="G583" s="333">
        <v>15</v>
      </c>
      <c r="H583" s="333">
        <f t="shared" ref="H583" si="595">G583*1</f>
        <v>15</v>
      </c>
      <c r="I583" s="333">
        <f t="shared" ref="I583:I587" si="596">G583*0.95</f>
        <v>14.25</v>
      </c>
      <c r="J583" s="575">
        <f t="shared" ref="J583:J587" si="597">G583*0.85</f>
        <v>12.75</v>
      </c>
      <c r="K583" s="575">
        <f t="shared" ref="K583:K587" si="598">G583*0.75</f>
        <v>11.25</v>
      </c>
      <c r="L583" s="575">
        <f t="shared" ref="L583:L587" si="599">G583*0.65</f>
        <v>9.75</v>
      </c>
      <c r="M583" s="575">
        <f t="shared" ref="M583:M587" si="600">G583*0.6</f>
        <v>9</v>
      </c>
      <c r="N583" s="21" t="s">
        <v>1368</v>
      </c>
      <c r="Q583" s="168" t="s">
        <v>114</v>
      </c>
      <c r="R583" s="62" t="s">
        <v>1121</v>
      </c>
    </row>
    <row r="584" spans="1:14">
      <c r="A584" s="104" t="s">
        <v>1111</v>
      </c>
      <c r="B584" s="20">
        <v>250203036</v>
      </c>
      <c r="C584" s="21" t="s">
        <v>1386</v>
      </c>
      <c r="D584" s="21"/>
      <c r="E584" s="21"/>
      <c r="F584" s="107" t="s">
        <v>1113</v>
      </c>
      <c r="G584" s="333">
        <v>10</v>
      </c>
      <c r="H584" s="333">
        <f t="shared" ref="H584:H601" si="601">G584*1</f>
        <v>10</v>
      </c>
      <c r="I584" s="333">
        <f t="shared" si="596"/>
        <v>9.5</v>
      </c>
      <c r="J584" s="575">
        <f t="shared" si="597"/>
        <v>8.5</v>
      </c>
      <c r="K584" s="575">
        <f t="shared" si="598"/>
        <v>7.5</v>
      </c>
      <c r="L584" s="575">
        <f t="shared" si="599"/>
        <v>6.5</v>
      </c>
      <c r="M584" s="575">
        <f t="shared" si="600"/>
        <v>6</v>
      </c>
      <c r="N584" s="21"/>
    </row>
    <row r="585" spans="1:14">
      <c r="A585" s="104" t="s">
        <v>1111</v>
      </c>
      <c r="B585" s="20">
        <v>250203037</v>
      </c>
      <c r="C585" s="21" t="s">
        <v>1387</v>
      </c>
      <c r="D585" s="21"/>
      <c r="E585" s="21"/>
      <c r="F585" s="107" t="s">
        <v>1113</v>
      </c>
      <c r="G585" s="333">
        <v>15</v>
      </c>
      <c r="H585" s="333">
        <f t="shared" si="601"/>
        <v>15</v>
      </c>
      <c r="I585" s="333">
        <f t="shared" si="596"/>
        <v>14.25</v>
      </c>
      <c r="J585" s="575">
        <f t="shared" si="597"/>
        <v>12.75</v>
      </c>
      <c r="K585" s="575">
        <f t="shared" si="598"/>
        <v>11.25</v>
      </c>
      <c r="L585" s="575">
        <f t="shared" si="599"/>
        <v>9.75</v>
      </c>
      <c r="M585" s="575">
        <f t="shared" si="600"/>
        <v>9</v>
      </c>
      <c r="N585" s="21"/>
    </row>
    <row r="586" ht="22.5" spans="1:14">
      <c r="A586" s="104" t="s">
        <v>1111</v>
      </c>
      <c r="B586" s="20">
        <v>250203038</v>
      </c>
      <c r="C586" s="21" t="s">
        <v>1388</v>
      </c>
      <c r="D586" s="21"/>
      <c r="E586" s="21"/>
      <c r="F586" s="107" t="s">
        <v>1113</v>
      </c>
      <c r="G586" s="333">
        <v>17</v>
      </c>
      <c r="H586" s="333">
        <f t="shared" si="601"/>
        <v>17</v>
      </c>
      <c r="I586" s="333">
        <f t="shared" si="596"/>
        <v>16.15</v>
      </c>
      <c r="J586" s="575">
        <f t="shared" si="597"/>
        <v>14.45</v>
      </c>
      <c r="K586" s="575">
        <f t="shared" si="598"/>
        <v>12.75</v>
      </c>
      <c r="L586" s="575">
        <f t="shared" si="599"/>
        <v>11.05</v>
      </c>
      <c r="M586" s="575">
        <f t="shared" si="600"/>
        <v>10.2</v>
      </c>
      <c r="N586" s="21"/>
    </row>
    <row r="587" ht="22.5" spans="1:14">
      <c r="A587" s="104" t="s">
        <v>1111</v>
      </c>
      <c r="B587" s="20">
        <v>250203039</v>
      </c>
      <c r="C587" s="21" t="s">
        <v>1389</v>
      </c>
      <c r="D587" s="21"/>
      <c r="E587" s="21"/>
      <c r="F587" s="107" t="s">
        <v>1113</v>
      </c>
      <c r="G587" s="333">
        <v>8</v>
      </c>
      <c r="H587" s="333">
        <f t="shared" si="601"/>
        <v>8</v>
      </c>
      <c r="I587" s="333">
        <f t="shared" si="596"/>
        <v>7.6</v>
      </c>
      <c r="J587" s="575">
        <f t="shared" si="597"/>
        <v>6.8</v>
      </c>
      <c r="K587" s="575">
        <f t="shared" si="598"/>
        <v>6</v>
      </c>
      <c r="L587" s="575">
        <f t="shared" si="599"/>
        <v>5.2</v>
      </c>
      <c r="M587" s="575">
        <f t="shared" si="600"/>
        <v>4.8</v>
      </c>
      <c r="N587" s="21"/>
    </row>
    <row r="588" ht="22.5" spans="1:14">
      <c r="A588" s="104" t="s">
        <v>1111</v>
      </c>
      <c r="B588" s="20">
        <v>250203040</v>
      </c>
      <c r="C588" s="21" t="s">
        <v>1390</v>
      </c>
      <c r="D588" s="21"/>
      <c r="E588" s="21"/>
      <c r="F588" s="107" t="s">
        <v>1113</v>
      </c>
      <c r="G588" s="333">
        <v>8</v>
      </c>
      <c r="H588" s="333">
        <f t="shared" si="601"/>
        <v>8</v>
      </c>
      <c r="I588" s="333">
        <f t="shared" ref="I588" si="602">G588*0.95</f>
        <v>7.6</v>
      </c>
      <c r="J588" s="575">
        <f t="shared" ref="J588" si="603">G588*0.85</f>
        <v>6.8</v>
      </c>
      <c r="K588" s="575">
        <f t="shared" ref="K588" si="604">G588*0.75</f>
        <v>6</v>
      </c>
      <c r="L588" s="575">
        <f t="shared" ref="L588" si="605">G588*0.65</f>
        <v>5.2</v>
      </c>
      <c r="M588" s="575">
        <f t="shared" ref="M588" si="606">G588*0.6</f>
        <v>4.8</v>
      </c>
      <c r="N588" s="21"/>
    </row>
    <row r="589" ht="22.5" spans="1:14">
      <c r="A589" s="104" t="s">
        <v>1111</v>
      </c>
      <c r="B589" s="20">
        <v>250203041</v>
      </c>
      <c r="C589" s="21" t="s">
        <v>1391</v>
      </c>
      <c r="D589" s="21"/>
      <c r="E589" s="21"/>
      <c r="F589" s="107" t="s">
        <v>1113</v>
      </c>
      <c r="G589" s="333">
        <v>10</v>
      </c>
      <c r="H589" s="333">
        <f t="shared" si="601"/>
        <v>10</v>
      </c>
      <c r="I589" s="333">
        <f t="shared" ref="I589:I620" si="607">G589*0.95</f>
        <v>9.5</v>
      </c>
      <c r="J589" s="575">
        <f t="shared" ref="J589:J620" si="608">G589*0.85</f>
        <v>8.5</v>
      </c>
      <c r="K589" s="575">
        <f t="shared" ref="K589:K620" si="609">G589*0.75</f>
        <v>7.5</v>
      </c>
      <c r="L589" s="575">
        <f t="shared" ref="L589:L620" si="610">G589*0.65</f>
        <v>6.5</v>
      </c>
      <c r="M589" s="575">
        <f t="shared" ref="M589:M620" si="611">G589*0.6</f>
        <v>6</v>
      </c>
      <c r="N589" s="21"/>
    </row>
    <row r="590" spans="1:14">
      <c r="A590" s="104" t="s">
        <v>1111</v>
      </c>
      <c r="B590" s="20">
        <v>250203042</v>
      </c>
      <c r="C590" s="21" t="s">
        <v>1392</v>
      </c>
      <c r="D590" s="21"/>
      <c r="E590" s="21"/>
      <c r="F590" s="107" t="s">
        <v>1113</v>
      </c>
      <c r="G590" s="333">
        <v>3</v>
      </c>
      <c r="H590" s="333">
        <f t="shared" si="601"/>
        <v>3</v>
      </c>
      <c r="I590" s="333">
        <f t="shared" si="607"/>
        <v>2.85</v>
      </c>
      <c r="J590" s="575">
        <f t="shared" si="608"/>
        <v>2.55</v>
      </c>
      <c r="K590" s="575">
        <f t="shared" si="609"/>
        <v>2.25</v>
      </c>
      <c r="L590" s="575">
        <f t="shared" si="610"/>
        <v>1.95</v>
      </c>
      <c r="M590" s="575">
        <f t="shared" si="611"/>
        <v>1.8</v>
      </c>
      <c r="N590" s="21"/>
    </row>
    <row r="591" ht="36" spans="1:18">
      <c r="A591" s="104" t="s">
        <v>1111</v>
      </c>
      <c r="B591" s="20">
        <v>250203043</v>
      </c>
      <c r="C591" s="21" t="s">
        <v>1393</v>
      </c>
      <c r="D591" s="21"/>
      <c r="E591" s="21"/>
      <c r="F591" s="107" t="s">
        <v>1113</v>
      </c>
      <c r="G591" s="333">
        <v>25</v>
      </c>
      <c r="H591" s="333">
        <f t="shared" si="601"/>
        <v>25</v>
      </c>
      <c r="I591" s="333">
        <f t="shared" si="607"/>
        <v>23.75</v>
      </c>
      <c r="J591" s="575">
        <f t="shared" si="608"/>
        <v>21.25</v>
      </c>
      <c r="K591" s="575">
        <f t="shared" si="609"/>
        <v>18.75</v>
      </c>
      <c r="L591" s="575">
        <f t="shared" si="610"/>
        <v>16.25</v>
      </c>
      <c r="M591" s="575">
        <f t="shared" si="611"/>
        <v>15</v>
      </c>
      <c r="N591" s="21" t="s">
        <v>1394</v>
      </c>
      <c r="Q591" s="168" t="s">
        <v>114</v>
      </c>
      <c r="R591" s="62" t="s">
        <v>1121</v>
      </c>
    </row>
    <row r="592" ht="36" spans="1:18">
      <c r="A592" s="104" t="s">
        <v>1111</v>
      </c>
      <c r="B592" s="20">
        <v>250203044</v>
      </c>
      <c r="C592" s="21" t="s">
        <v>1395</v>
      </c>
      <c r="D592" s="21"/>
      <c r="E592" s="21"/>
      <c r="F592" s="107" t="s">
        <v>1113</v>
      </c>
      <c r="G592" s="333">
        <v>25</v>
      </c>
      <c r="H592" s="333">
        <f t="shared" si="601"/>
        <v>25</v>
      </c>
      <c r="I592" s="333">
        <f t="shared" si="607"/>
        <v>23.75</v>
      </c>
      <c r="J592" s="575">
        <f t="shared" si="608"/>
        <v>21.25</v>
      </c>
      <c r="K592" s="575">
        <f t="shared" si="609"/>
        <v>18.75</v>
      </c>
      <c r="L592" s="575">
        <f t="shared" si="610"/>
        <v>16.25</v>
      </c>
      <c r="M592" s="575">
        <f t="shared" si="611"/>
        <v>15</v>
      </c>
      <c r="N592" s="21" t="s">
        <v>1394</v>
      </c>
      <c r="Q592" s="168" t="s">
        <v>114</v>
      </c>
      <c r="R592" s="62" t="s">
        <v>1121</v>
      </c>
    </row>
    <row r="593" ht="38.25" spans="1:18">
      <c r="A593" s="104" t="s">
        <v>1111</v>
      </c>
      <c r="B593" s="20">
        <v>250203045</v>
      </c>
      <c r="C593" s="21" t="s">
        <v>1396</v>
      </c>
      <c r="D593" s="21"/>
      <c r="E593" s="21"/>
      <c r="F593" s="107" t="s">
        <v>1113</v>
      </c>
      <c r="G593" s="333">
        <v>25</v>
      </c>
      <c r="H593" s="333">
        <f t="shared" si="601"/>
        <v>25</v>
      </c>
      <c r="I593" s="333">
        <f t="shared" si="607"/>
        <v>23.75</v>
      </c>
      <c r="J593" s="575">
        <f t="shared" si="608"/>
        <v>21.25</v>
      </c>
      <c r="K593" s="575">
        <f t="shared" si="609"/>
        <v>18.75</v>
      </c>
      <c r="L593" s="575">
        <f t="shared" si="610"/>
        <v>16.25</v>
      </c>
      <c r="M593" s="575">
        <f t="shared" si="611"/>
        <v>15</v>
      </c>
      <c r="N593" s="21" t="s">
        <v>1394</v>
      </c>
      <c r="Q593" s="168" t="s">
        <v>114</v>
      </c>
      <c r="R593" s="62" t="s">
        <v>1121</v>
      </c>
    </row>
    <row r="594" ht="38.25" spans="1:18">
      <c r="A594" s="104" t="s">
        <v>1111</v>
      </c>
      <c r="B594" s="20">
        <v>250203046</v>
      </c>
      <c r="C594" s="21" t="s">
        <v>1397</v>
      </c>
      <c r="D594" s="21"/>
      <c r="E594" s="21"/>
      <c r="F594" s="107" t="s">
        <v>1113</v>
      </c>
      <c r="G594" s="333">
        <v>25</v>
      </c>
      <c r="H594" s="333">
        <f t="shared" si="601"/>
        <v>25</v>
      </c>
      <c r="I594" s="333">
        <f t="shared" si="607"/>
        <v>23.75</v>
      </c>
      <c r="J594" s="575">
        <f t="shared" si="608"/>
        <v>21.25</v>
      </c>
      <c r="K594" s="575">
        <f t="shared" si="609"/>
        <v>18.75</v>
      </c>
      <c r="L594" s="575">
        <f t="shared" si="610"/>
        <v>16.25</v>
      </c>
      <c r="M594" s="575">
        <f t="shared" si="611"/>
        <v>15</v>
      </c>
      <c r="N594" s="21" t="s">
        <v>1394</v>
      </c>
      <c r="Q594" s="168" t="s">
        <v>114</v>
      </c>
      <c r="R594" s="62" t="s">
        <v>1121</v>
      </c>
    </row>
    <row r="595" ht="36" spans="1:18">
      <c r="A595" s="104" t="s">
        <v>1111</v>
      </c>
      <c r="B595" s="20">
        <v>250203047</v>
      </c>
      <c r="C595" s="21" t="s">
        <v>1398</v>
      </c>
      <c r="D595" s="21"/>
      <c r="E595" s="21"/>
      <c r="F595" s="107" t="s">
        <v>1113</v>
      </c>
      <c r="G595" s="333">
        <v>25</v>
      </c>
      <c r="H595" s="333">
        <f t="shared" si="601"/>
        <v>25</v>
      </c>
      <c r="I595" s="333">
        <f t="shared" si="607"/>
        <v>23.75</v>
      </c>
      <c r="J595" s="575">
        <f t="shared" si="608"/>
        <v>21.25</v>
      </c>
      <c r="K595" s="575">
        <f t="shared" si="609"/>
        <v>18.75</v>
      </c>
      <c r="L595" s="575">
        <f t="shared" si="610"/>
        <v>16.25</v>
      </c>
      <c r="M595" s="575">
        <f t="shared" si="611"/>
        <v>15</v>
      </c>
      <c r="N595" s="21" t="s">
        <v>1399</v>
      </c>
      <c r="Q595" s="168" t="s">
        <v>114</v>
      </c>
      <c r="R595" s="62" t="s">
        <v>1121</v>
      </c>
    </row>
    <row r="596" ht="22.5" spans="1:14">
      <c r="A596" s="104" t="s">
        <v>1111</v>
      </c>
      <c r="B596" s="20">
        <v>250203048</v>
      </c>
      <c r="C596" s="21" t="s">
        <v>1400</v>
      </c>
      <c r="D596" s="21"/>
      <c r="E596" s="21"/>
      <c r="F596" s="107" t="s">
        <v>1113</v>
      </c>
      <c r="G596" s="333">
        <v>40</v>
      </c>
      <c r="H596" s="333">
        <f t="shared" si="601"/>
        <v>40</v>
      </c>
      <c r="I596" s="333">
        <f t="shared" si="607"/>
        <v>38</v>
      </c>
      <c r="J596" s="575">
        <f t="shared" si="608"/>
        <v>34</v>
      </c>
      <c r="K596" s="575">
        <f t="shared" si="609"/>
        <v>30</v>
      </c>
      <c r="L596" s="575">
        <f t="shared" si="610"/>
        <v>26</v>
      </c>
      <c r="M596" s="575">
        <f t="shared" si="611"/>
        <v>24</v>
      </c>
      <c r="N596" s="21"/>
    </row>
    <row r="597" ht="22.5" spans="1:14">
      <c r="A597" s="104" t="s">
        <v>1111</v>
      </c>
      <c r="B597" s="20">
        <v>250203049</v>
      </c>
      <c r="C597" s="21" t="s">
        <v>1401</v>
      </c>
      <c r="D597" s="21"/>
      <c r="E597" s="21"/>
      <c r="F597" s="107" t="s">
        <v>1113</v>
      </c>
      <c r="G597" s="224">
        <v>130</v>
      </c>
      <c r="H597" s="333">
        <f t="shared" si="601"/>
        <v>130</v>
      </c>
      <c r="I597" s="333">
        <f t="shared" si="607"/>
        <v>123.5</v>
      </c>
      <c r="J597" s="575">
        <f t="shared" si="608"/>
        <v>110.5</v>
      </c>
      <c r="K597" s="575">
        <f t="shared" si="609"/>
        <v>97.5</v>
      </c>
      <c r="L597" s="575">
        <f t="shared" si="610"/>
        <v>84.5</v>
      </c>
      <c r="M597" s="575">
        <f t="shared" si="611"/>
        <v>78</v>
      </c>
      <c r="N597" s="21"/>
    </row>
    <row r="598" ht="18" customHeight="1" spans="1:14">
      <c r="A598" s="104" t="s">
        <v>1111</v>
      </c>
      <c r="B598" s="20">
        <v>250203050</v>
      </c>
      <c r="C598" s="21" t="s">
        <v>1402</v>
      </c>
      <c r="D598" s="21"/>
      <c r="E598" s="21"/>
      <c r="F598" s="107" t="s">
        <v>1113</v>
      </c>
      <c r="G598" s="333">
        <v>40</v>
      </c>
      <c r="H598" s="333">
        <f t="shared" si="601"/>
        <v>40</v>
      </c>
      <c r="I598" s="333">
        <f t="shared" si="607"/>
        <v>38</v>
      </c>
      <c r="J598" s="575">
        <f t="shared" si="608"/>
        <v>34</v>
      </c>
      <c r="K598" s="575">
        <f t="shared" si="609"/>
        <v>30</v>
      </c>
      <c r="L598" s="575">
        <f t="shared" si="610"/>
        <v>26</v>
      </c>
      <c r="M598" s="575">
        <f t="shared" si="611"/>
        <v>24</v>
      </c>
      <c r="N598" s="21" t="s">
        <v>1403</v>
      </c>
    </row>
    <row r="599" ht="22.5" spans="1:14">
      <c r="A599" s="104" t="s">
        <v>1111</v>
      </c>
      <c r="B599" s="20">
        <v>250203051</v>
      </c>
      <c r="C599" s="21" t="s">
        <v>1404</v>
      </c>
      <c r="D599" s="106"/>
      <c r="E599" s="21"/>
      <c r="F599" s="107" t="s">
        <v>1113</v>
      </c>
      <c r="G599" s="333">
        <v>50</v>
      </c>
      <c r="H599" s="333">
        <f t="shared" si="601"/>
        <v>50</v>
      </c>
      <c r="I599" s="333">
        <f t="shared" si="607"/>
        <v>47.5</v>
      </c>
      <c r="J599" s="575">
        <f t="shared" si="608"/>
        <v>42.5</v>
      </c>
      <c r="K599" s="575">
        <f t="shared" si="609"/>
        <v>37.5</v>
      </c>
      <c r="L599" s="575">
        <f t="shared" si="610"/>
        <v>32.5</v>
      </c>
      <c r="M599" s="575">
        <f t="shared" si="611"/>
        <v>30</v>
      </c>
      <c r="N599" s="21"/>
    </row>
    <row r="600" ht="22.5" spans="1:14">
      <c r="A600" s="104" t="s">
        <v>1111</v>
      </c>
      <c r="B600" s="20">
        <v>250203052</v>
      </c>
      <c r="C600" s="21" t="s">
        <v>1405</v>
      </c>
      <c r="D600" s="21"/>
      <c r="E600" s="21"/>
      <c r="F600" s="107" t="s">
        <v>1113</v>
      </c>
      <c r="G600" s="333">
        <v>40</v>
      </c>
      <c r="H600" s="333">
        <f t="shared" si="601"/>
        <v>40</v>
      </c>
      <c r="I600" s="333">
        <f t="shared" si="607"/>
        <v>38</v>
      </c>
      <c r="J600" s="575">
        <f t="shared" si="608"/>
        <v>34</v>
      </c>
      <c r="K600" s="575">
        <f t="shared" si="609"/>
        <v>30</v>
      </c>
      <c r="L600" s="575">
        <f t="shared" si="610"/>
        <v>26</v>
      </c>
      <c r="M600" s="575">
        <f t="shared" si="611"/>
        <v>24</v>
      </c>
      <c r="N600" s="21"/>
    </row>
    <row r="601" ht="22.5" spans="1:14">
      <c r="A601" s="104" t="s">
        <v>1111</v>
      </c>
      <c r="B601" s="20">
        <v>250203053</v>
      </c>
      <c r="C601" s="21" t="s">
        <v>1406</v>
      </c>
      <c r="D601" s="21"/>
      <c r="E601" s="21"/>
      <c r="F601" s="107" t="s">
        <v>1113</v>
      </c>
      <c r="G601" s="333">
        <v>30</v>
      </c>
      <c r="H601" s="333">
        <f t="shared" si="601"/>
        <v>30</v>
      </c>
      <c r="I601" s="333">
        <f t="shared" si="607"/>
        <v>28.5</v>
      </c>
      <c r="J601" s="575">
        <f t="shared" si="608"/>
        <v>25.5</v>
      </c>
      <c r="K601" s="575">
        <f t="shared" si="609"/>
        <v>22.5</v>
      </c>
      <c r="L601" s="575">
        <f t="shared" si="610"/>
        <v>19.5</v>
      </c>
      <c r="M601" s="575">
        <f t="shared" si="611"/>
        <v>18</v>
      </c>
      <c r="N601" s="21"/>
    </row>
    <row r="602" spans="1:14">
      <c r="A602" s="104" t="s">
        <v>1111</v>
      </c>
      <c r="B602" s="20">
        <v>250203054</v>
      </c>
      <c r="C602" s="21" t="s">
        <v>1407</v>
      </c>
      <c r="D602" s="21"/>
      <c r="E602" s="21"/>
      <c r="F602" s="107" t="s">
        <v>1113</v>
      </c>
      <c r="G602" s="333">
        <v>50</v>
      </c>
      <c r="H602" s="333">
        <f t="shared" ref="H602" si="612">G602*1</f>
        <v>50</v>
      </c>
      <c r="I602" s="333">
        <f t="shared" si="607"/>
        <v>47.5</v>
      </c>
      <c r="J602" s="575">
        <f t="shared" si="608"/>
        <v>42.5</v>
      </c>
      <c r="K602" s="575">
        <f t="shared" si="609"/>
        <v>37.5</v>
      </c>
      <c r="L602" s="575">
        <f t="shared" si="610"/>
        <v>32.5</v>
      </c>
      <c r="M602" s="575">
        <f t="shared" si="611"/>
        <v>30</v>
      </c>
      <c r="N602" s="21"/>
    </row>
    <row r="603" spans="1:14">
      <c r="A603" s="104" t="s">
        <v>1111</v>
      </c>
      <c r="B603" s="20">
        <v>250203055</v>
      </c>
      <c r="C603" s="21" t="s">
        <v>1408</v>
      </c>
      <c r="D603" s="21"/>
      <c r="E603" s="21"/>
      <c r="F603" s="107" t="s">
        <v>1113</v>
      </c>
      <c r="G603" s="333">
        <v>30</v>
      </c>
      <c r="H603" s="333">
        <f t="shared" ref="H603:H620" si="613">G603*1</f>
        <v>30</v>
      </c>
      <c r="I603" s="333">
        <f t="shared" si="607"/>
        <v>28.5</v>
      </c>
      <c r="J603" s="575">
        <f t="shared" si="608"/>
        <v>25.5</v>
      </c>
      <c r="K603" s="575">
        <f t="shared" si="609"/>
        <v>22.5</v>
      </c>
      <c r="L603" s="575">
        <f t="shared" si="610"/>
        <v>19.5</v>
      </c>
      <c r="M603" s="575">
        <f t="shared" si="611"/>
        <v>18</v>
      </c>
      <c r="N603" s="21"/>
    </row>
    <row r="604" ht="36" spans="1:18">
      <c r="A604" s="104" t="s">
        <v>1111</v>
      </c>
      <c r="B604" s="20">
        <v>250203056</v>
      </c>
      <c r="C604" s="21" t="s">
        <v>1409</v>
      </c>
      <c r="D604" s="21"/>
      <c r="E604" s="21"/>
      <c r="F604" s="107" t="s">
        <v>1113</v>
      </c>
      <c r="G604" s="333">
        <v>25</v>
      </c>
      <c r="H604" s="333">
        <f t="shared" si="613"/>
        <v>25</v>
      </c>
      <c r="I604" s="333">
        <f t="shared" si="607"/>
        <v>23.75</v>
      </c>
      <c r="J604" s="575">
        <f t="shared" si="608"/>
        <v>21.25</v>
      </c>
      <c r="K604" s="575">
        <f t="shared" si="609"/>
        <v>18.75</v>
      </c>
      <c r="L604" s="575">
        <f t="shared" si="610"/>
        <v>16.25</v>
      </c>
      <c r="M604" s="575">
        <f t="shared" si="611"/>
        <v>15</v>
      </c>
      <c r="N604" s="21" t="s">
        <v>1410</v>
      </c>
      <c r="Q604" s="168" t="s">
        <v>114</v>
      </c>
      <c r="R604" s="62" t="s">
        <v>1121</v>
      </c>
    </row>
    <row r="605" ht="36" spans="1:18">
      <c r="A605" s="104" t="s">
        <v>1111</v>
      </c>
      <c r="B605" s="20">
        <v>250203057</v>
      </c>
      <c r="C605" s="21" t="s">
        <v>1411</v>
      </c>
      <c r="D605" s="21"/>
      <c r="E605" s="21"/>
      <c r="F605" s="107" t="s">
        <v>1113</v>
      </c>
      <c r="G605" s="333">
        <v>25</v>
      </c>
      <c r="H605" s="333">
        <f t="shared" si="613"/>
        <v>25</v>
      </c>
      <c r="I605" s="333">
        <f t="shared" si="607"/>
        <v>23.75</v>
      </c>
      <c r="J605" s="575">
        <f t="shared" si="608"/>
        <v>21.25</v>
      </c>
      <c r="K605" s="575">
        <f t="shared" si="609"/>
        <v>18.75</v>
      </c>
      <c r="L605" s="575">
        <f t="shared" si="610"/>
        <v>16.25</v>
      </c>
      <c r="M605" s="575">
        <f t="shared" si="611"/>
        <v>15</v>
      </c>
      <c r="N605" s="21" t="s">
        <v>1399</v>
      </c>
      <c r="Q605" s="168" t="s">
        <v>114</v>
      </c>
      <c r="R605" s="62" t="s">
        <v>1121</v>
      </c>
    </row>
    <row r="606" ht="36" spans="1:18">
      <c r="A606" s="104" t="s">
        <v>1111</v>
      </c>
      <c r="B606" s="20">
        <v>250203058</v>
      </c>
      <c r="C606" s="21" t="s">
        <v>1412</v>
      </c>
      <c r="D606" s="21"/>
      <c r="E606" s="21"/>
      <c r="F606" s="107" t="s">
        <v>1113</v>
      </c>
      <c r="G606" s="333">
        <v>25</v>
      </c>
      <c r="H606" s="333">
        <f t="shared" si="613"/>
        <v>25</v>
      </c>
      <c r="I606" s="333">
        <f t="shared" si="607"/>
        <v>23.75</v>
      </c>
      <c r="J606" s="575">
        <f t="shared" si="608"/>
        <v>21.25</v>
      </c>
      <c r="K606" s="575">
        <f t="shared" si="609"/>
        <v>18.75</v>
      </c>
      <c r="L606" s="575">
        <f t="shared" si="610"/>
        <v>16.25</v>
      </c>
      <c r="M606" s="575">
        <f t="shared" si="611"/>
        <v>15</v>
      </c>
      <c r="N606" s="21" t="s">
        <v>1399</v>
      </c>
      <c r="Q606" s="168" t="s">
        <v>114</v>
      </c>
      <c r="R606" s="62" t="s">
        <v>1121</v>
      </c>
    </row>
    <row r="607" ht="36" spans="1:18">
      <c r="A607" s="104" t="s">
        <v>1111</v>
      </c>
      <c r="B607" s="20">
        <v>250203059</v>
      </c>
      <c r="C607" s="21" t="s">
        <v>1413</v>
      </c>
      <c r="D607" s="21"/>
      <c r="E607" s="21"/>
      <c r="F607" s="107" t="s">
        <v>1113</v>
      </c>
      <c r="G607" s="333">
        <v>25</v>
      </c>
      <c r="H607" s="333">
        <f t="shared" si="613"/>
        <v>25</v>
      </c>
      <c r="I607" s="333">
        <f t="shared" si="607"/>
        <v>23.75</v>
      </c>
      <c r="J607" s="575">
        <f t="shared" si="608"/>
        <v>21.25</v>
      </c>
      <c r="K607" s="575">
        <f t="shared" si="609"/>
        <v>18.75</v>
      </c>
      <c r="L607" s="575">
        <f t="shared" si="610"/>
        <v>16.25</v>
      </c>
      <c r="M607" s="575">
        <f t="shared" si="611"/>
        <v>15</v>
      </c>
      <c r="N607" s="21" t="s">
        <v>1399</v>
      </c>
      <c r="Q607" s="168" t="s">
        <v>114</v>
      </c>
      <c r="R607" s="62" t="s">
        <v>1121</v>
      </c>
    </row>
    <row r="608" ht="36" spans="1:18">
      <c r="A608" s="104" t="s">
        <v>1111</v>
      </c>
      <c r="B608" s="20">
        <v>250203060</v>
      </c>
      <c r="C608" s="21" t="s">
        <v>1414</v>
      </c>
      <c r="D608" s="21"/>
      <c r="E608" s="21"/>
      <c r="F608" s="107" t="s">
        <v>1113</v>
      </c>
      <c r="G608" s="333">
        <v>25</v>
      </c>
      <c r="H608" s="333">
        <f t="shared" si="613"/>
        <v>25</v>
      </c>
      <c r="I608" s="333">
        <f t="shared" si="607"/>
        <v>23.75</v>
      </c>
      <c r="J608" s="575">
        <f t="shared" si="608"/>
        <v>21.25</v>
      </c>
      <c r="K608" s="575">
        <f t="shared" si="609"/>
        <v>18.75</v>
      </c>
      <c r="L608" s="575">
        <f t="shared" si="610"/>
        <v>16.25</v>
      </c>
      <c r="M608" s="575">
        <f t="shared" si="611"/>
        <v>15</v>
      </c>
      <c r="N608" s="21" t="s">
        <v>1415</v>
      </c>
      <c r="Q608" s="168" t="s">
        <v>114</v>
      </c>
      <c r="R608" s="62" t="s">
        <v>1121</v>
      </c>
    </row>
    <row r="609" ht="36" spans="1:18">
      <c r="A609" s="104" t="s">
        <v>1111</v>
      </c>
      <c r="B609" s="20">
        <v>250203061</v>
      </c>
      <c r="C609" s="21" t="s">
        <v>1416</v>
      </c>
      <c r="D609" s="21"/>
      <c r="E609" s="21"/>
      <c r="F609" s="107" t="s">
        <v>1113</v>
      </c>
      <c r="G609" s="333">
        <v>25</v>
      </c>
      <c r="H609" s="333">
        <f t="shared" si="613"/>
        <v>25</v>
      </c>
      <c r="I609" s="333">
        <f t="shared" si="607"/>
        <v>23.75</v>
      </c>
      <c r="J609" s="575">
        <f t="shared" si="608"/>
        <v>21.25</v>
      </c>
      <c r="K609" s="575">
        <f t="shared" si="609"/>
        <v>18.75</v>
      </c>
      <c r="L609" s="575">
        <f t="shared" si="610"/>
        <v>16.25</v>
      </c>
      <c r="M609" s="575">
        <f t="shared" si="611"/>
        <v>15</v>
      </c>
      <c r="N609" s="21" t="s">
        <v>1399</v>
      </c>
      <c r="Q609" s="168" t="s">
        <v>114</v>
      </c>
      <c r="R609" s="62" t="s">
        <v>1121</v>
      </c>
    </row>
    <row r="610" ht="22.5" spans="1:14">
      <c r="A610" s="104" t="s">
        <v>1111</v>
      </c>
      <c r="B610" s="20">
        <v>250203062</v>
      </c>
      <c r="C610" s="21" t="s">
        <v>1417</v>
      </c>
      <c r="D610" s="21"/>
      <c r="E610" s="21"/>
      <c r="F610" s="107" t="s">
        <v>1113</v>
      </c>
      <c r="G610" s="333">
        <v>25</v>
      </c>
      <c r="H610" s="333">
        <f t="shared" si="613"/>
        <v>25</v>
      </c>
      <c r="I610" s="333">
        <f t="shared" si="607"/>
        <v>23.75</v>
      </c>
      <c r="J610" s="575">
        <f t="shared" si="608"/>
        <v>21.25</v>
      </c>
      <c r="K610" s="575">
        <f t="shared" si="609"/>
        <v>18.75</v>
      </c>
      <c r="L610" s="575">
        <f t="shared" si="610"/>
        <v>16.25</v>
      </c>
      <c r="M610" s="575">
        <f t="shared" si="611"/>
        <v>15</v>
      </c>
      <c r="N610" s="21"/>
    </row>
    <row r="611" ht="45" spans="1:14">
      <c r="A611" s="104" t="s">
        <v>1111</v>
      </c>
      <c r="B611" s="20">
        <v>250203063</v>
      </c>
      <c r="C611" s="21" t="s">
        <v>1418</v>
      </c>
      <c r="D611" s="21"/>
      <c r="E611" s="21"/>
      <c r="F611" s="107" t="s">
        <v>1113</v>
      </c>
      <c r="G611" s="333">
        <v>25</v>
      </c>
      <c r="H611" s="333">
        <f t="shared" si="613"/>
        <v>25</v>
      </c>
      <c r="I611" s="333">
        <f t="shared" si="607"/>
        <v>23.75</v>
      </c>
      <c r="J611" s="575">
        <f t="shared" si="608"/>
        <v>21.25</v>
      </c>
      <c r="K611" s="575">
        <f t="shared" si="609"/>
        <v>18.75</v>
      </c>
      <c r="L611" s="575">
        <f t="shared" si="610"/>
        <v>16.25</v>
      </c>
      <c r="M611" s="575">
        <f t="shared" si="611"/>
        <v>15</v>
      </c>
      <c r="N611" s="21"/>
    </row>
    <row r="612" ht="35.25" customHeight="1" spans="1:14">
      <c r="A612" s="104" t="s">
        <v>1111</v>
      </c>
      <c r="B612" s="20">
        <v>250203064</v>
      </c>
      <c r="C612" s="21" t="s">
        <v>1419</v>
      </c>
      <c r="D612" s="21"/>
      <c r="E612" s="21"/>
      <c r="F612" s="107" t="s">
        <v>1113</v>
      </c>
      <c r="G612" s="333">
        <v>25</v>
      </c>
      <c r="H612" s="333">
        <f t="shared" si="613"/>
        <v>25</v>
      </c>
      <c r="I612" s="333">
        <f t="shared" si="607"/>
        <v>23.75</v>
      </c>
      <c r="J612" s="575">
        <f t="shared" si="608"/>
        <v>21.25</v>
      </c>
      <c r="K612" s="575">
        <f t="shared" si="609"/>
        <v>18.75</v>
      </c>
      <c r="L612" s="575">
        <f t="shared" si="610"/>
        <v>16.25</v>
      </c>
      <c r="M612" s="575">
        <f t="shared" si="611"/>
        <v>15</v>
      </c>
      <c r="N612" s="21" t="s">
        <v>1420</v>
      </c>
    </row>
    <row r="613" ht="22.5" spans="1:14">
      <c r="A613" s="104" t="s">
        <v>1111</v>
      </c>
      <c r="B613" s="20">
        <v>250203065</v>
      </c>
      <c r="C613" s="21" t="s">
        <v>1421</v>
      </c>
      <c r="D613" s="21"/>
      <c r="E613" s="21"/>
      <c r="F613" s="107" t="s">
        <v>1113</v>
      </c>
      <c r="G613" s="333">
        <v>30</v>
      </c>
      <c r="H613" s="333">
        <f t="shared" si="613"/>
        <v>30</v>
      </c>
      <c r="I613" s="333">
        <f t="shared" si="607"/>
        <v>28.5</v>
      </c>
      <c r="J613" s="575">
        <f t="shared" si="608"/>
        <v>25.5</v>
      </c>
      <c r="K613" s="575">
        <f t="shared" si="609"/>
        <v>22.5</v>
      </c>
      <c r="L613" s="575">
        <f t="shared" si="610"/>
        <v>19.5</v>
      </c>
      <c r="M613" s="575">
        <f t="shared" si="611"/>
        <v>18</v>
      </c>
      <c r="N613" s="21" t="s">
        <v>1422</v>
      </c>
    </row>
    <row r="614" ht="22.5" spans="1:14">
      <c r="A614" s="104" t="s">
        <v>1111</v>
      </c>
      <c r="B614" s="20">
        <v>250203066</v>
      </c>
      <c r="C614" s="21" t="s">
        <v>1423</v>
      </c>
      <c r="D614" s="21"/>
      <c r="E614" s="21"/>
      <c r="F614" s="107" t="s">
        <v>1113</v>
      </c>
      <c r="G614" s="333">
        <v>40</v>
      </c>
      <c r="H614" s="333">
        <f t="shared" si="613"/>
        <v>40</v>
      </c>
      <c r="I614" s="333">
        <f t="shared" si="607"/>
        <v>38</v>
      </c>
      <c r="J614" s="575">
        <f t="shared" si="608"/>
        <v>34</v>
      </c>
      <c r="K614" s="575">
        <f t="shared" si="609"/>
        <v>30</v>
      </c>
      <c r="L614" s="575">
        <f t="shared" si="610"/>
        <v>26</v>
      </c>
      <c r="M614" s="575">
        <f t="shared" si="611"/>
        <v>24</v>
      </c>
      <c r="N614" s="21" t="s">
        <v>1424</v>
      </c>
    </row>
    <row r="615" spans="1:14">
      <c r="A615" s="104" t="s">
        <v>1111</v>
      </c>
      <c r="B615" s="20">
        <v>250203067</v>
      </c>
      <c r="C615" s="21" t="s">
        <v>1425</v>
      </c>
      <c r="D615" s="21"/>
      <c r="E615" s="21"/>
      <c r="F615" s="107" t="s">
        <v>1113</v>
      </c>
      <c r="G615" s="333">
        <v>30</v>
      </c>
      <c r="H615" s="333">
        <f t="shared" si="613"/>
        <v>30</v>
      </c>
      <c r="I615" s="333">
        <f t="shared" si="607"/>
        <v>28.5</v>
      </c>
      <c r="J615" s="575">
        <f t="shared" si="608"/>
        <v>25.5</v>
      </c>
      <c r="K615" s="575">
        <f t="shared" si="609"/>
        <v>22.5</v>
      </c>
      <c r="L615" s="575">
        <f t="shared" si="610"/>
        <v>19.5</v>
      </c>
      <c r="M615" s="575">
        <f t="shared" si="611"/>
        <v>18</v>
      </c>
      <c r="N615" s="106"/>
    </row>
    <row r="616" ht="36" spans="1:18">
      <c r="A616" s="104" t="s">
        <v>1111</v>
      </c>
      <c r="B616" s="20">
        <v>250203068</v>
      </c>
      <c r="C616" s="21" t="s">
        <v>1426</v>
      </c>
      <c r="D616" s="21"/>
      <c r="E616" s="21"/>
      <c r="F616" s="107" t="s">
        <v>1113</v>
      </c>
      <c r="G616" s="333">
        <v>50</v>
      </c>
      <c r="H616" s="333">
        <f t="shared" si="613"/>
        <v>50</v>
      </c>
      <c r="I616" s="333">
        <f t="shared" si="607"/>
        <v>47.5</v>
      </c>
      <c r="J616" s="575">
        <f t="shared" si="608"/>
        <v>42.5</v>
      </c>
      <c r="K616" s="575">
        <f t="shared" si="609"/>
        <v>37.5</v>
      </c>
      <c r="L616" s="575">
        <f t="shared" si="610"/>
        <v>32.5</v>
      </c>
      <c r="M616" s="575">
        <f t="shared" si="611"/>
        <v>30</v>
      </c>
      <c r="N616" s="21" t="s">
        <v>1427</v>
      </c>
      <c r="Q616" s="168" t="s">
        <v>114</v>
      </c>
      <c r="R616" s="62" t="s">
        <v>1121</v>
      </c>
    </row>
    <row r="617" spans="1:14">
      <c r="A617" s="104" t="s">
        <v>1111</v>
      </c>
      <c r="B617" s="20">
        <v>250203069</v>
      </c>
      <c r="C617" s="21" t="s">
        <v>1428</v>
      </c>
      <c r="D617" s="21"/>
      <c r="E617" s="21"/>
      <c r="F617" s="107" t="s">
        <v>1113</v>
      </c>
      <c r="G617" s="333">
        <v>25</v>
      </c>
      <c r="H617" s="333">
        <f t="shared" si="613"/>
        <v>25</v>
      </c>
      <c r="I617" s="333">
        <f t="shared" si="607"/>
        <v>23.75</v>
      </c>
      <c r="J617" s="575">
        <f t="shared" si="608"/>
        <v>21.25</v>
      </c>
      <c r="K617" s="575">
        <f t="shared" si="609"/>
        <v>18.75</v>
      </c>
      <c r="L617" s="575">
        <f t="shared" si="610"/>
        <v>16.25</v>
      </c>
      <c r="M617" s="575">
        <f t="shared" si="611"/>
        <v>15</v>
      </c>
      <c r="N617" s="21"/>
    </row>
    <row r="618" ht="22.5" spans="1:14">
      <c r="A618" s="104" t="s">
        <v>1111</v>
      </c>
      <c r="B618" s="20">
        <v>250203070</v>
      </c>
      <c r="C618" s="21" t="s">
        <v>1429</v>
      </c>
      <c r="D618" s="21" t="s">
        <v>1430</v>
      </c>
      <c r="E618" s="21"/>
      <c r="F618" s="107" t="s">
        <v>43</v>
      </c>
      <c r="G618" s="333">
        <v>50</v>
      </c>
      <c r="H618" s="333">
        <f t="shared" si="613"/>
        <v>50</v>
      </c>
      <c r="I618" s="333">
        <f t="shared" si="607"/>
        <v>47.5</v>
      </c>
      <c r="J618" s="575">
        <f t="shared" si="608"/>
        <v>42.5</v>
      </c>
      <c r="K618" s="575">
        <f t="shared" si="609"/>
        <v>37.5</v>
      </c>
      <c r="L618" s="575">
        <f t="shared" si="610"/>
        <v>32.5</v>
      </c>
      <c r="M618" s="575">
        <f t="shared" si="611"/>
        <v>30</v>
      </c>
      <c r="N618" s="21"/>
    </row>
    <row r="619" ht="22.5" spans="1:14">
      <c r="A619" s="104" t="s">
        <v>1111</v>
      </c>
      <c r="B619" s="20">
        <v>250203071</v>
      </c>
      <c r="C619" s="21" t="s">
        <v>1431</v>
      </c>
      <c r="D619" s="21" t="s">
        <v>1432</v>
      </c>
      <c r="E619" s="650"/>
      <c r="F619" s="661" t="s">
        <v>1113</v>
      </c>
      <c r="G619" s="662">
        <v>20</v>
      </c>
      <c r="H619" s="333">
        <f t="shared" si="613"/>
        <v>20</v>
      </c>
      <c r="I619" s="333">
        <f t="shared" si="607"/>
        <v>19</v>
      </c>
      <c r="J619" s="575">
        <f t="shared" si="608"/>
        <v>17</v>
      </c>
      <c r="K619" s="575">
        <f t="shared" si="609"/>
        <v>15</v>
      </c>
      <c r="L619" s="575">
        <f t="shared" si="610"/>
        <v>13</v>
      </c>
      <c r="M619" s="575">
        <f t="shared" si="611"/>
        <v>12</v>
      </c>
      <c r="N619" s="650" t="s">
        <v>1433</v>
      </c>
    </row>
    <row r="620" spans="1:14">
      <c r="A620" s="104" t="s">
        <v>1111</v>
      </c>
      <c r="B620" s="20">
        <v>250203072</v>
      </c>
      <c r="C620" s="21" t="s">
        <v>1434</v>
      </c>
      <c r="D620" s="21"/>
      <c r="E620" s="650"/>
      <c r="F620" s="661" t="s">
        <v>1113</v>
      </c>
      <c r="G620" s="662">
        <v>20</v>
      </c>
      <c r="H620" s="333">
        <f t="shared" si="613"/>
        <v>20</v>
      </c>
      <c r="I620" s="333">
        <f t="shared" si="607"/>
        <v>19</v>
      </c>
      <c r="J620" s="575">
        <f t="shared" si="608"/>
        <v>17</v>
      </c>
      <c r="K620" s="575">
        <f t="shared" si="609"/>
        <v>15</v>
      </c>
      <c r="L620" s="575">
        <f t="shared" si="610"/>
        <v>13</v>
      </c>
      <c r="M620" s="575">
        <f t="shared" si="611"/>
        <v>12</v>
      </c>
      <c r="N620" s="650"/>
    </row>
    <row r="621" spans="1:14">
      <c r="A621" s="104" t="s">
        <v>1111</v>
      </c>
      <c r="B621" s="20">
        <v>250203073</v>
      </c>
      <c r="C621" s="21" t="s">
        <v>1435</v>
      </c>
      <c r="D621" s="21"/>
      <c r="E621" s="650"/>
      <c r="F621" s="661" t="s">
        <v>1113</v>
      </c>
      <c r="G621" s="675" t="s">
        <v>303</v>
      </c>
      <c r="H621" s="676" t="s">
        <v>303</v>
      </c>
      <c r="I621" s="676" t="s">
        <v>303</v>
      </c>
      <c r="J621" s="676" t="s">
        <v>303</v>
      </c>
      <c r="K621" s="676" t="s">
        <v>303</v>
      </c>
      <c r="L621" s="676" t="s">
        <v>303</v>
      </c>
      <c r="M621" s="676" t="s">
        <v>303</v>
      </c>
      <c r="N621" s="650"/>
    </row>
    <row r="622" spans="1:14">
      <c r="A622" s="104" t="s">
        <v>1111</v>
      </c>
      <c r="B622" s="20">
        <v>250203074</v>
      </c>
      <c r="C622" s="21" t="s">
        <v>1436</v>
      </c>
      <c r="D622" s="21"/>
      <c r="E622" s="650"/>
      <c r="F622" s="661" t="s">
        <v>1113</v>
      </c>
      <c r="G622" s="675" t="s">
        <v>303</v>
      </c>
      <c r="H622" s="676" t="s">
        <v>303</v>
      </c>
      <c r="I622" s="676" t="s">
        <v>303</v>
      </c>
      <c r="J622" s="676" t="s">
        <v>303</v>
      </c>
      <c r="K622" s="676" t="s">
        <v>303</v>
      </c>
      <c r="L622" s="676" t="s">
        <v>303</v>
      </c>
      <c r="M622" s="676" t="s">
        <v>303</v>
      </c>
      <c r="N622" s="650"/>
    </row>
    <row r="623" ht="23.25" spans="1:14">
      <c r="A623" s="104" t="s">
        <v>1111</v>
      </c>
      <c r="B623" s="20">
        <v>250203075</v>
      </c>
      <c r="C623" s="21" t="s">
        <v>1437</v>
      </c>
      <c r="D623" s="21"/>
      <c r="E623" s="650"/>
      <c r="F623" s="661" t="s">
        <v>1113</v>
      </c>
      <c r="G623" s="675" t="s">
        <v>303</v>
      </c>
      <c r="H623" s="676" t="s">
        <v>303</v>
      </c>
      <c r="I623" s="676" t="s">
        <v>303</v>
      </c>
      <c r="J623" s="676" t="s">
        <v>303</v>
      </c>
      <c r="K623" s="676" t="s">
        <v>303</v>
      </c>
      <c r="L623" s="676" t="s">
        <v>303</v>
      </c>
      <c r="M623" s="676" t="s">
        <v>303</v>
      </c>
      <c r="N623" s="650"/>
    </row>
    <row r="624" ht="22.5" spans="1:14">
      <c r="A624" s="104" t="s">
        <v>1111</v>
      </c>
      <c r="B624" s="20">
        <v>250203076</v>
      </c>
      <c r="C624" s="21" t="s">
        <v>1438</v>
      </c>
      <c r="D624" s="21"/>
      <c r="E624" s="650"/>
      <c r="F624" s="661" t="s">
        <v>1113</v>
      </c>
      <c r="G624" s="675" t="s">
        <v>303</v>
      </c>
      <c r="H624" s="676" t="s">
        <v>303</v>
      </c>
      <c r="I624" s="676" t="s">
        <v>303</v>
      </c>
      <c r="J624" s="676" t="s">
        <v>303</v>
      </c>
      <c r="K624" s="676" t="s">
        <v>303</v>
      </c>
      <c r="L624" s="676" t="s">
        <v>303</v>
      </c>
      <c r="M624" s="676" t="s">
        <v>303</v>
      </c>
      <c r="N624" s="650"/>
    </row>
    <row r="625" ht="22.5" spans="1:14">
      <c r="A625" s="104" t="s">
        <v>1111</v>
      </c>
      <c r="B625" s="20">
        <v>250203077</v>
      </c>
      <c r="C625" s="21" t="s">
        <v>1439</v>
      </c>
      <c r="D625" s="21"/>
      <c r="E625" s="650"/>
      <c r="F625" s="661" t="s">
        <v>1113</v>
      </c>
      <c r="G625" s="675" t="s">
        <v>303</v>
      </c>
      <c r="H625" s="676" t="s">
        <v>303</v>
      </c>
      <c r="I625" s="676" t="s">
        <v>303</v>
      </c>
      <c r="J625" s="676" t="s">
        <v>303</v>
      </c>
      <c r="K625" s="676" t="s">
        <v>303</v>
      </c>
      <c r="L625" s="676" t="s">
        <v>303</v>
      </c>
      <c r="M625" s="676" t="s">
        <v>303</v>
      </c>
      <c r="N625" s="650"/>
    </row>
    <row r="626" ht="22.5" spans="1:14">
      <c r="A626" s="648" t="s">
        <v>1111</v>
      </c>
      <c r="B626" s="673">
        <v>250203078</v>
      </c>
      <c r="C626" s="23" t="s">
        <v>1440</v>
      </c>
      <c r="D626" s="24"/>
      <c r="E626" s="24"/>
      <c r="F626" s="563" t="s">
        <v>1113</v>
      </c>
      <c r="G626" s="318">
        <v>10</v>
      </c>
      <c r="H626" s="333">
        <f t="shared" ref="H626:H629" si="614">G626*1</f>
        <v>10</v>
      </c>
      <c r="I626" s="333">
        <f t="shared" ref="I626:I629" si="615">G626*0.95</f>
        <v>9.5</v>
      </c>
      <c r="J626" s="575">
        <f t="shared" ref="J626:J629" si="616">G626*0.85</f>
        <v>8.5</v>
      </c>
      <c r="K626" s="575">
        <f t="shared" ref="K626:K629" si="617">G626*0.75</f>
        <v>7.5</v>
      </c>
      <c r="L626" s="575">
        <f t="shared" ref="L626:L629" si="618">G626*0.65</f>
        <v>6.5</v>
      </c>
      <c r="M626" s="575">
        <f t="shared" ref="M626:M629" si="619">G626*0.6</f>
        <v>6</v>
      </c>
      <c r="N626" s="24"/>
    </row>
    <row r="627" spans="1:14">
      <c r="A627" s="648" t="s">
        <v>1111</v>
      </c>
      <c r="B627" s="673">
        <v>250203079</v>
      </c>
      <c r="C627" s="23" t="s">
        <v>1441</v>
      </c>
      <c r="D627" s="24"/>
      <c r="E627" s="24"/>
      <c r="F627" s="563" t="s">
        <v>1113</v>
      </c>
      <c r="G627" s="318">
        <v>15</v>
      </c>
      <c r="H627" s="333">
        <f t="shared" si="614"/>
        <v>15</v>
      </c>
      <c r="I627" s="333">
        <f t="shared" si="615"/>
        <v>14.25</v>
      </c>
      <c r="J627" s="575">
        <f t="shared" si="616"/>
        <v>12.75</v>
      </c>
      <c r="K627" s="575">
        <f t="shared" si="617"/>
        <v>11.25</v>
      </c>
      <c r="L627" s="575">
        <f t="shared" si="618"/>
        <v>9.75</v>
      </c>
      <c r="M627" s="575">
        <f t="shared" si="619"/>
        <v>9</v>
      </c>
      <c r="N627" s="24" t="s">
        <v>1442</v>
      </c>
    </row>
    <row r="628" ht="98.25" customHeight="1" spans="1:14">
      <c r="A628" s="648" t="s">
        <v>1111</v>
      </c>
      <c r="B628" s="22" t="s">
        <v>1443</v>
      </c>
      <c r="C628" s="23" t="s">
        <v>1444</v>
      </c>
      <c r="D628" s="653" t="s">
        <v>1445</v>
      </c>
      <c r="E628" s="24"/>
      <c r="F628" s="563" t="s">
        <v>43</v>
      </c>
      <c r="G628" s="318">
        <v>280</v>
      </c>
      <c r="H628" s="333">
        <f t="shared" si="614"/>
        <v>280</v>
      </c>
      <c r="I628" s="333">
        <f t="shared" si="615"/>
        <v>266</v>
      </c>
      <c r="J628" s="575">
        <f t="shared" si="616"/>
        <v>238</v>
      </c>
      <c r="K628" s="575">
        <f t="shared" si="617"/>
        <v>210</v>
      </c>
      <c r="L628" s="575">
        <f t="shared" si="618"/>
        <v>182</v>
      </c>
      <c r="M628" s="575">
        <f t="shared" si="619"/>
        <v>168</v>
      </c>
      <c r="N628" s="24"/>
    </row>
    <row r="629" ht="94.5" customHeight="1" spans="1:14">
      <c r="A629" s="104" t="s">
        <v>1111</v>
      </c>
      <c r="B629" s="104">
        <v>250203081</v>
      </c>
      <c r="C629" s="21" t="s">
        <v>1446</v>
      </c>
      <c r="D629" s="21" t="s">
        <v>1447</v>
      </c>
      <c r="E629" s="615"/>
      <c r="F629" s="640" t="s">
        <v>1113</v>
      </c>
      <c r="G629" s="677">
        <v>150</v>
      </c>
      <c r="H629" s="333">
        <f t="shared" si="614"/>
        <v>150</v>
      </c>
      <c r="I629" s="333">
        <f t="shared" si="615"/>
        <v>142.5</v>
      </c>
      <c r="J629" s="575">
        <f t="shared" si="616"/>
        <v>127.5</v>
      </c>
      <c r="K629" s="575">
        <f t="shared" si="617"/>
        <v>112.5</v>
      </c>
      <c r="L629" s="575">
        <f t="shared" si="618"/>
        <v>97.5</v>
      </c>
      <c r="M629" s="575">
        <f t="shared" si="619"/>
        <v>90</v>
      </c>
      <c r="N629" s="21" t="s">
        <v>1448</v>
      </c>
    </row>
    <row r="630" spans="1:14">
      <c r="A630" s="657"/>
      <c r="B630" s="678">
        <v>2503</v>
      </c>
      <c r="C630" s="659" t="s">
        <v>1449</v>
      </c>
      <c r="D630" s="659"/>
      <c r="E630" s="659" t="s">
        <v>1109</v>
      </c>
      <c r="F630" s="661"/>
      <c r="G630" s="662"/>
      <c r="H630" s="662"/>
      <c r="I630" s="662"/>
      <c r="J630" s="662"/>
      <c r="K630" s="662"/>
      <c r="L630" s="662"/>
      <c r="M630" s="662"/>
      <c r="N630" s="650"/>
    </row>
    <row r="631" spans="1:15">
      <c r="A631" s="679"/>
      <c r="B631" s="680"/>
      <c r="C631" s="681"/>
      <c r="D631" s="681"/>
      <c r="E631" s="681"/>
      <c r="F631" s="140"/>
      <c r="G631" s="589"/>
      <c r="H631" s="682"/>
      <c r="I631" s="682"/>
      <c r="J631" s="682"/>
      <c r="K631" s="682"/>
      <c r="L631" s="682"/>
      <c r="M631" s="682"/>
      <c r="N631" s="684"/>
      <c r="O631" s="83"/>
    </row>
    <row r="632" spans="1:15">
      <c r="A632" s="104"/>
      <c r="B632" s="683">
        <v>250301</v>
      </c>
      <c r="C632" s="681" t="s">
        <v>1450</v>
      </c>
      <c r="D632" s="684"/>
      <c r="E632" s="684"/>
      <c r="F632" s="140"/>
      <c r="G632" s="589"/>
      <c r="H632" s="333"/>
      <c r="I632" s="333"/>
      <c r="J632" s="575"/>
      <c r="K632" s="575"/>
      <c r="L632" s="575"/>
      <c r="M632" s="575"/>
      <c r="N632" s="684"/>
      <c r="O632" s="83"/>
    </row>
    <row r="633" spans="1:15">
      <c r="A633" s="104" t="s">
        <v>1111</v>
      </c>
      <c r="B633" s="20">
        <v>250301001</v>
      </c>
      <c r="C633" s="21" t="s">
        <v>1451</v>
      </c>
      <c r="D633" s="21"/>
      <c r="E633" s="21"/>
      <c r="F633" s="107" t="s">
        <v>1113</v>
      </c>
      <c r="G633" s="333">
        <v>4.5</v>
      </c>
      <c r="H633" s="333">
        <f t="shared" ref="H633" si="620">G633*1</f>
        <v>4.5</v>
      </c>
      <c r="I633" s="333">
        <f t="shared" ref="I633" si="621">G633*0.95</f>
        <v>4.275</v>
      </c>
      <c r="J633" s="575">
        <f t="shared" ref="J633" si="622">G633*0.85</f>
        <v>3.825</v>
      </c>
      <c r="K633" s="575">
        <f t="shared" ref="K633" si="623">G633*0.75</f>
        <v>3.375</v>
      </c>
      <c r="L633" s="575">
        <f t="shared" ref="L633" si="624">G633*0.65</f>
        <v>2.925</v>
      </c>
      <c r="M633" s="575">
        <f t="shared" ref="M633" si="625">G633*0.6</f>
        <v>2.7</v>
      </c>
      <c r="N633" s="426" t="s">
        <v>1452</v>
      </c>
      <c r="O633" s="83"/>
    </row>
    <row r="634" spans="1:15">
      <c r="A634" s="104" t="s">
        <v>1111</v>
      </c>
      <c r="B634" s="20">
        <v>250301002</v>
      </c>
      <c r="C634" s="21" t="s">
        <v>1453</v>
      </c>
      <c r="D634" s="21"/>
      <c r="E634" s="21"/>
      <c r="F634" s="107" t="s">
        <v>1113</v>
      </c>
      <c r="G634" s="333">
        <v>5.4</v>
      </c>
      <c r="H634" s="333">
        <f t="shared" ref="H634:H639" si="626">G634*1</f>
        <v>5.4</v>
      </c>
      <c r="I634" s="333">
        <f t="shared" ref="I634:I639" si="627">G634*0.95</f>
        <v>5.13</v>
      </c>
      <c r="J634" s="575">
        <f t="shared" ref="J634:J639" si="628">G634*0.85</f>
        <v>4.59</v>
      </c>
      <c r="K634" s="575">
        <f t="shared" ref="K634:K639" si="629">G634*0.75</f>
        <v>4.05</v>
      </c>
      <c r="L634" s="575">
        <f t="shared" ref="L634:L639" si="630">G634*0.65</f>
        <v>3.51</v>
      </c>
      <c r="M634" s="575">
        <f t="shared" ref="M634:M639" si="631">G634*0.6</f>
        <v>3.24</v>
      </c>
      <c r="N634" s="426" t="s">
        <v>1452</v>
      </c>
      <c r="O634" s="83"/>
    </row>
    <row r="635" spans="1:15">
      <c r="A635" s="104" t="s">
        <v>1111</v>
      </c>
      <c r="B635" s="20">
        <v>250301003</v>
      </c>
      <c r="C635" s="21" t="s">
        <v>1454</v>
      </c>
      <c r="D635" s="21"/>
      <c r="E635" s="21"/>
      <c r="F635" s="107" t="s">
        <v>1113</v>
      </c>
      <c r="G635" s="333">
        <v>4.5</v>
      </c>
      <c r="H635" s="333">
        <f t="shared" si="626"/>
        <v>4.5</v>
      </c>
      <c r="I635" s="333">
        <f t="shared" si="627"/>
        <v>4.275</v>
      </c>
      <c r="J635" s="575">
        <f t="shared" si="628"/>
        <v>3.825</v>
      </c>
      <c r="K635" s="575">
        <f t="shared" si="629"/>
        <v>3.375</v>
      </c>
      <c r="L635" s="575">
        <f t="shared" si="630"/>
        <v>2.925</v>
      </c>
      <c r="M635" s="575">
        <f t="shared" si="631"/>
        <v>2.7</v>
      </c>
      <c r="N635" s="21"/>
      <c r="O635" s="83"/>
    </row>
    <row r="636" ht="36.75" customHeight="1" spans="1:18">
      <c r="A636" s="104" t="s">
        <v>1111</v>
      </c>
      <c r="B636" s="20">
        <v>250301004</v>
      </c>
      <c r="C636" s="21" t="s">
        <v>1455</v>
      </c>
      <c r="D636" s="21"/>
      <c r="E636" s="21"/>
      <c r="F636" s="107" t="s">
        <v>1113</v>
      </c>
      <c r="G636" s="333">
        <v>9</v>
      </c>
      <c r="H636" s="333">
        <f t="shared" si="626"/>
        <v>9</v>
      </c>
      <c r="I636" s="333">
        <f t="shared" si="627"/>
        <v>8.55</v>
      </c>
      <c r="J636" s="575">
        <f t="shared" si="628"/>
        <v>7.65</v>
      </c>
      <c r="K636" s="575">
        <f t="shared" si="629"/>
        <v>6.75</v>
      </c>
      <c r="L636" s="575">
        <f t="shared" si="630"/>
        <v>5.85</v>
      </c>
      <c r="M636" s="575">
        <f t="shared" si="631"/>
        <v>5.4</v>
      </c>
      <c r="N636" s="426" t="s">
        <v>1456</v>
      </c>
      <c r="O636" s="83"/>
      <c r="Q636" s="168" t="s">
        <v>114</v>
      </c>
      <c r="R636" s="62" t="s">
        <v>1121</v>
      </c>
    </row>
    <row r="637" spans="1:15">
      <c r="A637" s="104" t="s">
        <v>1111</v>
      </c>
      <c r="B637" s="20">
        <v>250301005</v>
      </c>
      <c r="C637" s="21" t="s">
        <v>1457</v>
      </c>
      <c r="D637" s="21" t="s">
        <v>1458</v>
      </c>
      <c r="E637" s="21"/>
      <c r="F637" s="107" t="s">
        <v>1113</v>
      </c>
      <c r="G637" s="333">
        <v>90</v>
      </c>
      <c r="H637" s="333">
        <f t="shared" si="626"/>
        <v>90</v>
      </c>
      <c r="I637" s="333">
        <f t="shared" si="627"/>
        <v>85.5</v>
      </c>
      <c r="J637" s="575">
        <f t="shared" si="628"/>
        <v>76.5</v>
      </c>
      <c r="K637" s="575">
        <f t="shared" si="629"/>
        <v>67.5</v>
      </c>
      <c r="L637" s="575">
        <f t="shared" si="630"/>
        <v>58.5</v>
      </c>
      <c r="M637" s="575">
        <f t="shared" si="631"/>
        <v>54</v>
      </c>
      <c r="N637" s="21"/>
      <c r="O637" s="83"/>
    </row>
    <row r="638" spans="1:15">
      <c r="A638" s="104" t="s">
        <v>1111</v>
      </c>
      <c r="B638" s="20">
        <v>250301006</v>
      </c>
      <c r="C638" s="21" t="s">
        <v>1459</v>
      </c>
      <c r="D638" s="21"/>
      <c r="E638" s="21"/>
      <c r="F638" s="107" t="s">
        <v>1113</v>
      </c>
      <c r="G638" s="333">
        <v>22.5</v>
      </c>
      <c r="H638" s="333">
        <f t="shared" si="626"/>
        <v>22.5</v>
      </c>
      <c r="I638" s="333">
        <f t="shared" si="627"/>
        <v>21.375</v>
      </c>
      <c r="J638" s="575">
        <f t="shared" si="628"/>
        <v>19.125</v>
      </c>
      <c r="K638" s="575">
        <f t="shared" si="629"/>
        <v>16.875</v>
      </c>
      <c r="L638" s="575">
        <f t="shared" si="630"/>
        <v>14.625</v>
      </c>
      <c r="M638" s="575">
        <f t="shared" si="631"/>
        <v>13.5</v>
      </c>
      <c r="N638" s="106"/>
      <c r="O638" s="83"/>
    </row>
    <row r="639" spans="1:15">
      <c r="A639" s="104" t="s">
        <v>1111</v>
      </c>
      <c r="B639" s="20">
        <v>250301007</v>
      </c>
      <c r="C639" s="21" t="s">
        <v>1460</v>
      </c>
      <c r="D639" s="21"/>
      <c r="E639" s="21"/>
      <c r="F639" s="107" t="s">
        <v>1113</v>
      </c>
      <c r="G639" s="333">
        <v>22.5</v>
      </c>
      <c r="H639" s="333">
        <f t="shared" si="626"/>
        <v>22.5</v>
      </c>
      <c r="I639" s="333">
        <f t="shared" si="627"/>
        <v>21.375</v>
      </c>
      <c r="J639" s="575">
        <f t="shared" si="628"/>
        <v>19.125</v>
      </c>
      <c r="K639" s="575">
        <f t="shared" si="629"/>
        <v>16.875</v>
      </c>
      <c r="L639" s="575">
        <f t="shared" si="630"/>
        <v>14.625</v>
      </c>
      <c r="M639" s="575">
        <f t="shared" si="631"/>
        <v>13.5</v>
      </c>
      <c r="N639" s="106"/>
      <c r="O639" s="83"/>
    </row>
    <row r="640" spans="1:15">
      <c r="A640" s="104" t="s">
        <v>1111</v>
      </c>
      <c r="B640" s="20">
        <v>250301008</v>
      </c>
      <c r="C640" s="21" t="s">
        <v>1461</v>
      </c>
      <c r="D640" s="21" t="s">
        <v>1462</v>
      </c>
      <c r="E640" s="21"/>
      <c r="F640" s="107" t="s">
        <v>1113</v>
      </c>
      <c r="G640" s="368" t="s">
        <v>303</v>
      </c>
      <c r="H640" s="328" t="s">
        <v>303</v>
      </c>
      <c r="I640" s="328" t="s">
        <v>303</v>
      </c>
      <c r="J640" s="328" t="s">
        <v>303</v>
      </c>
      <c r="K640" s="328" t="s">
        <v>303</v>
      </c>
      <c r="L640" s="328" t="s">
        <v>303</v>
      </c>
      <c r="M640" s="328" t="s">
        <v>303</v>
      </c>
      <c r="N640" s="21"/>
      <c r="O640" s="83"/>
    </row>
    <row r="641" ht="33.75" spans="1:15">
      <c r="A641" s="104" t="s">
        <v>1111</v>
      </c>
      <c r="B641" s="20">
        <v>250301009</v>
      </c>
      <c r="C641" s="21" t="s">
        <v>1463</v>
      </c>
      <c r="D641" s="21"/>
      <c r="E641" s="21"/>
      <c r="F641" s="107" t="s">
        <v>1113</v>
      </c>
      <c r="G641" s="368" t="s">
        <v>303</v>
      </c>
      <c r="H641" s="32">
        <v>45</v>
      </c>
      <c r="I641" s="154" t="s">
        <v>1464</v>
      </c>
      <c r="J641" s="154">
        <v>38</v>
      </c>
      <c r="K641" s="154">
        <v>34</v>
      </c>
      <c r="L641" s="154">
        <v>29</v>
      </c>
      <c r="M641" s="154">
        <v>27</v>
      </c>
      <c r="N641" s="21"/>
      <c r="O641" s="634" t="s">
        <v>1465</v>
      </c>
    </row>
    <row r="642" spans="1:14">
      <c r="A642" s="104" t="s">
        <v>1111</v>
      </c>
      <c r="B642" s="20">
        <v>250301010</v>
      </c>
      <c r="C642" s="21" t="s">
        <v>1466</v>
      </c>
      <c r="D642" s="21"/>
      <c r="E642" s="21"/>
      <c r="F642" s="107" t="s">
        <v>1113</v>
      </c>
      <c r="G642" s="333">
        <v>4.5</v>
      </c>
      <c r="H642" s="333">
        <f t="shared" ref="H642:H646" si="632">G642*1</f>
        <v>4.5</v>
      </c>
      <c r="I642" s="333">
        <f t="shared" ref="I642:I646" si="633">G642*0.95</f>
        <v>4.275</v>
      </c>
      <c r="J642" s="575">
        <f t="shared" ref="J642:J646" si="634">G642*0.85</f>
        <v>3.825</v>
      </c>
      <c r="K642" s="575">
        <f t="shared" ref="K642:K646" si="635">G642*0.75</f>
        <v>3.375</v>
      </c>
      <c r="L642" s="575">
        <f t="shared" ref="L642:L646" si="636">G642*0.65</f>
        <v>2.925</v>
      </c>
      <c r="M642" s="575">
        <f t="shared" ref="M642:M646" si="637">G642*0.6</f>
        <v>2.7</v>
      </c>
      <c r="N642" s="106"/>
    </row>
    <row r="643" ht="36" spans="1:18">
      <c r="A643" s="104" t="s">
        <v>1111</v>
      </c>
      <c r="B643" s="20">
        <v>250301011</v>
      </c>
      <c r="C643" s="21" t="s">
        <v>1467</v>
      </c>
      <c r="D643" s="21"/>
      <c r="E643" s="21"/>
      <c r="F643" s="107" t="s">
        <v>1113</v>
      </c>
      <c r="G643" s="333">
        <v>27</v>
      </c>
      <c r="H643" s="333">
        <f t="shared" si="632"/>
        <v>27</v>
      </c>
      <c r="I643" s="333">
        <f t="shared" si="633"/>
        <v>25.65</v>
      </c>
      <c r="J643" s="575">
        <f t="shared" si="634"/>
        <v>22.95</v>
      </c>
      <c r="K643" s="575">
        <f t="shared" si="635"/>
        <v>20.25</v>
      </c>
      <c r="L643" s="575">
        <f t="shared" si="636"/>
        <v>17.55</v>
      </c>
      <c r="M643" s="575">
        <f t="shared" si="637"/>
        <v>16.2</v>
      </c>
      <c r="N643" s="426" t="s">
        <v>1468</v>
      </c>
      <c r="Q643" s="168" t="s">
        <v>114</v>
      </c>
      <c r="R643" s="62" t="s">
        <v>1121</v>
      </c>
    </row>
    <row r="644" spans="1:14">
      <c r="A644" s="104" t="s">
        <v>1111</v>
      </c>
      <c r="B644" s="20">
        <v>250301012</v>
      </c>
      <c r="C644" s="21" t="s">
        <v>1469</v>
      </c>
      <c r="D644" s="21"/>
      <c r="E644" s="21"/>
      <c r="F644" s="107" t="s">
        <v>1113</v>
      </c>
      <c r="G644" s="333">
        <v>9</v>
      </c>
      <c r="H644" s="333">
        <f t="shared" si="632"/>
        <v>9</v>
      </c>
      <c r="I644" s="333">
        <f t="shared" si="633"/>
        <v>8.55</v>
      </c>
      <c r="J644" s="575">
        <f t="shared" si="634"/>
        <v>7.65</v>
      </c>
      <c r="K644" s="575">
        <f t="shared" si="635"/>
        <v>6.75</v>
      </c>
      <c r="L644" s="575">
        <f t="shared" si="636"/>
        <v>5.85</v>
      </c>
      <c r="M644" s="575">
        <f t="shared" si="637"/>
        <v>5.4</v>
      </c>
      <c r="N644" s="106"/>
    </row>
    <row r="645" spans="1:14">
      <c r="A645" s="104" t="s">
        <v>1111</v>
      </c>
      <c r="B645" s="20">
        <v>250301013</v>
      </c>
      <c r="C645" s="21" t="s">
        <v>1470</v>
      </c>
      <c r="D645" s="21"/>
      <c r="E645" s="21"/>
      <c r="F645" s="107" t="s">
        <v>1113</v>
      </c>
      <c r="G645" s="333">
        <v>27</v>
      </c>
      <c r="H645" s="333">
        <f t="shared" si="632"/>
        <v>27</v>
      </c>
      <c r="I645" s="333">
        <f t="shared" si="633"/>
        <v>25.65</v>
      </c>
      <c r="J645" s="575">
        <f t="shared" si="634"/>
        <v>22.95</v>
      </c>
      <c r="K645" s="575">
        <f t="shared" si="635"/>
        <v>20.25</v>
      </c>
      <c r="L645" s="575">
        <f t="shared" si="636"/>
        <v>17.55</v>
      </c>
      <c r="M645" s="575">
        <f t="shared" si="637"/>
        <v>16.2</v>
      </c>
      <c r="N645" s="106"/>
    </row>
    <row r="646" spans="1:14">
      <c r="A646" s="104" t="s">
        <v>1111</v>
      </c>
      <c r="B646" s="20">
        <v>250301014</v>
      </c>
      <c r="C646" s="21" t="s">
        <v>1471</v>
      </c>
      <c r="D646" s="21"/>
      <c r="E646" s="21"/>
      <c r="F646" s="107" t="s">
        <v>1113</v>
      </c>
      <c r="G646" s="333">
        <v>22.5</v>
      </c>
      <c r="H646" s="333">
        <f t="shared" si="632"/>
        <v>22.5</v>
      </c>
      <c r="I646" s="333">
        <f t="shared" si="633"/>
        <v>21.375</v>
      </c>
      <c r="J646" s="575">
        <f t="shared" si="634"/>
        <v>19.125</v>
      </c>
      <c r="K646" s="575">
        <f t="shared" si="635"/>
        <v>16.875</v>
      </c>
      <c r="L646" s="575">
        <f t="shared" si="636"/>
        <v>14.625</v>
      </c>
      <c r="M646" s="575">
        <f t="shared" si="637"/>
        <v>13.5</v>
      </c>
      <c r="N646" s="21"/>
    </row>
    <row r="647" spans="1:14">
      <c r="A647" s="104" t="s">
        <v>1111</v>
      </c>
      <c r="B647" s="20">
        <v>250301015</v>
      </c>
      <c r="C647" s="21" t="s">
        <v>1472</v>
      </c>
      <c r="D647" s="21"/>
      <c r="E647" s="21"/>
      <c r="F647" s="107" t="s">
        <v>1113</v>
      </c>
      <c r="G647" s="368" t="s">
        <v>303</v>
      </c>
      <c r="H647" s="328" t="s">
        <v>303</v>
      </c>
      <c r="I647" s="328" t="s">
        <v>303</v>
      </c>
      <c r="J647" s="328" t="s">
        <v>303</v>
      </c>
      <c r="K647" s="328" t="s">
        <v>303</v>
      </c>
      <c r="L647" s="328" t="s">
        <v>303</v>
      </c>
      <c r="M647" s="328" t="s">
        <v>303</v>
      </c>
      <c r="N647" s="21"/>
    </row>
    <row r="648" spans="1:14">
      <c r="A648" s="104" t="s">
        <v>1111</v>
      </c>
      <c r="B648" s="20">
        <v>250301016</v>
      </c>
      <c r="C648" s="21" t="s">
        <v>1473</v>
      </c>
      <c r="D648" s="21"/>
      <c r="E648" s="21"/>
      <c r="F648" s="107" t="s">
        <v>1113</v>
      </c>
      <c r="G648" s="333">
        <v>22.5</v>
      </c>
      <c r="H648" s="333">
        <f t="shared" ref="H648:H650" si="638">G648*1</f>
        <v>22.5</v>
      </c>
      <c r="I648" s="333">
        <f t="shared" ref="I648:I650" si="639">G648*0.95</f>
        <v>21.375</v>
      </c>
      <c r="J648" s="575">
        <f t="shared" ref="J648:J650" si="640">G648*0.85</f>
        <v>19.125</v>
      </c>
      <c r="K648" s="575">
        <f t="shared" ref="K648:K650" si="641">G648*0.75</f>
        <v>16.875</v>
      </c>
      <c r="L648" s="575">
        <f t="shared" ref="L648:L650" si="642">G648*0.65</f>
        <v>14.625</v>
      </c>
      <c r="M648" s="575">
        <f t="shared" ref="M648:M650" si="643">G648*0.6</f>
        <v>13.5</v>
      </c>
      <c r="N648" s="21"/>
    </row>
    <row r="649" ht="113.25" customHeight="1" spans="1:14">
      <c r="A649" s="104" t="s">
        <v>1111</v>
      </c>
      <c r="B649" s="20">
        <v>250301017</v>
      </c>
      <c r="C649" s="632" t="s">
        <v>1474</v>
      </c>
      <c r="D649" s="21" t="s">
        <v>1475</v>
      </c>
      <c r="E649" s="632"/>
      <c r="F649" s="107" t="s">
        <v>1113</v>
      </c>
      <c r="G649" s="343">
        <v>54</v>
      </c>
      <c r="H649" s="333">
        <f t="shared" si="638"/>
        <v>54</v>
      </c>
      <c r="I649" s="333">
        <f t="shared" si="639"/>
        <v>51.3</v>
      </c>
      <c r="J649" s="575">
        <f t="shared" si="640"/>
        <v>45.9</v>
      </c>
      <c r="K649" s="575">
        <f t="shared" si="641"/>
        <v>40.5</v>
      </c>
      <c r="L649" s="575">
        <f t="shared" si="642"/>
        <v>35.1</v>
      </c>
      <c r="M649" s="575">
        <f t="shared" si="643"/>
        <v>32.4</v>
      </c>
      <c r="N649" s="21"/>
    </row>
    <row r="650" ht="141.75" customHeight="1" spans="1:14">
      <c r="A650" s="104" t="s">
        <v>1111</v>
      </c>
      <c r="B650" s="20">
        <v>250301018</v>
      </c>
      <c r="C650" s="21" t="s">
        <v>1476</v>
      </c>
      <c r="D650" s="21" t="s">
        <v>1477</v>
      </c>
      <c r="E650" s="21"/>
      <c r="F650" s="107" t="s">
        <v>1113</v>
      </c>
      <c r="G650" s="333">
        <v>36</v>
      </c>
      <c r="H650" s="333">
        <f t="shared" si="638"/>
        <v>36</v>
      </c>
      <c r="I650" s="333">
        <f t="shared" si="639"/>
        <v>34.2</v>
      </c>
      <c r="J650" s="575">
        <f t="shared" si="640"/>
        <v>30.6</v>
      </c>
      <c r="K650" s="575">
        <f t="shared" si="641"/>
        <v>27</v>
      </c>
      <c r="L650" s="575">
        <f t="shared" si="642"/>
        <v>23.4</v>
      </c>
      <c r="M650" s="575">
        <f t="shared" si="643"/>
        <v>21.6</v>
      </c>
      <c r="N650" s="21"/>
    </row>
    <row r="651" ht="31.5" customHeight="1" spans="1:14">
      <c r="A651" s="104"/>
      <c r="B651" s="558">
        <v>250302</v>
      </c>
      <c r="C651" s="157" t="s">
        <v>1478</v>
      </c>
      <c r="D651" s="21"/>
      <c r="E651" s="21"/>
      <c r="F651" s="107"/>
      <c r="G651" s="333"/>
      <c r="H651" s="333"/>
      <c r="I651" s="333"/>
      <c r="J651" s="575"/>
      <c r="K651" s="575"/>
      <c r="L651" s="575"/>
      <c r="M651" s="575"/>
      <c r="N651" s="21"/>
    </row>
    <row r="652" ht="22.5" spans="1:14">
      <c r="A652" s="104" t="s">
        <v>1111</v>
      </c>
      <c r="B652" s="20">
        <v>250302001</v>
      </c>
      <c r="C652" s="21" t="s">
        <v>1479</v>
      </c>
      <c r="D652" s="21" t="s">
        <v>1480</v>
      </c>
      <c r="E652" s="21"/>
      <c r="F652" s="107" t="s">
        <v>43</v>
      </c>
      <c r="G652" s="333">
        <v>4.5</v>
      </c>
      <c r="H652" s="333">
        <f t="shared" ref="H652" si="644">G652*1</f>
        <v>4.5</v>
      </c>
      <c r="I652" s="333">
        <f t="shared" ref="I652" si="645">G652*0.95</f>
        <v>4.275</v>
      </c>
      <c r="J652" s="575">
        <f t="shared" ref="J652" si="646">G652*0.85</f>
        <v>3.825</v>
      </c>
      <c r="K652" s="575">
        <f t="shared" ref="K652" si="647">G652*0.75</f>
        <v>3.375</v>
      </c>
      <c r="L652" s="575">
        <f t="shared" ref="L652" si="648">G652*0.65</f>
        <v>2.925</v>
      </c>
      <c r="M652" s="575">
        <f t="shared" ref="M652" si="649">G652*0.6</f>
        <v>2.7</v>
      </c>
      <c r="N652" s="426" t="s">
        <v>1481</v>
      </c>
    </row>
    <row r="653" spans="1:14">
      <c r="A653" s="104" t="s">
        <v>1111</v>
      </c>
      <c r="B653" s="20">
        <v>250302002</v>
      </c>
      <c r="C653" s="21" t="s">
        <v>1482</v>
      </c>
      <c r="D653" s="21" t="s">
        <v>1483</v>
      </c>
      <c r="E653" s="21"/>
      <c r="F653" s="107" t="s">
        <v>1113</v>
      </c>
      <c r="G653" s="333">
        <v>9</v>
      </c>
      <c r="H653" s="333">
        <f t="shared" ref="H653:H660" si="650">G653*1</f>
        <v>9</v>
      </c>
      <c r="I653" s="333">
        <f t="shared" ref="I653:I660" si="651">G653*0.95</f>
        <v>8.55</v>
      </c>
      <c r="J653" s="575">
        <f t="shared" ref="J653:J660" si="652">G653*0.85</f>
        <v>7.65</v>
      </c>
      <c r="K653" s="575">
        <f t="shared" ref="K653:K660" si="653">G653*0.75</f>
        <v>6.75</v>
      </c>
      <c r="L653" s="575">
        <f t="shared" ref="L653:L660" si="654">G653*0.65</f>
        <v>5.85</v>
      </c>
      <c r="M653" s="575">
        <f t="shared" ref="M653:M660" si="655">G653*0.6</f>
        <v>5.4</v>
      </c>
      <c r="N653" s="21"/>
    </row>
    <row r="654" ht="36" spans="1:18">
      <c r="A654" s="104" t="s">
        <v>1111</v>
      </c>
      <c r="B654" s="20">
        <v>250302003</v>
      </c>
      <c r="C654" s="21" t="s">
        <v>1484</v>
      </c>
      <c r="D654" s="21"/>
      <c r="E654" s="21"/>
      <c r="F654" s="107" t="s">
        <v>1113</v>
      </c>
      <c r="G654" s="333">
        <v>36</v>
      </c>
      <c r="H654" s="333">
        <f t="shared" si="650"/>
        <v>36</v>
      </c>
      <c r="I654" s="333">
        <f t="shared" si="651"/>
        <v>34.2</v>
      </c>
      <c r="J654" s="575">
        <f t="shared" si="652"/>
        <v>30.6</v>
      </c>
      <c r="K654" s="575">
        <f t="shared" si="653"/>
        <v>27</v>
      </c>
      <c r="L654" s="575">
        <f t="shared" si="654"/>
        <v>23.4</v>
      </c>
      <c r="M654" s="575">
        <f t="shared" si="655"/>
        <v>21.6</v>
      </c>
      <c r="N654" s="426" t="s">
        <v>1485</v>
      </c>
      <c r="Q654" s="168" t="s">
        <v>114</v>
      </c>
      <c r="R654" s="62" t="s">
        <v>1121</v>
      </c>
    </row>
    <row r="655" spans="1:14">
      <c r="A655" s="104" t="s">
        <v>1111</v>
      </c>
      <c r="B655" s="20">
        <v>250302004</v>
      </c>
      <c r="C655" s="21" t="s">
        <v>1486</v>
      </c>
      <c r="D655" s="21" t="s">
        <v>1487</v>
      </c>
      <c r="E655" s="21"/>
      <c r="F655" s="107" t="s">
        <v>1113</v>
      </c>
      <c r="G655" s="333">
        <v>9</v>
      </c>
      <c r="H655" s="333">
        <f t="shared" si="650"/>
        <v>9</v>
      </c>
      <c r="I655" s="333">
        <f t="shared" si="651"/>
        <v>8.55</v>
      </c>
      <c r="J655" s="575">
        <f t="shared" si="652"/>
        <v>7.65</v>
      </c>
      <c r="K655" s="575">
        <f t="shared" si="653"/>
        <v>6.75</v>
      </c>
      <c r="L655" s="575">
        <f t="shared" si="654"/>
        <v>5.85</v>
      </c>
      <c r="M655" s="575">
        <f t="shared" si="655"/>
        <v>5.4</v>
      </c>
      <c r="N655" s="21"/>
    </row>
    <row r="656" spans="1:14">
      <c r="A656" s="104" t="s">
        <v>1111</v>
      </c>
      <c r="B656" s="20">
        <v>250302005</v>
      </c>
      <c r="C656" s="21" t="s">
        <v>1488</v>
      </c>
      <c r="D656" s="21"/>
      <c r="E656" s="21"/>
      <c r="F656" s="107" t="s">
        <v>1113</v>
      </c>
      <c r="G656" s="333">
        <v>9</v>
      </c>
      <c r="H656" s="333">
        <f t="shared" si="650"/>
        <v>9</v>
      </c>
      <c r="I656" s="333">
        <f t="shared" si="651"/>
        <v>8.55</v>
      </c>
      <c r="J656" s="575">
        <f t="shared" si="652"/>
        <v>7.65</v>
      </c>
      <c r="K656" s="575">
        <f t="shared" si="653"/>
        <v>6.75</v>
      </c>
      <c r="L656" s="575">
        <f t="shared" si="654"/>
        <v>5.85</v>
      </c>
      <c r="M656" s="575">
        <f t="shared" si="655"/>
        <v>5.4</v>
      </c>
      <c r="N656" s="21"/>
    </row>
    <row r="657" spans="1:14">
      <c r="A657" s="104" t="s">
        <v>1111</v>
      </c>
      <c r="B657" s="20">
        <v>250302006</v>
      </c>
      <c r="C657" s="21" t="s">
        <v>1489</v>
      </c>
      <c r="D657" s="21"/>
      <c r="E657" s="21"/>
      <c r="F657" s="107" t="s">
        <v>1113</v>
      </c>
      <c r="G657" s="333">
        <v>13.5</v>
      </c>
      <c r="H657" s="333">
        <f t="shared" si="650"/>
        <v>13.5</v>
      </c>
      <c r="I657" s="333">
        <f t="shared" si="651"/>
        <v>12.825</v>
      </c>
      <c r="J657" s="575">
        <f t="shared" si="652"/>
        <v>11.475</v>
      </c>
      <c r="K657" s="575">
        <f t="shared" si="653"/>
        <v>10.125</v>
      </c>
      <c r="L657" s="575">
        <f t="shared" si="654"/>
        <v>8.775</v>
      </c>
      <c r="M657" s="575">
        <f t="shared" si="655"/>
        <v>8.1</v>
      </c>
      <c r="N657" s="21"/>
    </row>
    <row r="658" spans="1:14">
      <c r="A658" s="104" t="s">
        <v>1111</v>
      </c>
      <c r="B658" s="20">
        <v>250302007</v>
      </c>
      <c r="C658" s="21" t="s">
        <v>1490</v>
      </c>
      <c r="D658" s="21"/>
      <c r="E658" s="21"/>
      <c r="F658" s="107" t="s">
        <v>1113</v>
      </c>
      <c r="G658" s="333">
        <v>7.2</v>
      </c>
      <c r="H658" s="333">
        <f t="shared" si="650"/>
        <v>7.2</v>
      </c>
      <c r="I658" s="333">
        <f t="shared" si="651"/>
        <v>6.84</v>
      </c>
      <c r="J658" s="575">
        <f t="shared" si="652"/>
        <v>6.12</v>
      </c>
      <c r="K658" s="575">
        <f t="shared" si="653"/>
        <v>5.4</v>
      </c>
      <c r="L658" s="575">
        <f t="shared" si="654"/>
        <v>4.68</v>
      </c>
      <c r="M658" s="575">
        <f t="shared" si="655"/>
        <v>4.32</v>
      </c>
      <c r="N658" s="21"/>
    </row>
    <row r="659" ht="22.5" spans="1:14">
      <c r="A659" s="104" t="s">
        <v>1111</v>
      </c>
      <c r="B659" s="20">
        <v>250302008</v>
      </c>
      <c r="C659" s="21" t="s">
        <v>1491</v>
      </c>
      <c r="D659" s="21" t="s">
        <v>1492</v>
      </c>
      <c r="E659" s="21"/>
      <c r="F659" s="107" t="s">
        <v>1113</v>
      </c>
      <c r="G659" s="333">
        <v>13.5</v>
      </c>
      <c r="H659" s="333">
        <f t="shared" si="650"/>
        <v>13.5</v>
      </c>
      <c r="I659" s="333">
        <f t="shared" si="651"/>
        <v>12.825</v>
      </c>
      <c r="J659" s="575">
        <f t="shared" si="652"/>
        <v>11.475</v>
      </c>
      <c r="K659" s="575">
        <f t="shared" si="653"/>
        <v>10.125</v>
      </c>
      <c r="L659" s="575">
        <f t="shared" si="654"/>
        <v>8.775</v>
      </c>
      <c r="M659" s="575">
        <f t="shared" si="655"/>
        <v>8.1</v>
      </c>
      <c r="N659" s="21"/>
    </row>
    <row r="660" spans="1:14">
      <c r="A660" s="104" t="s">
        <v>1111</v>
      </c>
      <c r="B660" s="20">
        <v>250302009</v>
      </c>
      <c r="C660" s="21" t="s">
        <v>1493</v>
      </c>
      <c r="D660" s="21"/>
      <c r="E660" s="21"/>
      <c r="F660" s="107" t="s">
        <v>1113</v>
      </c>
      <c r="G660" s="333">
        <v>13.5</v>
      </c>
      <c r="H660" s="333">
        <f t="shared" si="650"/>
        <v>13.5</v>
      </c>
      <c r="I660" s="333">
        <f t="shared" si="651"/>
        <v>12.825</v>
      </c>
      <c r="J660" s="575">
        <f t="shared" si="652"/>
        <v>11.475</v>
      </c>
      <c r="K660" s="575">
        <f t="shared" si="653"/>
        <v>10.125</v>
      </c>
      <c r="L660" s="575">
        <f t="shared" si="654"/>
        <v>8.775</v>
      </c>
      <c r="M660" s="575">
        <f t="shared" si="655"/>
        <v>8.1</v>
      </c>
      <c r="N660" s="21"/>
    </row>
    <row r="661" spans="1:14">
      <c r="A661" s="104"/>
      <c r="B661" s="558">
        <v>250303</v>
      </c>
      <c r="C661" s="157" t="s">
        <v>1494</v>
      </c>
      <c r="D661" s="21"/>
      <c r="E661" s="21"/>
      <c r="F661" s="107"/>
      <c r="G661" s="333"/>
      <c r="H661" s="333"/>
      <c r="I661" s="333"/>
      <c r="J661" s="575"/>
      <c r="K661" s="575"/>
      <c r="L661" s="575"/>
      <c r="M661" s="575"/>
      <c r="N661" s="21"/>
    </row>
    <row r="662" spans="1:14">
      <c r="A662" s="104" t="s">
        <v>1111</v>
      </c>
      <c r="B662" s="20">
        <v>250303001</v>
      </c>
      <c r="C662" s="21" t="s">
        <v>1495</v>
      </c>
      <c r="D662" s="21"/>
      <c r="E662" s="21"/>
      <c r="F662" s="107" t="s">
        <v>1113</v>
      </c>
      <c r="G662" s="333">
        <v>7.2</v>
      </c>
      <c r="H662" s="333">
        <f t="shared" ref="H662:H664" si="656">G662*1</f>
        <v>7.2</v>
      </c>
      <c r="I662" s="333">
        <f t="shared" ref="I662" si="657">G662*0.95</f>
        <v>6.84</v>
      </c>
      <c r="J662" s="575">
        <f t="shared" ref="J662" si="658">G662*0.85</f>
        <v>6.12</v>
      </c>
      <c r="K662" s="575">
        <f t="shared" ref="K662" si="659">G662*0.75</f>
        <v>5.4</v>
      </c>
      <c r="L662" s="575">
        <f t="shared" ref="L662" si="660">G662*0.65</f>
        <v>4.68</v>
      </c>
      <c r="M662" s="575">
        <f t="shared" ref="M662" si="661">G662*0.6</f>
        <v>4.32</v>
      </c>
      <c r="N662" s="106"/>
    </row>
    <row r="663" spans="1:14">
      <c r="A663" s="104" t="s">
        <v>1111</v>
      </c>
      <c r="B663" s="20">
        <v>250303002</v>
      </c>
      <c r="C663" s="21" t="s">
        <v>1496</v>
      </c>
      <c r="D663" s="21"/>
      <c r="E663" s="21"/>
      <c r="F663" s="107" t="s">
        <v>1113</v>
      </c>
      <c r="G663" s="333">
        <v>9</v>
      </c>
      <c r="H663" s="333">
        <f t="shared" si="656"/>
        <v>9</v>
      </c>
      <c r="I663" s="333">
        <f t="shared" ref="I663:I682" si="662">G663*0.95</f>
        <v>8.55</v>
      </c>
      <c r="J663" s="575">
        <f t="shared" ref="J663:J682" si="663">G663*0.85</f>
        <v>7.65</v>
      </c>
      <c r="K663" s="575">
        <f t="shared" ref="K663:K682" si="664">G663*0.75</f>
        <v>6.75</v>
      </c>
      <c r="L663" s="575">
        <f t="shared" ref="L663:L681" si="665">G663*0.65</f>
        <v>5.85</v>
      </c>
      <c r="M663" s="575">
        <f t="shared" ref="M663:M681" si="666">G663*0.6</f>
        <v>5.4</v>
      </c>
      <c r="N663" s="106"/>
    </row>
    <row r="664" spans="1:14">
      <c r="A664" s="104" t="s">
        <v>1111</v>
      </c>
      <c r="B664" s="20">
        <v>250303003</v>
      </c>
      <c r="C664" s="21" t="s">
        <v>1497</v>
      </c>
      <c r="D664" s="21"/>
      <c r="E664" s="21"/>
      <c r="F664" s="107" t="s">
        <v>1113</v>
      </c>
      <c r="G664" s="333">
        <v>9</v>
      </c>
      <c r="H664" s="333">
        <f t="shared" si="656"/>
        <v>9</v>
      </c>
      <c r="I664" s="333">
        <f t="shared" si="662"/>
        <v>8.55</v>
      </c>
      <c r="J664" s="575">
        <f t="shared" si="663"/>
        <v>7.65</v>
      </c>
      <c r="K664" s="575">
        <f t="shared" si="664"/>
        <v>6.75</v>
      </c>
      <c r="L664" s="575">
        <f t="shared" si="665"/>
        <v>5.85</v>
      </c>
      <c r="M664" s="575">
        <f t="shared" si="666"/>
        <v>5.4</v>
      </c>
      <c r="N664" s="21"/>
    </row>
    <row r="665" ht="22.5" spans="1:14">
      <c r="A665" s="104" t="s">
        <v>1111</v>
      </c>
      <c r="B665" s="20">
        <v>250303004</v>
      </c>
      <c r="C665" s="21" t="s">
        <v>1498</v>
      </c>
      <c r="D665" s="21"/>
      <c r="E665" s="21"/>
      <c r="F665" s="107" t="s">
        <v>1113</v>
      </c>
      <c r="G665" s="333">
        <v>9</v>
      </c>
      <c r="H665" s="333">
        <f t="shared" ref="H665" si="667">G665*1</f>
        <v>9</v>
      </c>
      <c r="I665" s="333">
        <f t="shared" si="662"/>
        <v>8.55</v>
      </c>
      <c r="J665" s="575">
        <f t="shared" si="663"/>
        <v>7.65</v>
      </c>
      <c r="K665" s="575">
        <f t="shared" si="664"/>
        <v>6.75</v>
      </c>
      <c r="L665" s="575">
        <f t="shared" si="665"/>
        <v>5.85</v>
      </c>
      <c r="M665" s="575">
        <f t="shared" si="666"/>
        <v>5.4</v>
      </c>
      <c r="N665" s="106"/>
    </row>
    <row r="666" ht="22.5" spans="1:14">
      <c r="A666" s="104" t="s">
        <v>1111</v>
      </c>
      <c r="B666" s="20">
        <v>250303005</v>
      </c>
      <c r="C666" s="21" t="s">
        <v>1499</v>
      </c>
      <c r="D666" s="21"/>
      <c r="E666" s="21"/>
      <c r="F666" s="107" t="s">
        <v>1113</v>
      </c>
      <c r="G666" s="333">
        <v>9</v>
      </c>
      <c r="H666" s="333">
        <f t="shared" ref="H666:H682" si="668">G666*1</f>
        <v>9</v>
      </c>
      <c r="I666" s="333">
        <f t="shared" si="662"/>
        <v>8.55</v>
      </c>
      <c r="J666" s="575">
        <f t="shared" si="663"/>
        <v>7.65</v>
      </c>
      <c r="K666" s="575">
        <f t="shared" si="664"/>
        <v>6.75</v>
      </c>
      <c r="L666" s="575">
        <f t="shared" si="665"/>
        <v>5.85</v>
      </c>
      <c r="M666" s="575">
        <f t="shared" si="666"/>
        <v>5.4</v>
      </c>
      <c r="N666" s="106"/>
    </row>
    <row r="667" ht="22.5" spans="1:14">
      <c r="A667" s="104" t="s">
        <v>1111</v>
      </c>
      <c r="B667" s="20">
        <v>250303006</v>
      </c>
      <c r="C667" s="21" t="s">
        <v>1500</v>
      </c>
      <c r="D667" s="21" t="s">
        <v>1501</v>
      </c>
      <c r="E667" s="21"/>
      <c r="F667" s="107" t="s">
        <v>1113</v>
      </c>
      <c r="G667" s="333">
        <v>36</v>
      </c>
      <c r="H667" s="333">
        <f t="shared" si="668"/>
        <v>36</v>
      </c>
      <c r="I667" s="333">
        <f t="shared" si="662"/>
        <v>34.2</v>
      </c>
      <c r="J667" s="575">
        <f t="shared" si="663"/>
        <v>30.6</v>
      </c>
      <c r="K667" s="575">
        <f t="shared" si="664"/>
        <v>27</v>
      </c>
      <c r="L667" s="575">
        <f t="shared" si="665"/>
        <v>23.4</v>
      </c>
      <c r="M667" s="575">
        <f t="shared" si="666"/>
        <v>21.6</v>
      </c>
      <c r="N667" s="21"/>
    </row>
    <row r="668" ht="22.5" spans="1:14">
      <c r="A668" s="104" t="s">
        <v>1111</v>
      </c>
      <c r="B668" s="20">
        <v>250303007</v>
      </c>
      <c r="C668" s="21" t="s">
        <v>1502</v>
      </c>
      <c r="D668" s="21"/>
      <c r="E668" s="21"/>
      <c r="F668" s="107" t="s">
        <v>1113</v>
      </c>
      <c r="G668" s="333">
        <v>13.5</v>
      </c>
      <c r="H668" s="333">
        <f t="shared" si="668"/>
        <v>13.5</v>
      </c>
      <c r="I668" s="333">
        <f t="shared" si="662"/>
        <v>12.825</v>
      </c>
      <c r="J668" s="575">
        <f t="shared" si="663"/>
        <v>11.475</v>
      </c>
      <c r="K668" s="575">
        <f t="shared" si="664"/>
        <v>10.125</v>
      </c>
      <c r="L668" s="575">
        <f t="shared" si="665"/>
        <v>8.775</v>
      </c>
      <c r="M668" s="575">
        <f t="shared" si="666"/>
        <v>8.1</v>
      </c>
      <c r="N668" s="21"/>
    </row>
    <row r="669" ht="22.5" spans="1:14">
      <c r="A669" s="104" t="s">
        <v>1111</v>
      </c>
      <c r="B669" s="20">
        <v>250303008</v>
      </c>
      <c r="C669" s="21" t="s">
        <v>1503</v>
      </c>
      <c r="D669" s="21"/>
      <c r="E669" s="21"/>
      <c r="F669" s="107" t="s">
        <v>1113</v>
      </c>
      <c r="G669" s="333">
        <v>13.5</v>
      </c>
      <c r="H669" s="333">
        <f t="shared" si="668"/>
        <v>13.5</v>
      </c>
      <c r="I669" s="333">
        <f t="shared" si="662"/>
        <v>12.825</v>
      </c>
      <c r="J669" s="575">
        <f t="shared" si="663"/>
        <v>11.475</v>
      </c>
      <c r="K669" s="575">
        <f t="shared" si="664"/>
        <v>10.125</v>
      </c>
      <c r="L669" s="575">
        <f t="shared" si="665"/>
        <v>8.775</v>
      </c>
      <c r="M669" s="575">
        <f t="shared" si="666"/>
        <v>8.1</v>
      </c>
      <c r="N669" s="21"/>
    </row>
    <row r="670" spans="1:14">
      <c r="A670" s="104" t="s">
        <v>1111</v>
      </c>
      <c r="B670" s="20">
        <v>250303009</v>
      </c>
      <c r="C670" s="21" t="s">
        <v>1504</v>
      </c>
      <c r="D670" s="21"/>
      <c r="E670" s="21"/>
      <c r="F670" s="107" t="s">
        <v>1113</v>
      </c>
      <c r="G670" s="333">
        <v>13.5</v>
      </c>
      <c r="H670" s="333">
        <f t="shared" si="668"/>
        <v>13.5</v>
      </c>
      <c r="I670" s="333">
        <f t="shared" si="662"/>
        <v>12.825</v>
      </c>
      <c r="J670" s="575">
        <f t="shared" si="663"/>
        <v>11.475</v>
      </c>
      <c r="K670" s="575">
        <f t="shared" si="664"/>
        <v>10.125</v>
      </c>
      <c r="L670" s="575">
        <f t="shared" si="665"/>
        <v>8.775</v>
      </c>
      <c r="M670" s="575">
        <f t="shared" si="666"/>
        <v>8.1</v>
      </c>
      <c r="N670" s="21"/>
    </row>
    <row r="671" ht="22.5" spans="1:14">
      <c r="A671" s="104" t="s">
        <v>1111</v>
      </c>
      <c r="B671" s="20">
        <v>250303010</v>
      </c>
      <c r="C671" s="21" t="s">
        <v>1505</v>
      </c>
      <c r="D671" s="21"/>
      <c r="E671" s="21"/>
      <c r="F671" s="107" t="s">
        <v>1113</v>
      </c>
      <c r="G671" s="333">
        <v>13.5</v>
      </c>
      <c r="H671" s="333">
        <f t="shared" si="668"/>
        <v>13.5</v>
      </c>
      <c r="I671" s="333">
        <f t="shared" si="662"/>
        <v>12.825</v>
      </c>
      <c r="J671" s="575">
        <f t="shared" si="663"/>
        <v>11.475</v>
      </c>
      <c r="K671" s="575">
        <f t="shared" si="664"/>
        <v>10.125</v>
      </c>
      <c r="L671" s="575">
        <f t="shared" si="665"/>
        <v>8.775</v>
      </c>
      <c r="M671" s="575">
        <f t="shared" si="666"/>
        <v>8.1</v>
      </c>
      <c r="N671" s="21"/>
    </row>
    <row r="672" ht="22.5" spans="1:14">
      <c r="A672" s="104" t="s">
        <v>1111</v>
      </c>
      <c r="B672" s="20">
        <v>250303011</v>
      </c>
      <c r="C672" s="21" t="s">
        <v>1506</v>
      </c>
      <c r="D672" s="21"/>
      <c r="E672" s="21"/>
      <c r="F672" s="107" t="s">
        <v>1113</v>
      </c>
      <c r="G672" s="333">
        <v>13.5</v>
      </c>
      <c r="H672" s="333">
        <f t="shared" si="668"/>
        <v>13.5</v>
      </c>
      <c r="I672" s="333">
        <f t="shared" si="662"/>
        <v>12.825</v>
      </c>
      <c r="J672" s="575">
        <f t="shared" si="663"/>
        <v>11.475</v>
      </c>
      <c r="K672" s="575">
        <f t="shared" si="664"/>
        <v>10.125</v>
      </c>
      <c r="L672" s="575">
        <f t="shared" si="665"/>
        <v>8.775</v>
      </c>
      <c r="M672" s="575">
        <f t="shared" si="666"/>
        <v>8.1</v>
      </c>
      <c r="N672" s="21"/>
    </row>
    <row r="673" spans="1:14">
      <c r="A673" s="104" t="s">
        <v>1111</v>
      </c>
      <c r="B673" s="20">
        <v>250303012</v>
      </c>
      <c r="C673" s="21" t="s">
        <v>1507</v>
      </c>
      <c r="D673" s="21"/>
      <c r="E673" s="21"/>
      <c r="F673" s="107" t="s">
        <v>1113</v>
      </c>
      <c r="G673" s="333">
        <v>13.5</v>
      </c>
      <c r="H673" s="333">
        <f t="shared" si="668"/>
        <v>13.5</v>
      </c>
      <c r="I673" s="333">
        <f t="shared" si="662"/>
        <v>12.825</v>
      </c>
      <c r="J673" s="575">
        <f t="shared" si="663"/>
        <v>11.475</v>
      </c>
      <c r="K673" s="575">
        <f t="shared" si="664"/>
        <v>10.125</v>
      </c>
      <c r="L673" s="575">
        <f t="shared" si="665"/>
        <v>8.775</v>
      </c>
      <c r="M673" s="575">
        <f t="shared" si="666"/>
        <v>8.1</v>
      </c>
      <c r="N673" s="21"/>
    </row>
    <row r="674" spans="1:14">
      <c r="A674" s="104" t="s">
        <v>1111</v>
      </c>
      <c r="B674" s="20">
        <v>250303013</v>
      </c>
      <c r="C674" s="21" t="s">
        <v>1508</v>
      </c>
      <c r="D674" s="21"/>
      <c r="E674" s="21"/>
      <c r="F674" s="107" t="s">
        <v>1113</v>
      </c>
      <c r="G674" s="333">
        <v>45</v>
      </c>
      <c r="H674" s="333">
        <f t="shared" si="668"/>
        <v>45</v>
      </c>
      <c r="I674" s="333">
        <f t="shared" si="662"/>
        <v>42.75</v>
      </c>
      <c r="J674" s="575">
        <f t="shared" si="663"/>
        <v>38.25</v>
      </c>
      <c r="K674" s="575">
        <f t="shared" si="664"/>
        <v>33.75</v>
      </c>
      <c r="L674" s="575">
        <f t="shared" si="665"/>
        <v>29.25</v>
      </c>
      <c r="M674" s="575">
        <f t="shared" si="666"/>
        <v>27</v>
      </c>
      <c r="N674" s="21"/>
    </row>
    <row r="675" ht="22.5" spans="1:14">
      <c r="A675" s="104" t="s">
        <v>1111</v>
      </c>
      <c r="B675" s="20">
        <v>250303014</v>
      </c>
      <c r="C675" s="21" t="s">
        <v>1509</v>
      </c>
      <c r="D675" s="21"/>
      <c r="E675" s="21"/>
      <c r="F675" s="107" t="s">
        <v>1113</v>
      </c>
      <c r="G675" s="333">
        <v>9</v>
      </c>
      <c r="H675" s="333">
        <f t="shared" si="668"/>
        <v>9</v>
      </c>
      <c r="I675" s="333">
        <f t="shared" si="662"/>
        <v>8.55</v>
      </c>
      <c r="J675" s="575">
        <f t="shared" si="663"/>
        <v>7.65</v>
      </c>
      <c r="K675" s="575">
        <f t="shared" si="664"/>
        <v>6.75</v>
      </c>
      <c r="L675" s="575">
        <f t="shared" si="665"/>
        <v>5.85</v>
      </c>
      <c r="M675" s="575">
        <f t="shared" si="666"/>
        <v>5.4</v>
      </c>
      <c r="N675" s="21"/>
    </row>
    <row r="676" spans="1:14">
      <c r="A676" s="104" t="s">
        <v>1111</v>
      </c>
      <c r="B676" s="20">
        <v>250303015</v>
      </c>
      <c r="C676" s="21" t="s">
        <v>1510</v>
      </c>
      <c r="D676" s="21"/>
      <c r="E676" s="21"/>
      <c r="F676" s="107" t="s">
        <v>1113</v>
      </c>
      <c r="G676" s="333">
        <v>13.5</v>
      </c>
      <c r="H676" s="333">
        <f t="shared" si="668"/>
        <v>13.5</v>
      </c>
      <c r="I676" s="333">
        <f t="shared" si="662"/>
        <v>12.825</v>
      </c>
      <c r="J676" s="575">
        <f t="shared" si="663"/>
        <v>11.475</v>
      </c>
      <c r="K676" s="575">
        <f t="shared" si="664"/>
        <v>10.125</v>
      </c>
      <c r="L676" s="575">
        <f t="shared" si="665"/>
        <v>8.775</v>
      </c>
      <c r="M676" s="575">
        <f t="shared" si="666"/>
        <v>8.1</v>
      </c>
      <c r="N676" s="21"/>
    </row>
    <row r="677" spans="1:14">
      <c r="A677" s="104" t="s">
        <v>1111</v>
      </c>
      <c r="B677" s="20">
        <v>250303016</v>
      </c>
      <c r="C677" s="21" t="s">
        <v>1511</v>
      </c>
      <c r="D677" s="21"/>
      <c r="E677" s="21"/>
      <c r="F677" s="107" t="s">
        <v>1113</v>
      </c>
      <c r="G677" s="333">
        <v>13.5</v>
      </c>
      <c r="H677" s="333">
        <f t="shared" si="668"/>
        <v>13.5</v>
      </c>
      <c r="I677" s="333">
        <f t="shared" si="662"/>
        <v>12.825</v>
      </c>
      <c r="J677" s="575">
        <f t="shared" si="663"/>
        <v>11.475</v>
      </c>
      <c r="K677" s="575">
        <f t="shared" si="664"/>
        <v>10.125</v>
      </c>
      <c r="L677" s="575">
        <f t="shared" si="665"/>
        <v>8.775</v>
      </c>
      <c r="M677" s="575">
        <f t="shared" si="666"/>
        <v>8.1</v>
      </c>
      <c r="N677" s="21"/>
    </row>
    <row r="678" ht="202.5" customHeight="1" spans="1:14">
      <c r="A678" s="104" t="s">
        <v>1111</v>
      </c>
      <c r="B678" s="20">
        <v>250303017</v>
      </c>
      <c r="C678" s="21" t="s">
        <v>1512</v>
      </c>
      <c r="D678" s="21" t="s">
        <v>1513</v>
      </c>
      <c r="E678" s="21"/>
      <c r="F678" s="107" t="s">
        <v>1113</v>
      </c>
      <c r="G678" s="333">
        <v>810</v>
      </c>
      <c r="H678" s="333">
        <f t="shared" si="668"/>
        <v>810</v>
      </c>
      <c r="I678" s="333">
        <f t="shared" si="662"/>
        <v>769.5</v>
      </c>
      <c r="J678" s="575">
        <f t="shared" si="663"/>
        <v>688.5</v>
      </c>
      <c r="K678" s="575">
        <f t="shared" si="664"/>
        <v>607.5</v>
      </c>
      <c r="L678" s="575">
        <f t="shared" si="665"/>
        <v>526.5</v>
      </c>
      <c r="M678" s="575">
        <f t="shared" si="666"/>
        <v>486</v>
      </c>
      <c r="N678" s="21"/>
    </row>
    <row r="679" ht="98.25" customHeight="1" spans="1:14">
      <c r="A679" s="104" t="s">
        <v>1111</v>
      </c>
      <c r="B679" s="105">
        <v>250303018</v>
      </c>
      <c r="C679" s="21" t="s">
        <v>1514</v>
      </c>
      <c r="D679" s="632" t="s">
        <v>1477</v>
      </c>
      <c r="E679" s="21"/>
      <c r="F679" s="107" t="s">
        <v>1113</v>
      </c>
      <c r="G679" s="343">
        <v>162</v>
      </c>
      <c r="H679" s="333">
        <f t="shared" si="668"/>
        <v>162</v>
      </c>
      <c r="I679" s="333">
        <f t="shared" si="662"/>
        <v>153.9</v>
      </c>
      <c r="J679" s="575">
        <f t="shared" si="663"/>
        <v>137.7</v>
      </c>
      <c r="K679" s="575">
        <f t="shared" si="664"/>
        <v>121.5</v>
      </c>
      <c r="L679" s="575">
        <f t="shared" si="665"/>
        <v>105.3</v>
      </c>
      <c r="M679" s="575">
        <f t="shared" si="666"/>
        <v>97.2</v>
      </c>
      <c r="N679" s="632"/>
    </row>
    <row r="680" spans="1:14">
      <c r="A680" s="648" t="s">
        <v>1111</v>
      </c>
      <c r="B680" s="648">
        <v>250303019</v>
      </c>
      <c r="C680" s="24" t="s">
        <v>1515</v>
      </c>
      <c r="D680" s="24" t="s">
        <v>1516</v>
      </c>
      <c r="E680" s="24"/>
      <c r="F680" s="563" t="s">
        <v>1113</v>
      </c>
      <c r="G680" s="318">
        <v>13.5</v>
      </c>
      <c r="H680" s="333">
        <f t="shared" si="668"/>
        <v>13.5</v>
      </c>
      <c r="I680" s="333">
        <f t="shared" si="662"/>
        <v>12.825</v>
      </c>
      <c r="J680" s="575">
        <f t="shared" si="663"/>
        <v>11.475</v>
      </c>
      <c r="K680" s="575">
        <f t="shared" si="664"/>
        <v>10.125</v>
      </c>
      <c r="L680" s="575">
        <f t="shared" si="665"/>
        <v>8.775</v>
      </c>
      <c r="M680" s="575">
        <f t="shared" si="666"/>
        <v>8.1</v>
      </c>
      <c r="N680" s="425" t="s">
        <v>1517</v>
      </c>
    </row>
    <row r="681" ht="104.25" customHeight="1" spans="1:20">
      <c r="A681" s="648" t="s">
        <v>1111</v>
      </c>
      <c r="B681" s="648">
        <v>250303020</v>
      </c>
      <c r="C681" s="672" t="s">
        <v>1518</v>
      </c>
      <c r="D681" s="653" t="s">
        <v>1519</v>
      </c>
      <c r="E681" s="24"/>
      <c r="F681" s="563" t="s">
        <v>1113</v>
      </c>
      <c r="G681" s="318">
        <v>270</v>
      </c>
      <c r="H681" s="333">
        <f t="shared" si="668"/>
        <v>270</v>
      </c>
      <c r="I681" s="333">
        <f t="shared" si="662"/>
        <v>256.5</v>
      </c>
      <c r="J681" s="575">
        <f t="shared" si="663"/>
        <v>229.5</v>
      </c>
      <c r="K681" s="575">
        <f t="shared" si="664"/>
        <v>202.5</v>
      </c>
      <c r="L681" s="575">
        <f t="shared" si="665"/>
        <v>175.5</v>
      </c>
      <c r="M681" s="575">
        <f t="shared" si="666"/>
        <v>162</v>
      </c>
      <c r="N681" s="24"/>
      <c r="S681" s="83" t="s">
        <v>242</v>
      </c>
      <c r="T681" s="66" t="s">
        <v>1520</v>
      </c>
    </row>
    <row r="682" ht="117.75" customHeight="1" spans="1:15">
      <c r="A682" s="648" t="s">
        <v>1111</v>
      </c>
      <c r="B682" s="648">
        <v>250303021</v>
      </c>
      <c r="C682" s="21" t="s">
        <v>1521</v>
      </c>
      <c r="D682" s="653" t="s">
        <v>1477</v>
      </c>
      <c r="E682" s="24"/>
      <c r="F682" s="563" t="s">
        <v>43</v>
      </c>
      <c r="G682" s="318">
        <v>360</v>
      </c>
      <c r="H682" s="333">
        <f t="shared" si="668"/>
        <v>360</v>
      </c>
      <c r="I682" s="333">
        <f t="shared" si="662"/>
        <v>342</v>
      </c>
      <c r="J682" s="575">
        <f t="shared" si="663"/>
        <v>306</v>
      </c>
      <c r="K682" s="575">
        <f t="shared" si="664"/>
        <v>270</v>
      </c>
      <c r="L682" s="685" t="s">
        <v>75</v>
      </c>
      <c r="M682" s="685" t="s">
        <v>75</v>
      </c>
      <c r="N682" s="24"/>
      <c r="O682" s="626"/>
    </row>
    <row r="683" ht="117.75" customHeight="1" spans="1:18">
      <c r="A683" s="114" t="s">
        <v>1111</v>
      </c>
      <c r="B683" s="114">
        <v>250303022</v>
      </c>
      <c r="C683" s="43" t="s">
        <v>1522</v>
      </c>
      <c r="D683" s="43" t="s">
        <v>1523</v>
      </c>
      <c r="E683" s="39"/>
      <c r="F683" s="563" t="s">
        <v>1113</v>
      </c>
      <c r="G683" s="318"/>
      <c r="H683" s="114">
        <v>100</v>
      </c>
      <c r="I683" s="114">
        <f>H683*0.95</f>
        <v>95</v>
      </c>
      <c r="J683" s="114">
        <f>H683*0.85</f>
        <v>85</v>
      </c>
      <c r="K683" s="114">
        <f>H683*0.75</f>
        <v>75</v>
      </c>
      <c r="L683" s="114">
        <f>H683*0.65</f>
        <v>65</v>
      </c>
      <c r="M683" s="114">
        <f>H683*0.6</f>
        <v>60</v>
      </c>
      <c r="N683" s="43" t="s">
        <v>1524</v>
      </c>
      <c r="O683" s="626"/>
      <c r="Q683" s="83" t="s">
        <v>310</v>
      </c>
      <c r="R683" s="83" t="s">
        <v>1525</v>
      </c>
    </row>
    <row r="684" ht="22.5" spans="1:14">
      <c r="A684" s="104"/>
      <c r="B684" s="558">
        <v>250304</v>
      </c>
      <c r="C684" s="157" t="s">
        <v>1526</v>
      </c>
      <c r="D684" s="157" t="s">
        <v>1527</v>
      </c>
      <c r="E684" s="21"/>
      <c r="F684" s="107"/>
      <c r="G684" s="333">
        <v>0</v>
      </c>
      <c r="H684" s="333"/>
      <c r="I684" s="333"/>
      <c r="J684" s="575"/>
      <c r="K684" s="575"/>
      <c r="L684" s="575"/>
      <c r="M684" s="575"/>
      <c r="N684" s="21"/>
    </row>
    <row r="685" ht="36" spans="1:18">
      <c r="A685" s="104" t="s">
        <v>1111</v>
      </c>
      <c r="B685" s="20">
        <v>250304001</v>
      </c>
      <c r="C685" s="21" t="s">
        <v>1528</v>
      </c>
      <c r="D685" s="21"/>
      <c r="E685" s="21"/>
      <c r="F685" s="107" t="s">
        <v>1113</v>
      </c>
      <c r="G685" s="333">
        <v>4.5</v>
      </c>
      <c r="H685" s="333">
        <f t="shared" ref="H685" si="669">G685*1</f>
        <v>4.5</v>
      </c>
      <c r="I685" s="333">
        <f t="shared" ref="I685" si="670">G685*0.95</f>
        <v>4.275</v>
      </c>
      <c r="J685" s="575">
        <f t="shared" ref="J685" si="671">G685*0.85</f>
        <v>3.825</v>
      </c>
      <c r="K685" s="575">
        <f t="shared" ref="K685" si="672">G685*0.75</f>
        <v>3.375</v>
      </c>
      <c r="L685" s="575">
        <f t="shared" ref="L685" si="673">G685*0.65</f>
        <v>2.925</v>
      </c>
      <c r="M685" s="575">
        <f t="shared" ref="M685" si="674">G685*0.6</f>
        <v>2.7</v>
      </c>
      <c r="N685" s="426" t="s">
        <v>1529</v>
      </c>
      <c r="O685" s="686"/>
      <c r="Q685" s="168" t="s">
        <v>114</v>
      </c>
      <c r="R685" s="62" t="s">
        <v>1121</v>
      </c>
    </row>
    <row r="686" ht="41.25" customHeight="1" spans="1:18">
      <c r="A686" s="104" t="s">
        <v>1111</v>
      </c>
      <c r="B686" s="20">
        <v>250304002</v>
      </c>
      <c r="C686" s="21" t="s">
        <v>1530</v>
      </c>
      <c r="D686" s="21"/>
      <c r="E686" s="21"/>
      <c r="F686" s="107" t="s">
        <v>1113</v>
      </c>
      <c r="G686" s="333">
        <v>4.5</v>
      </c>
      <c r="H686" s="333">
        <f t="shared" ref="H686:H698" si="675">G686*1</f>
        <v>4.5</v>
      </c>
      <c r="I686" s="333">
        <f t="shared" ref="I686:I698" si="676">G686*0.95</f>
        <v>4.275</v>
      </c>
      <c r="J686" s="575">
        <f t="shared" ref="J686:J698" si="677">G686*0.85</f>
        <v>3.825</v>
      </c>
      <c r="K686" s="575">
        <f t="shared" ref="K686:K698" si="678">G686*0.75</f>
        <v>3.375</v>
      </c>
      <c r="L686" s="575">
        <f t="shared" ref="L686:L698" si="679">G686*0.65</f>
        <v>2.925</v>
      </c>
      <c r="M686" s="575">
        <f t="shared" ref="M686:M698" si="680">G686*0.6</f>
        <v>2.7</v>
      </c>
      <c r="N686" s="426" t="s">
        <v>1529</v>
      </c>
      <c r="Q686" s="168" t="s">
        <v>114</v>
      </c>
      <c r="R686" s="62" t="s">
        <v>1121</v>
      </c>
    </row>
    <row r="687" ht="40.5" customHeight="1" spans="1:18">
      <c r="A687" s="104" t="s">
        <v>1111</v>
      </c>
      <c r="B687" s="20">
        <v>250304003</v>
      </c>
      <c r="C687" s="21" t="s">
        <v>1531</v>
      </c>
      <c r="D687" s="21"/>
      <c r="E687" s="21"/>
      <c r="F687" s="107" t="s">
        <v>1113</v>
      </c>
      <c r="G687" s="333">
        <v>4.5</v>
      </c>
      <c r="H687" s="333">
        <f t="shared" si="675"/>
        <v>4.5</v>
      </c>
      <c r="I687" s="333">
        <f t="shared" si="676"/>
        <v>4.275</v>
      </c>
      <c r="J687" s="575">
        <f t="shared" si="677"/>
        <v>3.825</v>
      </c>
      <c r="K687" s="575">
        <f t="shared" si="678"/>
        <v>3.375</v>
      </c>
      <c r="L687" s="575">
        <f t="shared" si="679"/>
        <v>2.925</v>
      </c>
      <c r="M687" s="575">
        <f t="shared" si="680"/>
        <v>2.7</v>
      </c>
      <c r="N687" s="426" t="s">
        <v>1529</v>
      </c>
      <c r="Q687" s="168" t="s">
        <v>114</v>
      </c>
      <c r="R687" s="62" t="s">
        <v>1121</v>
      </c>
    </row>
    <row r="688" ht="28.5" customHeight="1" spans="1:18">
      <c r="A688" s="104" t="s">
        <v>1111</v>
      </c>
      <c r="B688" s="20">
        <v>250304004</v>
      </c>
      <c r="C688" s="21" t="s">
        <v>1532</v>
      </c>
      <c r="D688" s="21"/>
      <c r="E688" s="21"/>
      <c r="F688" s="107" t="s">
        <v>1113</v>
      </c>
      <c r="G688" s="333">
        <v>4.5</v>
      </c>
      <c r="H688" s="333">
        <f t="shared" si="675"/>
        <v>4.5</v>
      </c>
      <c r="I688" s="333">
        <f t="shared" si="676"/>
        <v>4.275</v>
      </c>
      <c r="J688" s="575">
        <f t="shared" si="677"/>
        <v>3.825</v>
      </c>
      <c r="K688" s="575">
        <f t="shared" si="678"/>
        <v>3.375</v>
      </c>
      <c r="L688" s="575">
        <f t="shared" si="679"/>
        <v>2.925</v>
      </c>
      <c r="M688" s="575">
        <f t="shared" si="680"/>
        <v>2.7</v>
      </c>
      <c r="N688" s="426" t="s">
        <v>1533</v>
      </c>
      <c r="Q688" s="168" t="s">
        <v>114</v>
      </c>
      <c r="R688" s="62" t="s">
        <v>1121</v>
      </c>
    </row>
    <row r="689" spans="1:14">
      <c r="A689" s="104" t="s">
        <v>1111</v>
      </c>
      <c r="B689" s="20">
        <v>250304005</v>
      </c>
      <c r="C689" s="21" t="s">
        <v>1534</v>
      </c>
      <c r="D689" s="21"/>
      <c r="E689" s="21"/>
      <c r="F689" s="107" t="s">
        <v>1113</v>
      </c>
      <c r="G689" s="333">
        <v>4.5</v>
      </c>
      <c r="H689" s="333">
        <f t="shared" si="675"/>
        <v>4.5</v>
      </c>
      <c r="I689" s="333">
        <f t="shared" si="676"/>
        <v>4.275</v>
      </c>
      <c r="J689" s="575">
        <f t="shared" si="677"/>
        <v>3.825</v>
      </c>
      <c r="K689" s="575">
        <f t="shared" si="678"/>
        <v>3.375</v>
      </c>
      <c r="L689" s="575">
        <f t="shared" si="679"/>
        <v>2.925</v>
      </c>
      <c r="M689" s="575">
        <f t="shared" si="680"/>
        <v>2.7</v>
      </c>
      <c r="N689" s="21"/>
    </row>
    <row r="690" spans="1:14">
      <c r="A690" s="104" t="s">
        <v>1111</v>
      </c>
      <c r="B690" s="20">
        <v>250304006</v>
      </c>
      <c r="C690" s="21" t="s">
        <v>1535</v>
      </c>
      <c r="D690" s="21"/>
      <c r="E690" s="21"/>
      <c r="F690" s="107" t="s">
        <v>1113</v>
      </c>
      <c r="G690" s="333">
        <v>4.5</v>
      </c>
      <c r="H690" s="333">
        <f t="shared" si="675"/>
        <v>4.5</v>
      </c>
      <c r="I690" s="333">
        <f t="shared" si="676"/>
        <v>4.275</v>
      </c>
      <c r="J690" s="575">
        <f t="shared" si="677"/>
        <v>3.825</v>
      </c>
      <c r="K690" s="575">
        <f t="shared" si="678"/>
        <v>3.375</v>
      </c>
      <c r="L690" s="575">
        <f t="shared" si="679"/>
        <v>2.925</v>
      </c>
      <c r="M690" s="575">
        <f t="shared" si="680"/>
        <v>2.7</v>
      </c>
      <c r="N690" s="106"/>
    </row>
    <row r="691" spans="1:14">
      <c r="A691" s="104" t="s">
        <v>1111</v>
      </c>
      <c r="B691" s="20">
        <v>250304007</v>
      </c>
      <c r="C691" s="21" t="s">
        <v>1536</v>
      </c>
      <c r="D691" s="21"/>
      <c r="E691" s="21"/>
      <c r="F691" s="107" t="s">
        <v>1113</v>
      </c>
      <c r="G691" s="333">
        <v>9</v>
      </c>
      <c r="H691" s="333">
        <f t="shared" si="675"/>
        <v>9</v>
      </c>
      <c r="I691" s="333">
        <f t="shared" si="676"/>
        <v>8.55</v>
      </c>
      <c r="J691" s="575">
        <f t="shared" si="677"/>
        <v>7.65</v>
      </c>
      <c r="K691" s="575">
        <f t="shared" si="678"/>
        <v>6.75</v>
      </c>
      <c r="L691" s="575">
        <f t="shared" si="679"/>
        <v>5.85</v>
      </c>
      <c r="M691" s="575">
        <f t="shared" si="680"/>
        <v>5.4</v>
      </c>
      <c r="N691" s="106"/>
    </row>
    <row r="692" spans="1:14">
      <c r="A692" s="104" t="s">
        <v>1111</v>
      </c>
      <c r="B692" s="20">
        <v>250304008</v>
      </c>
      <c r="C692" s="21" t="s">
        <v>1537</v>
      </c>
      <c r="D692" s="21"/>
      <c r="E692" s="21"/>
      <c r="F692" s="107" t="s">
        <v>1113</v>
      </c>
      <c r="G692" s="333">
        <v>9</v>
      </c>
      <c r="H692" s="333">
        <f t="shared" si="675"/>
        <v>9</v>
      </c>
      <c r="I692" s="333">
        <f t="shared" si="676"/>
        <v>8.55</v>
      </c>
      <c r="J692" s="575">
        <f t="shared" si="677"/>
        <v>7.65</v>
      </c>
      <c r="K692" s="575">
        <f t="shared" si="678"/>
        <v>6.75</v>
      </c>
      <c r="L692" s="575">
        <f t="shared" si="679"/>
        <v>5.85</v>
      </c>
      <c r="M692" s="575">
        <f t="shared" si="680"/>
        <v>5.4</v>
      </c>
      <c r="N692" s="21"/>
    </row>
    <row r="693" ht="38.25" customHeight="1" spans="1:14">
      <c r="A693" s="104" t="s">
        <v>1111</v>
      </c>
      <c r="B693" s="20">
        <v>250304009</v>
      </c>
      <c r="C693" s="21" t="s">
        <v>1538</v>
      </c>
      <c r="D693" s="21"/>
      <c r="E693" s="21"/>
      <c r="F693" s="107" t="s">
        <v>1113</v>
      </c>
      <c r="G693" s="333">
        <v>13.5</v>
      </c>
      <c r="H693" s="333">
        <f t="shared" si="675"/>
        <v>13.5</v>
      </c>
      <c r="I693" s="333">
        <f t="shared" si="676"/>
        <v>12.825</v>
      </c>
      <c r="J693" s="575">
        <f t="shared" si="677"/>
        <v>11.475</v>
      </c>
      <c r="K693" s="575">
        <f t="shared" si="678"/>
        <v>10.125</v>
      </c>
      <c r="L693" s="575">
        <f t="shared" si="679"/>
        <v>8.775</v>
      </c>
      <c r="M693" s="575">
        <f t="shared" si="680"/>
        <v>8.1</v>
      </c>
      <c r="N693" s="426" t="s">
        <v>1539</v>
      </c>
    </row>
    <row r="694" ht="36" spans="1:18">
      <c r="A694" s="104" t="s">
        <v>1111</v>
      </c>
      <c r="B694" s="20">
        <v>250304010</v>
      </c>
      <c r="C694" s="21" t="s">
        <v>1540</v>
      </c>
      <c r="D694" s="21" t="s">
        <v>1541</v>
      </c>
      <c r="E694" s="21"/>
      <c r="F694" s="107" t="s">
        <v>1113</v>
      </c>
      <c r="G694" s="333">
        <v>7.2</v>
      </c>
      <c r="H694" s="333">
        <f t="shared" si="675"/>
        <v>7.2</v>
      </c>
      <c r="I694" s="333">
        <f t="shared" si="676"/>
        <v>6.84</v>
      </c>
      <c r="J694" s="575">
        <f t="shared" si="677"/>
        <v>6.12</v>
      </c>
      <c r="K694" s="575">
        <f t="shared" si="678"/>
        <v>5.4</v>
      </c>
      <c r="L694" s="575">
        <f t="shared" si="679"/>
        <v>4.68</v>
      </c>
      <c r="M694" s="575">
        <f t="shared" si="680"/>
        <v>4.32</v>
      </c>
      <c r="N694" s="426" t="s">
        <v>1542</v>
      </c>
      <c r="Q694" s="168" t="s">
        <v>114</v>
      </c>
      <c r="R694" s="62" t="s">
        <v>1121</v>
      </c>
    </row>
    <row r="695" spans="1:14">
      <c r="A695" s="104" t="s">
        <v>1111</v>
      </c>
      <c r="B695" s="20">
        <v>250304011</v>
      </c>
      <c r="C695" s="21" t="s">
        <v>1543</v>
      </c>
      <c r="D695" s="21"/>
      <c r="E695" s="21"/>
      <c r="F695" s="107" t="s">
        <v>1113</v>
      </c>
      <c r="G695" s="333">
        <v>4.5</v>
      </c>
      <c r="H695" s="333">
        <f t="shared" si="675"/>
        <v>4.5</v>
      </c>
      <c r="I695" s="333">
        <f t="shared" si="676"/>
        <v>4.275</v>
      </c>
      <c r="J695" s="575">
        <f t="shared" si="677"/>
        <v>3.825</v>
      </c>
      <c r="K695" s="575">
        <f t="shared" si="678"/>
        <v>3.375</v>
      </c>
      <c r="L695" s="575">
        <f t="shared" si="679"/>
        <v>2.925</v>
      </c>
      <c r="M695" s="575">
        <f t="shared" si="680"/>
        <v>2.7</v>
      </c>
      <c r="N695" s="687"/>
    </row>
    <row r="696" spans="1:14">
      <c r="A696" s="104" t="s">
        <v>1111</v>
      </c>
      <c r="B696" s="20">
        <v>250304012</v>
      </c>
      <c r="C696" s="21" t="s">
        <v>1544</v>
      </c>
      <c r="D696" s="21"/>
      <c r="E696" s="21"/>
      <c r="F696" s="107" t="s">
        <v>1113</v>
      </c>
      <c r="G696" s="333">
        <v>27</v>
      </c>
      <c r="H696" s="333">
        <f t="shared" si="675"/>
        <v>27</v>
      </c>
      <c r="I696" s="333">
        <f t="shared" si="676"/>
        <v>25.65</v>
      </c>
      <c r="J696" s="575">
        <f t="shared" si="677"/>
        <v>22.95</v>
      </c>
      <c r="K696" s="575">
        <f t="shared" si="678"/>
        <v>20.25</v>
      </c>
      <c r="L696" s="575">
        <f t="shared" si="679"/>
        <v>17.55</v>
      </c>
      <c r="M696" s="575">
        <f t="shared" si="680"/>
        <v>16.2</v>
      </c>
      <c r="N696" s="687"/>
    </row>
    <row r="697" ht="36" spans="1:18">
      <c r="A697" s="104" t="s">
        <v>1111</v>
      </c>
      <c r="B697" s="20">
        <v>250304013</v>
      </c>
      <c r="C697" s="21" t="s">
        <v>1545</v>
      </c>
      <c r="D697" s="21" t="s">
        <v>1546</v>
      </c>
      <c r="E697" s="21"/>
      <c r="F697" s="107" t="s">
        <v>1113</v>
      </c>
      <c r="G697" s="333">
        <v>10.8</v>
      </c>
      <c r="H697" s="333">
        <f t="shared" si="675"/>
        <v>10.8</v>
      </c>
      <c r="I697" s="333">
        <f t="shared" si="676"/>
        <v>10.26</v>
      </c>
      <c r="J697" s="575">
        <f t="shared" si="677"/>
        <v>9.18</v>
      </c>
      <c r="K697" s="575">
        <f t="shared" si="678"/>
        <v>8.1</v>
      </c>
      <c r="L697" s="575">
        <f t="shared" si="679"/>
        <v>7.02</v>
      </c>
      <c r="M697" s="575">
        <f t="shared" si="680"/>
        <v>6.48</v>
      </c>
      <c r="N697" s="426" t="s">
        <v>1547</v>
      </c>
      <c r="Q697" s="168" t="s">
        <v>114</v>
      </c>
      <c r="R697" s="62" t="s">
        <v>1121</v>
      </c>
    </row>
    <row r="698" spans="1:14">
      <c r="A698" s="648" t="s">
        <v>1111</v>
      </c>
      <c r="B698" s="648">
        <v>250304014</v>
      </c>
      <c r="C698" s="23" t="s">
        <v>1548</v>
      </c>
      <c r="D698" s="24"/>
      <c r="E698" s="24"/>
      <c r="F698" s="563" t="s">
        <v>1113</v>
      </c>
      <c r="G698" s="318">
        <v>7.2</v>
      </c>
      <c r="H698" s="333">
        <f t="shared" si="675"/>
        <v>7.2</v>
      </c>
      <c r="I698" s="333">
        <f t="shared" si="676"/>
        <v>6.84</v>
      </c>
      <c r="J698" s="575">
        <f t="shared" si="677"/>
        <v>6.12</v>
      </c>
      <c r="K698" s="575">
        <f t="shared" si="678"/>
        <v>5.4</v>
      </c>
      <c r="L698" s="575">
        <f t="shared" si="679"/>
        <v>4.68</v>
      </c>
      <c r="M698" s="575">
        <f t="shared" si="680"/>
        <v>4.32</v>
      </c>
      <c r="N698" s="687"/>
    </row>
    <row r="699" spans="1:14">
      <c r="A699" s="104"/>
      <c r="B699" s="558">
        <v>250305</v>
      </c>
      <c r="C699" s="157" t="s">
        <v>1549</v>
      </c>
      <c r="D699" s="21"/>
      <c r="E699" s="21"/>
      <c r="F699" s="107"/>
      <c r="G699" s="333">
        <v>0</v>
      </c>
      <c r="H699" s="333"/>
      <c r="I699" s="333"/>
      <c r="J699" s="575"/>
      <c r="K699" s="575"/>
      <c r="L699" s="575"/>
      <c r="M699" s="575"/>
      <c r="N699" s="687"/>
    </row>
    <row r="700" spans="1:14">
      <c r="A700" s="104" t="s">
        <v>1111</v>
      </c>
      <c r="B700" s="20">
        <v>250305001</v>
      </c>
      <c r="C700" s="21" t="s">
        <v>1550</v>
      </c>
      <c r="D700" s="21"/>
      <c r="E700" s="21"/>
      <c r="F700" s="107" t="s">
        <v>1113</v>
      </c>
      <c r="G700" s="333">
        <v>7.2</v>
      </c>
      <c r="H700" s="333">
        <f t="shared" ref="H700" si="681">G700*1</f>
        <v>7.2</v>
      </c>
      <c r="I700" s="333">
        <f t="shared" ref="I700" si="682">G700*0.95</f>
        <v>6.84</v>
      </c>
      <c r="J700" s="575">
        <f t="shared" ref="J700" si="683">G700*0.85</f>
        <v>6.12</v>
      </c>
      <c r="K700" s="575">
        <f t="shared" ref="K700" si="684">G700*0.75</f>
        <v>5.4</v>
      </c>
      <c r="L700" s="575">
        <f t="shared" ref="L700" si="685">G700*0.65</f>
        <v>4.68</v>
      </c>
      <c r="M700" s="575">
        <f t="shared" ref="M700" si="686">G700*0.6</f>
        <v>4.32</v>
      </c>
      <c r="N700" s="426" t="s">
        <v>1542</v>
      </c>
    </row>
    <row r="701" spans="1:14">
      <c r="A701" s="104" t="s">
        <v>1111</v>
      </c>
      <c r="B701" s="20">
        <v>250305002</v>
      </c>
      <c r="C701" s="21" t="s">
        <v>1551</v>
      </c>
      <c r="D701" s="21"/>
      <c r="E701" s="21"/>
      <c r="F701" s="107" t="s">
        <v>1113</v>
      </c>
      <c r="G701" s="333">
        <v>9</v>
      </c>
      <c r="H701" s="333">
        <f t="shared" ref="H701:H729" si="687">G701*1</f>
        <v>9</v>
      </c>
      <c r="I701" s="333">
        <f t="shared" ref="I701:I715" si="688">G701*0.95</f>
        <v>8.55</v>
      </c>
      <c r="J701" s="575">
        <f t="shared" ref="J701:J715" si="689">G701*0.85</f>
        <v>7.65</v>
      </c>
      <c r="K701" s="575">
        <f t="shared" ref="K701:K715" si="690">G701*0.75</f>
        <v>6.75</v>
      </c>
      <c r="L701" s="575">
        <f t="shared" ref="L701:L715" si="691">G701*0.65</f>
        <v>5.85</v>
      </c>
      <c r="M701" s="575">
        <f t="shared" ref="M701:M715" si="692">G701*0.6</f>
        <v>5.4</v>
      </c>
      <c r="N701" s="106"/>
    </row>
    <row r="702" spans="1:14">
      <c r="A702" s="104" t="s">
        <v>1111</v>
      </c>
      <c r="B702" s="20">
        <v>250305003</v>
      </c>
      <c r="C702" s="21" t="s">
        <v>1552</v>
      </c>
      <c r="D702" s="21"/>
      <c r="E702" s="21"/>
      <c r="F702" s="107" t="s">
        <v>1113</v>
      </c>
      <c r="G702" s="333">
        <v>9</v>
      </c>
      <c r="H702" s="333">
        <f t="shared" si="687"/>
        <v>9</v>
      </c>
      <c r="I702" s="333">
        <f t="shared" si="688"/>
        <v>8.55</v>
      </c>
      <c r="J702" s="575">
        <f t="shared" si="689"/>
        <v>7.65</v>
      </c>
      <c r="K702" s="575">
        <f t="shared" si="690"/>
        <v>6.75</v>
      </c>
      <c r="L702" s="575">
        <f t="shared" si="691"/>
        <v>5.85</v>
      </c>
      <c r="M702" s="575">
        <f t="shared" si="692"/>
        <v>5.4</v>
      </c>
      <c r="N702" s="106"/>
    </row>
    <row r="703" spans="1:14">
      <c r="A703" s="104" t="s">
        <v>1111</v>
      </c>
      <c r="B703" s="20">
        <v>250305004</v>
      </c>
      <c r="C703" s="21" t="s">
        <v>1553</v>
      </c>
      <c r="D703" s="21"/>
      <c r="E703" s="21"/>
      <c r="F703" s="107" t="s">
        <v>1113</v>
      </c>
      <c r="G703" s="333">
        <v>9</v>
      </c>
      <c r="H703" s="333">
        <f t="shared" si="687"/>
        <v>9</v>
      </c>
      <c r="I703" s="333">
        <f t="shared" si="688"/>
        <v>8.55</v>
      </c>
      <c r="J703" s="575">
        <f t="shared" si="689"/>
        <v>7.65</v>
      </c>
      <c r="K703" s="575">
        <f t="shared" si="690"/>
        <v>6.75</v>
      </c>
      <c r="L703" s="575">
        <f t="shared" si="691"/>
        <v>5.85</v>
      </c>
      <c r="M703" s="575">
        <f t="shared" si="692"/>
        <v>5.4</v>
      </c>
      <c r="N703" s="21"/>
    </row>
    <row r="704" spans="1:14">
      <c r="A704" s="104" t="s">
        <v>1111</v>
      </c>
      <c r="B704" s="20">
        <v>250305005</v>
      </c>
      <c r="C704" s="21" t="s">
        <v>1554</v>
      </c>
      <c r="D704" s="21"/>
      <c r="E704" s="21"/>
      <c r="F704" s="107" t="s">
        <v>1113</v>
      </c>
      <c r="G704" s="333">
        <v>27</v>
      </c>
      <c r="H704" s="333">
        <f t="shared" si="687"/>
        <v>27</v>
      </c>
      <c r="I704" s="333">
        <f t="shared" si="688"/>
        <v>25.65</v>
      </c>
      <c r="J704" s="575">
        <f t="shared" si="689"/>
        <v>22.95</v>
      </c>
      <c r="K704" s="575">
        <f t="shared" si="690"/>
        <v>20.25</v>
      </c>
      <c r="L704" s="575">
        <f t="shared" si="691"/>
        <v>17.55</v>
      </c>
      <c r="M704" s="575">
        <f t="shared" si="692"/>
        <v>16.2</v>
      </c>
      <c r="N704" s="106"/>
    </row>
    <row r="705" spans="1:14">
      <c r="A705" s="104" t="s">
        <v>1111</v>
      </c>
      <c r="B705" s="20">
        <v>250305006</v>
      </c>
      <c r="C705" s="21" t="s">
        <v>1555</v>
      </c>
      <c r="D705" s="21"/>
      <c r="E705" s="21"/>
      <c r="F705" s="107" t="s">
        <v>1113</v>
      </c>
      <c r="G705" s="333">
        <v>13.5</v>
      </c>
      <c r="H705" s="333">
        <f t="shared" si="687"/>
        <v>13.5</v>
      </c>
      <c r="I705" s="333">
        <f t="shared" si="688"/>
        <v>12.825</v>
      </c>
      <c r="J705" s="575">
        <f t="shared" si="689"/>
        <v>11.475</v>
      </c>
      <c r="K705" s="575">
        <f t="shared" si="690"/>
        <v>10.125</v>
      </c>
      <c r="L705" s="575">
        <f t="shared" si="691"/>
        <v>8.775</v>
      </c>
      <c r="M705" s="575">
        <f t="shared" si="692"/>
        <v>8.1</v>
      </c>
      <c r="N705" s="106"/>
    </row>
    <row r="706" ht="36" spans="1:18">
      <c r="A706" s="104" t="s">
        <v>1111</v>
      </c>
      <c r="B706" s="20">
        <v>250305007</v>
      </c>
      <c r="C706" s="21" t="s">
        <v>1556</v>
      </c>
      <c r="D706" s="21"/>
      <c r="E706" s="21"/>
      <c r="F706" s="107" t="s">
        <v>1113</v>
      </c>
      <c r="G706" s="333">
        <v>7.2</v>
      </c>
      <c r="H706" s="333">
        <f t="shared" si="687"/>
        <v>7.2</v>
      </c>
      <c r="I706" s="333">
        <f t="shared" si="688"/>
        <v>6.84</v>
      </c>
      <c r="J706" s="575">
        <f t="shared" si="689"/>
        <v>6.12</v>
      </c>
      <c r="K706" s="575">
        <f t="shared" si="690"/>
        <v>5.4</v>
      </c>
      <c r="L706" s="575">
        <f t="shared" si="691"/>
        <v>4.68</v>
      </c>
      <c r="M706" s="575">
        <f t="shared" si="692"/>
        <v>4.32</v>
      </c>
      <c r="N706" s="426" t="s">
        <v>1557</v>
      </c>
      <c r="Q706" s="168" t="s">
        <v>114</v>
      </c>
      <c r="R706" s="62" t="s">
        <v>1121</v>
      </c>
    </row>
    <row r="707" ht="36" spans="1:18">
      <c r="A707" s="104" t="s">
        <v>1111</v>
      </c>
      <c r="B707" s="20">
        <v>250305008</v>
      </c>
      <c r="C707" s="21" t="s">
        <v>1558</v>
      </c>
      <c r="D707" s="21"/>
      <c r="E707" s="21"/>
      <c r="F707" s="107" t="s">
        <v>1113</v>
      </c>
      <c r="G707" s="333">
        <v>4.5</v>
      </c>
      <c r="H707" s="333">
        <f t="shared" si="687"/>
        <v>4.5</v>
      </c>
      <c r="I707" s="333">
        <f t="shared" si="688"/>
        <v>4.275</v>
      </c>
      <c r="J707" s="575">
        <f t="shared" si="689"/>
        <v>3.825</v>
      </c>
      <c r="K707" s="575">
        <f t="shared" si="690"/>
        <v>3.375</v>
      </c>
      <c r="L707" s="575">
        <f t="shared" si="691"/>
        <v>2.925</v>
      </c>
      <c r="M707" s="575">
        <f t="shared" si="692"/>
        <v>2.7</v>
      </c>
      <c r="N707" s="426" t="s">
        <v>1557</v>
      </c>
      <c r="Q707" s="168" t="s">
        <v>114</v>
      </c>
      <c r="R707" s="62" t="s">
        <v>1121</v>
      </c>
    </row>
    <row r="708" ht="36" spans="1:18">
      <c r="A708" s="104" t="s">
        <v>1111</v>
      </c>
      <c r="B708" s="20">
        <v>250305009</v>
      </c>
      <c r="C708" s="21" t="s">
        <v>1559</v>
      </c>
      <c r="D708" s="21"/>
      <c r="E708" s="21"/>
      <c r="F708" s="107" t="s">
        <v>1113</v>
      </c>
      <c r="G708" s="333">
        <v>4.5</v>
      </c>
      <c r="H708" s="333">
        <f t="shared" si="687"/>
        <v>4.5</v>
      </c>
      <c r="I708" s="333">
        <f t="shared" si="688"/>
        <v>4.275</v>
      </c>
      <c r="J708" s="575">
        <f t="shared" si="689"/>
        <v>3.825</v>
      </c>
      <c r="K708" s="575">
        <f t="shared" si="690"/>
        <v>3.375</v>
      </c>
      <c r="L708" s="575">
        <f t="shared" si="691"/>
        <v>2.925</v>
      </c>
      <c r="M708" s="575">
        <f t="shared" si="692"/>
        <v>2.7</v>
      </c>
      <c r="N708" s="426" t="s">
        <v>1560</v>
      </c>
      <c r="Q708" s="168" t="s">
        <v>114</v>
      </c>
      <c r="R708" s="62" t="s">
        <v>1121</v>
      </c>
    </row>
    <row r="709" ht="22.5" spans="1:14">
      <c r="A709" s="104" t="s">
        <v>1111</v>
      </c>
      <c r="B709" s="20">
        <v>250305010</v>
      </c>
      <c r="C709" s="21" t="s">
        <v>1561</v>
      </c>
      <c r="D709" s="21"/>
      <c r="E709" s="21"/>
      <c r="F709" s="107" t="s">
        <v>1113</v>
      </c>
      <c r="G709" s="333">
        <v>36</v>
      </c>
      <c r="H709" s="333">
        <f t="shared" si="687"/>
        <v>36</v>
      </c>
      <c r="I709" s="333">
        <f t="shared" si="688"/>
        <v>34.2</v>
      </c>
      <c r="J709" s="575">
        <f t="shared" si="689"/>
        <v>30.6</v>
      </c>
      <c r="K709" s="575">
        <f t="shared" si="690"/>
        <v>27</v>
      </c>
      <c r="L709" s="575">
        <f t="shared" si="691"/>
        <v>23.4</v>
      </c>
      <c r="M709" s="575">
        <f t="shared" si="692"/>
        <v>21.6</v>
      </c>
      <c r="N709" s="687"/>
    </row>
    <row r="710" ht="36" spans="1:18">
      <c r="A710" s="104" t="s">
        <v>1111</v>
      </c>
      <c r="B710" s="20">
        <v>250305011</v>
      </c>
      <c r="C710" s="21" t="s">
        <v>1562</v>
      </c>
      <c r="D710" s="21"/>
      <c r="E710" s="21"/>
      <c r="F710" s="107" t="s">
        <v>1113</v>
      </c>
      <c r="G710" s="333">
        <v>4.5</v>
      </c>
      <c r="H710" s="333">
        <f t="shared" si="687"/>
        <v>4.5</v>
      </c>
      <c r="I710" s="333">
        <f t="shared" si="688"/>
        <v>4.275</v>
      </c>
      <c r="J710" s="575">
        <f t="shared" si="689"/>
        <v>3.825</v>
      </c>
      <c r="K710" s="575">
        <f t="shared" si="690"/>
        <v>3.375</v>
      </c>
      <c r="L710" s="575">
        <f t="shared" si="691"/>
        <v>2.925</v>
      </c>
      <c r="M710" s="575">
        <f t="shared" si="692"/>
        <v>2.7</v>
      </c>
      <c r="N710" s="426" t="s">
        <v>1560</v>
      </c>
      <c r="Q710" s="168" t="s">
        <v>114</v>
      </c>
      <c r="R710" s="62" t="s">
        <v>1121</v>
      </c>
    </row>
    <row r="711" ht="22.5" spans="1:14">
      <c r="A711" s="104" t="s">
        <v>1111</v>
      </c>
      <c r="B711" s="20">
        <v>250305012</v>
      </c>
      <c r="C711" s="21" t="s">
        <v>1563</v>
      </c>
      <c r="D711" s="21"/>
      <c r="E711" s="21"/>
      <c r="F711" s="107" t="s">
        <v>1113</v>
      </c>
      <c r="G711" s="333">
        <v>36</v>
      </c>
      <c r="H711" s="333">
        <f t="shared" si="687"/>
        <v>36</v>
      </c>
      <c r="I711" s="333">
        <f t="shared" si="688"/>
        <v>34.2</v>
      </c>
      <c r="J711" s="575">
        <f t="shared" si="689"/>
        <v>30.6</v>
      </c>
      <c r="K711" s="575">
        <f t="shared" si="690"/>
        <v>27</v>
      </c>
      <c r="L711" s="575">
        <f t="shared" si="691"/>
        <v>23.4</v>
      </c>
      <c r="M711" s="575">
        <f t="shared" si="692"/>
        <v>21.6</v>
      </c>
      <c r="N711" s="21"/>
    </row>
    <row r="712" ht="22.5" spans="1:14">
      <c r="A712" s="104" t="s">
        <v>1111</v>
      </c>
      <c r="B712" s="20">
        <v>250305013</v>
      </c>
      <c r="C712" s="21" t="s">
        <v>1564</v>
      </c>
      <c r="D712" s="21"/>
      <c r="E712" s="21"/>
      <c r="F712" s="107" t="s">
        <v>1113</v>
      </c>
      <c r="G712" s="333">
        <v>13.5</v>
      </c>
      <c r="H712" s="333">
        <f t="shared" si="687"/>
        <v>13.5</v>
      </c>
      <c r="I712" s="333">
        <f t="shared" si="688"/>
        <v>12.825</v>
      </c>
      <c r="J712" s="575">
        <f t="shared" si="689"/>
        <v>11.475</v>
      </c>
      <c r="K712" s="575">
        <f t="shared" si="690"/>
        <v>10.125</v>
      </c>
      <c r="L712" s="575">
        <f t="shared" si="691"/>
        <v>8.775</v>
      </c>
      <c r="M712" s="575">
        <f t="shared" si="692"/>
        <v>8.1</v>
      </c>
      <c r="N712" s="106"/>
    </row>
    <row r="713" spans="1:14">
      <c r="A713" s="104" t="s">
        <v>1111</v>
      </c>
      <c r="B713" s="20">
        <v>250305014</v>
      </c>
      <c r="C713" s="21" t="s">
        <v>1565</v>
      </c>
      <c r="D713" s="21"/>
      <c r="E713" s="21"/>
      <c r="F713" s="107" t="s">
        <v>1113</v>
      </c>
      <c r="G713" s="333">
        <v>18</v>
      </c>
      <c r="H713" s="333">
        <f t="shared" si="687"/>
        <v>18</v>
      </c>
      <c r="I713" s="333">
        <f t="shared" si="688"/>
        <v>17.1</v>
      </c>
      <c r="J713" s="575">
        <f t="shared" si="689"/>
        <v>15.3</v>
      </c>
      <c r="K713" s="575">
        <f t="shared" si="690"/>
        <v>13.5</v>
      </c>
      <c r="L713" s="575">
        <f t="shared" si="691"/>
        <v>11.7</v>
      </c>
      <c r="M713" s="575">
        <f t="shared" si="692"/>
        <v>10.8</v>
      </c>
      <c r="N713" s="106"/>
    </row>
    <row r="714" spans="1:14">
      <c r="A714" s="104" t="s">
        <v>1111</v>
      </c>
      <c r="B714" s="20">
        <v>250305015</v>
      </c>
      <c r="C714" s="21" t="s">
        <v>1566</v>
      </c>
      <c r="D714" s="21"/>
      <c r="E714" s="21"/>
      <c r="F714" s="107" t="s">
        <v>1113</v>
      </c>
      <c r="G714" s="333">
        <v>13.5</v>
      </c>
      <c r="H714" s="333">
        <f t="shared" si="687"/>
        <v>13.5</v>
      </c>
      <c r="I714" s="333">
        <f t="shared" si="688"/>
        <v>12.825</v>
      </c>
      <c r="J714" s="575">
        <f t="shared" si="689"/>
        <v>11.475</v>
      </c>
      <c r="K714" s="575">
        <f t="shared" si="690"/>
        <v>10.125</v>
      </c>
      <c r="L714" s="575">
        <f t="shared" si="691"/>
        <v>8.775</v>
      </c>
      <c r="M714" s="575">
        <f t="shared" si="692"/>
        <v>8.1</v>
      </c>
      <c r="N714" s="21"/>
    </row>
    <row r="715" ht="22.5" spans="1:15">
      <c r="A715" s="104" t="s">
        <v>1111</v>
      </c>
      <c r="B715" s="20">
        <v>250305016</v>
      </c>
      <c r="C715" s="21" t="s">
        <v>1567</v>
      </c>
      <c r="D715" s="21"/>
      <c r="E715" s="21"/>
      <c r="F715" s="107" t="s">
        <v>1113</v>
      </c>
      <c r="G715" s="333">
        <v>13.5</v>
      </c>
      <c r="H715" s="333">
        <f t="shared" si="687"/>
        <v>13.5</v>
      </c>
      <c r="I715" s="333">
        <f t="shared" si="688"/>
        <v>12.825</v>
      </c>
      <c r="J715" s="575">
        <f t="shared" si="689"/>
        <v>11.475</v>
      </c>
      <c r="K715" s="575">
        <f t="shared" si="690"/>
        <v>10.125</v>
      </c>
      <c r="L715" s="575">
        <f t="shared" si="691"/>
        <v>8.775</v>
      </c>
      <c r="M715" s="575">
        <f t="shared" si="692"/>
        <v>8.1</v>
      </c>
      <c r="N715" s="426" t="s">
        <v>1542</v>
      </c>
      <c r="O715" s="626"/>
    </row>
    <row r="716" ht="22.5" spans="1:14">
      <c r="A716" s="104" t="s">
        <v>1111</v>
      </c>
      <c r="B716" s="20">
        <v>250305017</v>
      </c>
      <c r="C716" s="21" t="s">
        <v>1568</v>
      </c>
      <c r="D716" s="21"/>
      <c r="E716" s="21"/>
      <c r="F716" s="107" t="s">
        <v>1113</v>
      </c>
      <c r="G716" s="333">
        <v>13.5</v>
      </c>
      <c r="H716" s="333">
        <f t="shared" si="687"/>
        <v>13.5</v>
      </c>
      <c r="I716" s="333">
        <f t="shared" ref="I716" si="693">G716*0.95</f>
        <v>12.825</v>
      </c>
      <c r="J716" s="575">
        <f t="shared" ref="J716" si="694">G716*0.85</f>
        <v>11.475</v>
      </c>
      <c r="K716" s="575">
        <f t="shared" ref="K716" si="695">G716*0.75</f>
        <v>10.125</v>
      </c>
      <c r="L716" s="575">
        <f t="shared" ref="L716" si="696">G716*0.65</f>
        <v>8.775</v>
      </c>
      <c r="M716" s="575">
        <f t="shared" ref="M716" si="697">G716*0.6</f>
        <v>8.1</v>
      </c>
      <c r="N716" s="21"/>
    </row>
    <row r="717" spans="1:14">
      <c r="A717" s="104" t="s">
        <v>1111</v>
      </c>
      <c r="B717" s="20">
        <v>250305018</v>
      </c>
      <c r="C717" s="21" t="s">
        <v>1569</v>
      </c>
      <c r="D717" s="21"/>
      <c r="E717" s="21"/>
      <c r="F717" s="107" t="s">
        <v>1113</v>
      </c>
      <c r="G717" s="333">
        <v>27</v>
      </c>
      <c r="H717" s="333">
        <f t="shared" si="687"/>
        <v>27</v>
      </c>
      <c r="I717" s="333">
        <f t="shared" ref="I717:I730" si="698">G717*0.95</f>
        <v>25.65</v>
      </c>
      <c r="J717" s="575">
        <f t="shared" ref="J717:J730" si="699">G717*0.85</f>
        <v>22.95</v>
      </c>
      <c r="K717" s="575">
        <f t="shared" ref="K717:K730" si="700">G717*0.75</f>
        <v>20.25</v>
      </c>
      <c r="L717" s="575">
        <f t="shared" ref="L717:L724" si="701">G717*0.65</f>
        <v>17.55</v>
      </c>
      <c r="M717" s="575">
        <f t="shared" ref="M717:M730" si="702">G717*0.6</f>
        <v>16.2</v>
      </c>
      <c r="N717" s="21"/>
    </row>
    <row r="718" spans="1:14">
      <c r="A718" s="104" t="s">
        <v>1111</v>
      </c>
      <c r="B718" s="20">
        <v>250305019</v>
      </c>
      <c r="C718" s="21" t="s">
        <v>1570</v>
      </c>
      <c r="D718" s="21"/>
      <c r="E718" s="21"/>
      <c r="F718" s="107" t="s">
        <v>1113</v>
      </c>
      <c r="G718" s="333">
        <v>27</v>
      </c>
      <c r="H718" s="333">
        <f t="shared" si="687"/>
        <v>27</v>
      </c>
      <c r="I718" s="333">
        <f t="shared" si="698"/>
        <v>25.65</v>
      </c>
      <c r="J718" s="575">
        <f t="shared" si="699"/>
        <v>22.95</v>
      </c>
      <c r="K718" s="575">
        <f t="shared" si="700"/>
        <v>20.25</v>
      </c>
      <c r="L718" s="575">
        <f t="shared" si="701"/>
        <v>17.55</v>
      </c>
      <c r="M718" s="575">
        <f t="shared" si="702"/>
        <v>16.2</v>
      </c>
      <c r="N718" s="21"/>
    </row>
    <row r="719" spans="1:14">
      <c r="A719" s="104" t="s">
        <v>1111</v>
      </c>
      <c r="B719" s="20">
        <v>250305020</v>
      </c>
      <c r="C719" s="21" t="s">
        <v>1571</v>
      </c>
      <c r="D719" s="21"/>
      <c r="E719" s="21"/>
      <c r="F719" s="107" t="s">
        <v>1113</v>
      </c>
      <c r="G719" s="333">
        <v>27</v>
      </c>
      <c r="H719" s="333">
        <f t="shared" si="687"/>
        <v>27</v>
      </c>
      <c r="I719" s="333">
        <f t="shared" si="698"/>
        <v>25.65</v>
      </c>
      <c r="J719" s="575">
        <f t="shared" si="699"/>
        <v>22.95</v>
      </c>
      <c r="K719" s="575">
        <f t="shared" si="700"/>
        <v>20.25</v>
      </c>
      <c r="L719" s="575">
        <f t="shared" si="701"/>
        <v>17.55</v>
      </c>
      <c r="M719" s="575">
        <f t="shared" si="702"/>
        <v>16.2</v>
      </c>
      <c r="N719" s="21"/>
    </row>
    <row r="720" ht="36" spans="1:18">
      <c r="A720" s="104" t="s">
        <v>1111</v>
      </c>
      <c r="B720" s="20">
        <v>250305021</v>
      </c>
      <c r="C720" s="21" t="s">
        <v>1572</v>
      </c>
      <c r="D720" s="21"/>
      <c r="E720" s="21"/>
      <c r="F720" s="107" t="s">
        <v>1113</v>
      </c>
      <c r="G720" s="333">
        <v>27</v>
      </c>
      <c r="H720" s="333">
        <f t="shared" si="687"/>
        <v>27</v>
      </c>
      <c r="I720" s="333">
        <f t="shared" si="698"/>
        <v>25.65</v>
      </c>
      <c r="J720" s="575">
        <f t="shared" si="699"/>
        <v>22.95</v>
      </c>
      <c r="K720" s="575">
        <f t="shared" si="700"/>
        <v>20.25</v>
      </c>
      <c r="L720" s="575">
        <f t="shared" si="701"/>
        <v>17.55</v>
      </c>
      <c r="M720" s="575">
        <f t="shared" si="702"/>
        <v>16.2</v>
      </c>
      <c r="N720" s="426" t="s">
        <v>1573</v>
      </c>
      <c r="Q720" s="168" t="s">
        <v>114</v>
      </c>
      <c r="R720" s="62" t="s">
        <v>1121</v>
      </c>
    </row>
    <row r="721" spans="1:14">
      <c r="A721" s="104" t="s">
        <v>1111</v>
      </c>
      <c r="B721" s="20">
        <v>250305022</v>
      </c>
      <c r="C721" s="21" t="s">
        <v>1574</v>
      </c>
      <c r="D721" s="21"/>
      <c r="E721" s="21"/>
      <c r="F721" s="107" t="s">
        <v>1113</v>
      </c>
      <c r="G721" s="333">
        <v>36</v>
      </c>
      <c r="H721" s="333">
        <f t="shared" si="687"/>
        <v>36</v>
      </c>
      <c r="I721" s="333">
        <f t="shared" si="698"/>
        <v>34.2</v>
      </c>
      <c r="J721" s="575">
        <f t="shared" si="699"/>
        <v>30.6</v>
      </c>
      <c r="K721" s="575">
        <f t="shared" si="700"/>
        <v>27</v>
      </c>
      <c r="L721" s="575">
        <f t="shared" si="701"/>
        <v>23.4</v>
      </c>
      <c r="M721" s="575">
        <f t="shared" si="702"/>
        <v>21.6</v>
      </c>
      <c r="N721" s="21"/>
    </row>
    <row r="722" ht="22.5" spans="1:14">
      <c r="A722" s="104" t="s">
        <v>1111</v>
      </c>
      <c r="B722" s="20">
        <v>250305023</v>
      </c>
      <c r="C722" s="21" t="s">
        <v>1575</v>
      </c>
      <c r="D722" s="21" t="s">
        <v>1576</v>
      </c>
      <c r="E722" s="21"/>
      <c r="F722" s="107" t="s">
        <v>1113</v>
      </c>
      <c r="G722" s="333">
        <v>18</v>
      </c>
      <c r="H722" s="333">
        <f t="shared" si="687"/>
        <v>18</v>
      </c>
      <c r="I722" s="333">
        <f t="shared" si="698"/>
        <v>17.1</v>
      </c>
      <c r="J722" s="575">
        <f t="shared" si="699"/>
        <v>15.3</v>
      </c>
      <c r="K722" s="575">
        <f t="shared" si="700"/>
        <v>13.5</v>
      </c>
      <c r="L722" s="575">
        <f t="shared" si="701"/>
        <v>11.7</v>
      </c>
      <c r="M722" s="575">
        <f t="shared" si="702"/>
        <v>10.8</v>
      </c>
      <c r="N722" s="21"/>
    </row>
    <row r="723" ht="22.5" spans="1:14">
      <c r="A723" s="104" t="s">
        <v>1111</v>
      </c>
      <c r="B723" s="20">
        <v>250305024</v>
      </c>
      <c r="C723" s="21" t="s">
        <v>1577</v>
      </c>
      <c r="D723" s="21"/>
      <c r="E723" s="21"/>
      <c r="F723" s="107" t="s">
        <v>1113</v>
      </c>
      <c r="G723" s="333">
        <v>18</v>
      </c>
      <c r="H723" s="333">
        <f t="shared" si="687"/>
        <v>18</v>
      </c>
      <c r="I723" s="333">
        <f t="shared" si="698"/>
        <v>17.1</v>
      </c>
      <c r="J723" s="575">
        <f t="shared" si="699"/>
        <v>15.3</v>
      </c>
      <c r="K723" s="575">
        <f t="shared" si="700"/>
        <v>13.5</v>
      </c>
      <c r="L723" s="575">
        <f t="shared" si="701"/>
        <v>11.7</v>
      </c>
      <c r="M723" s="575">
        <f t="shared" si="702"/>
        <v>10.8</v>
      </c>
      <c r="N723" s="21"/>
    </row>
    <row r="724" spans="1:14">
      <c r="A724" s="104" t="s">
        <v>1111</v>
      </c>
      <c r="B724" s="20">
        <v>250305025</v>
      </c>
      <c r="C724" s="21" t="s">
        <v>1578</v>
      </c>
      <c r="D724" s="21"/>
      <c r="E724" s="21"/>
      <c r="F724" s="107" t="s">
        <v>1113</v>
      </c>
      <c r="G724" s="333">
        <v>18</v>
      </c>
      <c r="H724" s="333">
        <f t="shared" si="687"/>
        <v>18</v>
      </c>
      <c r="I724" s="333">
        <f t="shared" si="698"/>
        <v>17.1</v>
      </c>
      <c r="J724" s="575">
        <f t="shared" si="699"/>
        <v>15.3</v>
      </c>
      <c r="K724" s="575">
        <f t="shared" si="700"/>
        <v>13.5</v>
      </c>
      <c r="L724" s="575">
        <f t="shared" si="701"/>
        <v>11.7</v>
      </c>
      <c r="M724" s="575">
        <f t="shared" si="702"/>
        <v>10.8</v>
      </c>
      <c r="N724" s="21"/>
    </row>
    <row r="725" ht="36" spans="1:18">
      <c r="A725" s="648" t="s">
        <v>1111</v>
      </c>
      <c r="B725" s="22" t="s">
        <v>1579</v>
      </c>
      <c r="C725" s="23" t="s">
        <v>1580</v>
      </c>
      <c r="D725" s="23"/>
      <c r="E725" s="23"/>
      <c r="F725" s="688" t="s">
        <v>1113</v>
      </c>
      <c r="G725" s="488">
        <v>32</v>
      </c>
      <c r="H725" s="333">
        <f t="shared" si="687"/>
        <v>32</v>
      </c>
      <c r="I725" s="333">
        <f t="shared" si="698"/>
        <v>30.4</v>
      </c>
      <c r="J725" s="575">
        <f t="shared" si="699"/>
        <v>27.2</v>
      </c>
      <c r="K725" s="575">
        <f t="shared" si="700"/>
        <v>24</v>
      </c>
      <c r="L725" s="575">
        <v>20</v>
      </c>
      <c r="M725" s="575">
        <f t="shared" si="702"/>
        <v>19.2</v>
      </c>
      <c r="N725" s="23" t="s">
        <v>1581</v>
      </c>
      <c r="Q725" s="168" t="s">
        <v>114</v>
      </c>
      <c r="R725" s="62" t="s">
        <v>1121</v>
      </c>
    </row>
    <row r="726" spans="1:14">
      <c r="A726" s="648" t="s">
        <v>1111</v>
      </c>
      <c r="B726" s="22" t="s">
        <v>1582</v>
      </c>
      <c r="C726" s="23" t="s">
        <v>1583</v>
      </c>
      <c r="D726" s="24"/>
      <c r="E726" s="24"/>
      <c r="F726" s="563" t="s">
        <v>1113</v>
      </c>
      <c r="G726" s="318">
        <v>22.5</v>
      </c>
      <c r="H726" s="333">
        <f t="shared" si="687"/>
        <v>22.5</v>
      </c>
      <c r="I726" s="333">
        <f t="shared" si="698"/>
        <v>21.375</v>
      </c>
      <c r="J726" s="575">
        <f t="shared" si="699"/>
        <v>19.125</v>
      </c>
      <c r="K726" s="575">
        <f t="shared" si="700"/>
        <v>16.875</v>
      </c>
      <c r="L726" s="575">
        <f t="shared" ref="L726:L730" si="703">G726*0.65</f>
        <v>14.625</v>
      </c>
      <c r="M726" s="575">
        <f t="shared" si="702"/>
        <v>13.5</v>
      </c>
      <c r="N726" s="24"/>
    </row>
    <row r="727" ht="22.5" spans="1:14">
      <c r="A727" s="648" t="s">
        <v>1111</v>
      </c>
      <c r="B727" s="22" t="s">
        <v>1584</v>
      </c>
      <c r="C727" s="24" t="s">
        <v>1585</v>
      </c>
      <c r="D727" s="24"/>
      <c r="E727" s="24"/>
      <c r="F727" s="563" t="s">
        <v>1113</v>
      </c>
      <c r="G727" s="318">
        <v>9</v>
      </c>
      <c r="H727" s="333">
        <f t="shared" si="687"/>
        <v>9</v>
      </c>
      <c r="I727" s="333">
        <f t="shared" si="698"/>
        <v>8.55</v>
      </c>
      <c r="J727" s="575">
        <f t="shared" si="699"/>
        <v>7.65</v>
      </c>
      <c r="K727" s="575">
        <f t="shared" si="700"/>
        <v>6.75</v>
      </c>
      <c r="L727" s="575">
        <f t="shared" si="703"/>
        <v>5.85</v>
      </c>
      <c r="M727" s="575">
        <f t="shared" si="702"/>
        <v>5.4</v>
      </c>
      <c r="N727" s="24"/>
    </row>
    <row r="728" spans="1:14">
      <c r="A728" s="648" t="s">
        <v>1111</v>
      </c>
      <c r="B728" s="22" t="s">
        <v>1586</v>
      </c>
      <c r="C728" s="24" t="s">
        <v>1587</v>
      </c>
      <c r="D728" s="24"/>
      <c r="E728" s="24"/>
      <c r="F728" s="563" t="s">
        <v>1113</v>
      </c>
      <c r="G728" s="318">
        <v>18</v>
      </c>
      <c r="H728" s="333">
        <f t="shared" si="687"/>
        <v>18</v>
      </c>
      <c r="I728" s="333">
        <f t="shared" si="698"/>
        <v>17.1</v>
      </c>
      <c r="J728" s="575">
        <f t="shared" si="699"/>
        <v>15.3</v>
      </c>
      <c r="K728" s="575">
        <f t="shared" si="700"/>
        <v>13.5</v>
      </c>
      <c r="L728" s="575">
        <f t="shared" si="703"/>
        <v>11.7</v>
      </c>
      <c r="M728" s="575">
        <f t="shared" si="702"/>
        <v>10.8</v>
      </c>
      <c r="N728" s="24"/>
    </row>
    <row r="729" ht="22.5" spans="1:14">
      <c r="A729" s="648" t="s">
        <v>1111</v>
      </c>
      <c r="B729" s="22" t="s">
        <v>1588</v>
      </c>
      <c r="C729" s="24" t="s">
        <v>1589</v>
      </c>
      <c r="D729" s="24"/>
      <c r="E729" s="24"/>
      <c r="F729" s="563" t="s">
        <v>1113</v>
      </c>
      <c r="G729" s="318">
        <v>90</v>
      </c>
      <c r="H729" s="333">
        <f t="shared" si="687"/>
        <v>90</v>
      </c>
      <c r="I729" s="333">
        <f t="shared" si="698"/>
        <v>85.5</v>
      </c>
      <c r="J729" s="575">
        <f t="shared" si="699"/>
        <v>76.5</v>
      </c>
      <c r="K729" s="575">
        <f t="shared" si="700"/>
        <v>67.5</v>
      </c>
      <c r="L729" s="575">
        <f t="shared" si="703"/>
        <v>58.5</v>
      </c>
      <c r="M729" s="575">
        <f t="shared" si="702"/>
        <v>54</v>
      </c>
      <c r="N729" s="24"/>
    </row>
    <row r="730" ht="112.5" spans="1:14">
      <c r="A730" s="648" t="s">
        <v>1111</v>
      </c>
      <c r="B730" s="689" t="s">
        <v>1590</v>
      </c>
      <c r="C730" s="24" t="s">
        <v>1591</v>
      </c>
      <c r="D730" s="24" t="s">
        <v>1592</v>
      </c>
      <c r="E730" s="24"/>
      <c r="F730" s="563" t="s">
        <v>43</v>
      </c>
      <c r="G730" s="318">
        <v>99</v>
      </c>
      <c r="H730" s="333">
        <f t="shared" ref="H730" si="704">G730*1</f>
        <v>99</v>
      </c>
      <c r="I730" s="333">
        <f t="shared" si="698"/>
        <v>94.05</v>
      </c>
      <c r="J730" s="575">
        <f t="shared" si="699"/>
        <v>84.15</v>
      </c>
      <c r="K730" s="575">
        <f t="shared" si="700"/>
        <v>74.25</v>
      </c>
      <c r="L730" s="575">
        <f t="shared" si="703"/>
        <v>64.35</v>
      </c>
      <c r="M730" s="575">
        <f t="shared" si="702"/>
        <v>59.4</v>
      </c>
      <c r="N730" s="24"/>
    </row>
    <row r="731" ht="40.5" spans="1:18">
      <c r="A731" s="114" t="s">
        <v>1111</v>
      </c>
      <c r="B731" s="690">
        <v>250305032</v>
      </c>
      <c r="C731" s="663" t="s">
        <v>1593</v>
      </c>
      <c r="D731" s="690"/>
      <c r="E731" s="43"/>
      <c r="F731" s="690" t="s">
        <v>43</v>
      </c>
      <c r="G731" s="318"/>
      <c r="H731" s="114" t="s">
        <v>74</v>
      </c>
      <c r="I731" s="114" t="s">
        <v>74</v>
      </c>
      <c r="J731" s="114" t="s">
        <v>74</v>
      </c>
      <c r="K731" s="114" t="s">
        <v>74</v>
      </c>
      <c r="L731" s="114" t="s">
        <v>74</v>
      </c>
      <c r="M731" s="114" t="s">
        <v>74</v>
      </c>
      <c r="N731" s="24"/>
      <c r="Q731" s="83" t="s">
        <v>310</v>
      </c>
      <c r="R731" s="83" t="s">
        <v>1594</v>
      </c>
    </row>
    <row r="732" ht="22.5" spans="1:14">
      <c r="A732" s="104"/>
      <c r="B732" s="558">
        <v>250306</v>
      </c>
      <c r="C732" s="157" t="s">
        <v>1595</v>
      </c>
      <c r="D732" s="21"/>
      <c r="E732" s="21"/>
      <c r="F732" s="107"/>
      <c r="G732" s="333">
        <v>0</v>
      </c>
      <c r="H732" s="333"/>
      <c r="I732" s="333"/>
      <c r="J732" s="575"/>
      <c r="K732" s="575"/>
      <c r="L732" s="575"/>
      <c r="M732" s="575"/>
      <c r="N732" s="21"/>
    </row>
    <row r="733" spans="1:14">
      <c r="A733" s="104" t="s">
        <v>1111</v>
      </c>
      <c r="B733" s="20">
        <v>250306001</v>
      </c>
      <c r="C733" s="21" t="s">
        <v>1596</v>
      </c>
      <c r="D733" s="21"/>
      <c r="E733" s="21"/>
      <c r="F733" s="107" t="s">
        <v>1113</v>
      </c>
      <c r="G733" s="333">
        <v>9</v>
      </c>
      <c r="H733" s="333">
        <f t="shared" ref="H733" si="705">G733*1</f>
        <v>9</v>
      </c>
      <c r="I733" s="333">
        <f t="shared" ref="I733" si="706">G733*0.95</f>
        <v>8.55</v>
      </c>
      <c r="J733" s="575">
        <f t="shared" ref="J733" si="707">G733*0.85</f>
        <v>7.65</v>
      </c>
      <c r="K733" s="575">
        <f t="shared" ref="K733" si="708">G733*0.75</f>
        <v>6.75</v>
      </c>
      <c r="L733" s="575">
        <f t="shared" ref="L733" si="709">G733*0.65</f>
        <v>5.85</v>
      </c>
      <c r="M733" s="575">
        <f t="shared" ref="M733" si="710">G733*0.6</f>
        <v>5.4</v>
      </c>
      <c r="N733" s="106"/>
    </row>
    <row r="734" ht="22.5" spans="1:14">
      <c r="A734" s="104" t="s">
        <v>1111</v>
      </c>
      <c r="B734" s="20">
        <v>250306002</v>
      </c>
      <c r="C734" s="21" t="s">
        <v>1597</v>
      </c>
      <c r="D734" s="21"/>
      <c r="E734" s="21"/>
      <c r="F734" s="107" t="s">
        <v>1113</v>
      </c>
      <c r="G734" s="333">
        <v>27</v>
      </c>
      <c r="H734" s="333">
        <f t="shared" ref="H734:H746" si="711">G734*1</f>
        <v>27</v>
      </c>
      <c r="I734" s="333">
        <f t="shared" ref="I734:I746" si="712">G734*0.95</f>
        <v>25.65</v>
      </c>
      <c r="J734" s="575">
        <f t="shared" ref="J734:J746" si="713">G734*0.85</f>
        <v>22.95</v>
      </c>
      <c r="K734" s="575">
        <f t="shared" ref="K734:K746" si="714">G734*0.75</f>
        <v>20.25</v>
      </c>
      <c r="L734" s="575">
        <f t="shared" ref="L734:L746" si="715">G734*0.65</f>
        <v>17.55</v>
      </c>
      <c r="M734" s="575">
        <f t="shared" ref="M734:M746" si="716">G734*0.6</f>
        <v>16.2</v>
      </c>
      <c r="N734" s="106"/>
    </row>
    <row r="735" ht="54" spans="1:18">
      <c r="A735" s="104" t="s">
        <v>1111</v>
      </c>
      <c r="B735" s="20">
        <v>250306003</v>
      </c>
      <c r="C735" s="21" t="s">
        <v>1598</v>
      </c>
      <c r="D735" s="21"/>
      <c r="E735" s="21"/>
      <c r="F735" s="107" t="s">
        <v>1113</v>
      </c>
      <c r="G735" s="333">
        <v>36</v>
      </c>
      <c r="H735" s="333">
        <f t="shared" si="711"/>
        <v>36</v>
      </c>
      <c r="I735" s="333">
        <f t="shared" si="712"/>
        <v>34.2</v>
      </c>
      <c r="J735" s="575">
        <f t="shared" si="713"/>
        <v>30.6</v>
      </c>
      <c r="K735" s="575">
        <f t="shared" si="714"/>
        <v>27</v>
      </c>
      <c r="L735" s="575">
        <f t="shared" si="715"/>
        <v>23.4</v>
      </c>
      <c r="M735" s="575">
        <f t="shared" si="716"/>
        <v>21.6</v>
      </c>
      <c r="N735" s="426" t="s">
        <v>1599</v>
      </c>
      <c r="Q735" s="667" t="s">
        <v>1600</v>
      </c>
      <c r="R735" s="83" t="s">
        <v>921</v>
      </c>
    </row>
    <row r="736" ht="36" spans="1:18">
      <c r="A736" s="104" t="s">
        <v>1111</v>
      </c>
      <c r="B736" s="20">
        <v>250306004</v>
      </c>
      <c r="C736" s="21" t="s">
        <v>1601</v>
      </c>
      <c r="D736" s="21"/>
      <c r="E736" s="21"/>
      <c r="F736" s="107" t="s">
        <v>1113</v>
      </c>
      <c r="G736" s="333">
        <v>27</v>
      </c>
      <c r="H736" s="333">
        <f t="shared" si="711"/>
        <v>27</v>
      </c>
      <c r="I736" s="333">
        <f t="shared" si="712"/>
        <v>25.65</v>
      </c>
      <c r="J736" s="575">
        <f t="shared" si="713"/>
        <v>22.95</v>
      </c>
      <c r="K736" s="575">
        <f t="shared" si="714"/>
        <v>20.25</v>
      </c>
      <c r="L736" s="575">
        <f t="shared" si="715"/>
        <v>17.55</v>
      </c>
      <c r="M736" s="575">
        <f t="shared" si="716"/>
        <v>16.2</v>
      </c>
      <c r="N736" s="426" t="s">
        <v>1602</v>
      </c>
      <c r="Q736" s="168" t="s">
        <v>114</v>
      </c>
      <c r="R736" s="62" t="s">
        <v>1121</v>
      </c>
    </row>
    <row r="737" ht="22.5" spans="1:18">
      <c r="A737" s="104" t="s">
        <v>1111</v>
      </c>
      <c r="B737" s="20">
        <v>250306005</v>
      </c>
      <c r="C737" s="21" t="s">
        <v>1603</v>
      </c>
      <c r="D737" s="21" t="s">
        <v>1604</v>
      </c>
      <c r="E737" s="21"/>
      <c r="F737" s="107" t="s">
        <v>1113</v>
      </c>
      <c r="G737" s="333">
        <v>9</v>
      </c>
      <c r="H737" s="333">
        <f t="shared" si="711"/>
        <v>9</v>
      </c>
      <c r="I737" s="333">
        <f t="shared" si="712"/>
        <v>8.55</v>
      </c>
      <c r="J737" s="575">
        <f t="shared" si="713"/>
        <v>7.65</v>
      </c>
      <c r="K737" s="575">
        <f t="shared" si="714"/>
        <v>6.75</v>
      </c>
      <c r="L737" s="575">
        <f t="shared" si="715"/>
        <v>5.85</v>
      </c>
      <c r="M737" s="575">
        <f t="shared" si="716"/>
        <v>5.4</v>
      </c>
      <c r="N737" s="106"/>
      <c r="Q737" s="667"/>
      <c r="R737" s="83"/>
    </row>
    <row r="738" ht="36" spans="1:18">
      <c r="A738" s="104" t="s">
        <v>1111</v>
      </c>
      <c r="B738" s="20">
        <v>250306006</v>
      </c>
      <c r="C738" s="21" t="s">
        <v>1605</v>
      </c>
      <c r="D738" s="21"/>
      <c r="E738" s="21"/>
      <c r="F738" s="107" t="s">
        <v>1113</v>
      </c>
      <c r="G738" s="333">
        <v>27</v>
      </c>
      <c r="H738" s="333">
        <f t="shared" si="711"/>
        <v>27</v>
      </c>
      <c r="I738" s="333">
        <f t="shared" si="712"/>
        <v>25.65</v>
      </c>
      <c r="J738" s="575">
        <f t="shared" si="713"/>
        <v>22.95</v>
      </c>
      <c r="K738" s="575">
        <f t="shared" si="714"/>
        <v>20.25</v>
      </c>
      <c r="L738" s="575">
        <f t="shared" si="715"/>
        <v>17.55</v>
      </c>
      <c r="M738" s="575">
        <f t="shared" si="716"/>
        <v>16.2</v>
      </c>
      <c r="N738" s="426" t="s">
        <v>1602</v>
      </c>
      <c r="Q738" s="168" t="s">
        <v>114</v>
      </c>
      <c r="R738" s="62" t="s">
        <v>1121</v>
      </c>
    </row>
    <row r="739" ht="22.5" spans="1:18">
      <c r="A739" s="104" t="s">
        <v>1111</v>
      </c>
      <c r="B739" s="20">
        <v>250306007</v>
      </c>
      <c r="C739" s="21" t="s">
        <v>1606</v>
      </c>
      <c r="D739" s="21"/>
      <c r="E739" s="21"/>
      <c r="F739" s="107" t="s">
        <v>1113</v>
      </c>
      <c r="G739" s="333">
        <v>13.5</v>
      </c>
      <c r="H739" s="333">
        <f t="shared" si="711"/>
        <v>13.5</v>
      </c>
      <c r="I739" s="333">
        <f t="shared" si="712"/>
        <v>12.825</v>
      </c>
      <c r="J739" s="575">
        <f t="shared" si="713"/>
        <v>11.475</v>
      </c>
      <c r="K739" s="575">
        <f t="shared" si="714"/>
        <v>10.125</v>
      </c>
      <c r="L739" s="575">
        <f t="shared" si="715"/>
        <v>8.775</v>
      </c>
      <c r="M739" s="575">
        <f t="shared" si="716"/>
        <v>8.1</v>
      </c>
      <c r="N739" s="21"/>
      <c r="Q739" s="667"/>
      <c r="R739" s="83"/>
    </row>
    <row r="740" ht="36" spans="1:18">
      <c r="A740" s="104" t="s">
        <v>1111</v>
      </c>
      <c r="B740" s="20">
        <v>250306008</v>
      </c>
      <c r="C740" s="21" t="s">
        <v>1607</v>
      </c>
      <c r="D740" s="21"/>
      <c r="E740" s="21"/>
      <c r="F740" s="107" t="s">
        <v>1113</v>
      </c>
      <c r="G740" s="333">
        <v>45</v>
      </c>
      <c r="H740" s="333">
        <f t="shared" si="711"/>
        <v>45</v>
      </c>
      <c r="I740" s="333">
        <f t="shared" si="712"/>
        <v>42.75</v>
      </c>
      <c r="J740" s="575">
        <f t="shared" si="713"/>
        <v>38.25</v>
      </c>
      <c r="K740" s="575">
        <f t="shared" si="714"/>
        <v>33.75</v>
      </c>
      <c r="L740" s="575">
        <f t="shared" si="715"/>
        <v>29.25</v>
      </c>
      <c r="M740" s="575">
        <f t="shared" si="716"/>
        <v>27</v>
      </c>
      <c r="N740" s="426" t="s">
        <v>1608</v>
      </c>
      <c r="Q740" s="168" t="s">
        <v>114</v>
      </c>
      <c r="R740" s="62" t="s">
        <v>1121</v>
      </c>
    </row>
    <row r="741" ht="60" spans="1:20">
      <c r="A741" s="104" t="s">
        <v>1111</v>
      </c>
      <c r="B741" s="20">
        <v>250306009</v>
      </c>
      <c r="C741" s="21" t="s">
        <v>1609</v>
      </c>
      <c r="D741" s="21"/>
      <c r="E741" s="21"/>
      <c r="F741" s="107" t="s">
        <v>1113</v>
      </c>
      <c r="G741" s="333">
        <v>45</v>
      </c>
      <c r="H741" s="333">
        <f t="shared" si="711"/>
        <v>45</v>
      </c>
      <c r="I741" s="333">
        <f t="shared" si="712"/>
        <v>42.75</v>
      </c>
      <c r="J741" s="575">
        <f t="shared" si="713"/>
        <v>38.25</v>
      </c>
      <c r="K741" s="575">
        <f t="shared" si="714"/>
        <v>33.75</v>
      </c>
      <c r="L741" s="575">
        <f t="shared" si="715"/>
        <v>29.25</v>
      </c>
      <c r="M741" s="575">
        <f t="shared" si="716"/>
        <v>27</v>
      </c>
      <c r="N741" s="426" t="s">
        <v>1610</v>
      </c>
      <c r="Q741" s="694" t="s">
        <v>1611</v>
      </c>
      <c r="R741" s="694" t="s">
        <v>1612</v>
      </c>
      <c r="T741"/>
    </row>
    <row r="742" ht="43.5" customHeight="1" spans="1:20">
      <c r="A742" s="104" t="s">
        <v>1111</v>
      </c>
      <c r="B742" s="20">
        <v>250306010</v>
      </c>
      <c r="C742" s="21" t="s">
        <v>1613</v>
      </c>
      <c r="D742" s="21"/>
      <c r="E742" s="21"/>
      <c r="F742" s="107" t="s">
        <v>1113</v>
      </c>
      <c r="G742" s="333">
        <v>45</v>
      </c>
      <c r="H742" s="333">
        <f t="shared" si="711"/>
        <v>45</v>
      </c>
      <c r="I742" s="333">
        <f t="shared" si="712"/>
        <v>42.75</v>
      </c>
      <c r="J742" s="575">
        <f t="shared" si="713"/>
        <v>38.25</v>
      </c>
      <c r="K742" s="575">
        <f t="shared" si="714"/>
        <v>33.75</v>
      </c>
      <c r="L742" s="575">
        <f t="shared" si="715"/>
        <v>29.25</v>
      </c>
      <c r="M742" s="575">
        <f t="shared" si="716"/>
        <v>27</v>
      </c>
      <c r="N742" s="426" t="s">
        <v>1610</v>
      </c>
      <c r="Q742" s="694" t="s">
        <v>1611</v>
      </c>
      <c r="R742" s="694" t="s">
        <v>1612</v>
      </c>
      <c r="T742"/>
    </row>
    <row r="743" ht="36" spans="1:20">
      <c r="A743" s="104" t="s">
        <v>1111</v>
      </c>
      <c r="B743" s="20">
        <v>250306011</v>
      </c>
      <c r="C743" s="21" t="s">
        <v>1614</v>
      </c>
      <c r="D743" s="21"/>
      <c r="E743" s="21"/>
      <c r="F743" s="107" t="s">
        <v>1113</v>
      </c>
      <c r="G743" s="333">
        <v>108</v>
      </c>
      <c r="H743" s="333">
        <f t="shared" si="711"/>
        <v>108</v>
      </c>
      <c r="I743" s="333">
        <f t="shared" si="712"/>
        <v>102.6</v>
      </c>
      <c r="J743" s="575">
        <f t="shared" si="713"/>
        <v>91.8</v>
      </c>
      <c r="K743" s="575">
        <f t="shared" si="714"/>
        <v>81</v>
      </c>
      <c r="L743" s="575">
        <f t="shared" si="715"/>
        <v>70.2</v>
      </c>
      <c r="M743" s="575">
        <f t="shared" si="716"/>
        <v>64.8</v>
      </c>
      <c r="N743" s="426" t="s">
        <v>1615</v>
      </c>
      <c r="Q743" s="694" t="s">
        <v>114</v>
      </c>
      <c r="R743" s="139" t="s">
        <v>1121</v>
      </c>
      <c r="T743"/>
    </row>
    <row r="744" ht="66" customHeight="1" spans="1:20">
      <c r="A744" s="648" t="s">
        <v>1111</v>
      </c>
      <c r="B744" s="648">
        <v>250306012</v>
      </c>
      <c r="C744" s="24" t="s">
        <v>1616</v>
      </c>
      <c r="D744" s="24"/>
      <c r="E744" s="24"/>
      <c r="F744" s="563" t="s">
        <v>1113</v>
      </c>
      <c r="G744" s="691">
        <v>72</v>
      </c>
      <c r="H744" s="333">
        <f t="shared" si="711"/>
        <v>72</v>
      </c>
      <c r="I744" s="333">
        <f t="shared" si="712"/>
        <v>68.4</v>
      </c>
      <c r="J744" s="575">
        <f t="shared" si="713"/>
        <v>61.2</v>
      </c>
      <c r="K744" s="575">
        <f t="shared" si="714"/>
        <v>54</v>
      </c>
      <c r="L744" s="575">
        <f t="shared" si="715"/>
        <v>46.8</v>
      </c>
      <c r="M744" s="575">
        <f t="shared" si="716"/>
        <v>43.2</v>
      </c>
      <c r="N744" s="24" t="s">
        <v>1617</v>
      </c>
      <c r="Q744" s="694" t="s">
        <v>1611</v>
      </c>
      <c r="R744" s="694" t="s">
        <v>1612</v>
      </c>
      <c r="T744"/>
    </row>
    <row r="745" ht="66" customHeight="1" spans="1:18">
      <c r="A745" s="648" t="s">
        <v>1111</v>
      </c>
      <c r="B745" s="648">
        <v>250306013</v>
      </c>
      <c r="C745" s="24" t="s">
        <v>1618</v>
      </c>
      <c r="D745" s="24"/>
      <c r="E745" s="24"/>
      <c r="F745" s="563" t="s">
        <v>1113</v>
      </c>
      <c r="G745" s="691">
        <v>72</v>
      </c>
      <c r="H745" s="333">
        <f t="shared" si="711"/>
        <v>72</v>
      </c>
      <c r="I745" s="333">
        <f t="shared" si="712"/>
        <v>68.4</v>
      </c>
      <c r="J745" s="575">
        <f t="shared" si="713"/>
        <v>61.2</v>
      </c>
      <c r="K745" s="575">
        <f t="shared" si="714"/>
        <v>54</v>
      </c>
      <c r="L745" s="575">
        <f t="shared" si="715"/>
        <v>46.8</v>
      </c>
      <c r="M745" s="575">
        <f t="shared" si="716"/>
        <v>43.2</v>
      </c>
      <c r="N745" s="24" t="s">
        <v>1619</v>
      </c>
      <c r="Q745" s="168" t="s">
        <v>114</v>
      </c>
      <c r="R745" s="62" t="s">
        <v>1121</v>
      </c>
    </row>
    <row r="746" ht="210" customHeight="1" spans="1:14">
      <c r="A746" s="648" t="s">
        <v>1111</v>
      </c>
      <c r="B746" s="692">
        <v>250306014</v>
      </c>
      <c r="C746" s="24" t="s">
        <v>1620</v>
      </c>
      <c r="D746" s="24" t="s">
        <v>1621</v>
      </c>
      <c r="E746" s="24" t="s">
        <v>1622</v>
      </c>
      <c r="F746" s="563" t="s">
        <v>43</v>
      </c>
      <c r="G746" s="318">
        <v>430</v>
      </c>
      <c r="H746" s="333">
        <f t="shared" si="711"/>
        <v>430</v>
      </c>
      <c r="I746" s="333">
        <f t="shared" si="712"/>
        <v>408.5</v>
      </c>
      <c r="J746" s="575">
        <f t="shared" si="713"/>
        <v>365.5</v>
      </c>
      <c r="K746" s="575">
        <f t="shared" si="714"/>
        <v>322.5</v>
      </c>
      <c r="L746" s="575">
        <f t="shared" si="715"/>
        <v>279.5</v>
      </c>
      <c r="M746" s="575">
        <f t="shared" si="716"/>
        <v>258</v>
      </c>
      <c r="N746" s="24"/>
    </row>
    <row r="747" ht="22.5" spans="1:14">
      <c r="A747" s="104"/>
      <c r="B747" s="558">
        <v>250307</v>
      </c>
      <c r="C747" s="157" t="s">
        <v>1623</v>
      </c>
      <c r="D747" s="21"/>
      <c r="E747" s="21"/>
      <c r="F747" s="107"/>
      <c r="G747" s="333">
        <v>0</v>
      </c>
      <c r="H747" s="333"/>
      <c r="I747" s="333"/>
      <c r="J747" s="575"/>
      <c r="K747" s="575"/>
      <c r="L747" s="575"/>
      <c r="M747" s="575"/>
      <c r="N747" s="21"/>
    </row>
    <row r="748" ht="36" spans="1:18">
      <c r="A748" s="104" t="s">
        <v>1111</v>
      </c>
      <c r="B748" s="20">
        <v>250307001</v>
      </c>
      <c r="C748" s="21" t="s">
        <v>1624</v>
      </c>
      <c r="D748" s="21" t="s">
        <v>1458</v>
      </c>
      <c r="E748" s="21"/>
      <c r="F748" s="107" t="s">
        <v>1113</v>
      </c>
      <c r="G748" s="333">
        <v>7.2</v>
      </c>
      <c r="H748" s="333">
        <f t="shared" ref="H748" si="717">G748*1</f>
        <v>7.2</v>
      </c>
      <c r="I748" s="333">
        <f t="shared" ref="I748" si="718">G748*0.95</f>
        <v>6.84</v>
      </c>
      <c r="J748" s="575">
        <f t="shared" ref="J748" si="719">G748*0.85</f>
        <v>6.12</v>
      </c>
      <c r="K748" s="575">
        <f t="shared" ref="K748" si="720">G748*0.75</f>
        <v>5.4</v>
      </c>
      <c r="L748" s="575">
        <f t="shared" ref="L748" si="721">G748*0.65</f>
        <v>4.68</v>
      </c>
      <c r="M748" s="575">
        <f t="shared" ref="M748" si="722">G748*0.6</f>
        <v>4.32</v>
      </c>
      <c r="N748" s="426" t="s">
        <v>1625</v>
      </c>
      <c r="Q748" s="168" t="s">
        <v>114</v>
      </c>
      <c r="R748" s="62" t="s">
        <v>1121</v>
      </c>
    </row>
    <row r="749" ht="36" spans="1:18">
      <c r="A749" s="104" t="s">
        <v>1111</v>
      </c>
      <c r="B749" s="20">
        <v>250307002</v>
      </c>
      <c r="C749" s="21" t="s">
        <v>1626</v>
      </c>
      <c r="D749" s="21" t="s">
        <v>1458</v>
      </c>
      <c r="E749" s="21"/>
      <c r="F749" s="107" t="s">
        <v>1113</v>
      </c>
      <c r="G749" s="333">
        <v>7.2</v>
      </c>
      <c r="H749" s="333">
        <f t="shared" ref="H749:H777" si="723">G749*1</f>
        <v>7.2</v>
      </c>
      <c r="I749" s="333">
        <f t="shared" ref="I749:I777" si="724">G749*0.95</f>
        <v>6.84</v>
      </c>
      <c r="J749" s="575">
        <f t="shared" ref="J749:J777" si="725">G749*0.85</f>
        <v>6.12</v>
      </c>
      <c r="K749" s="575">
        <f t="shared" ref="K749:K777" si="726">G749*0.75</f>
        <v>5.4</v>
      </c>
      <c r="L749" s="575">
        <f t="shared" ref="L749:L777" si="727">G749*0.65</f>
        <v>4.68</v>
      </c>
      <c r="M749" s="575">
        <f t="shared" ref="M749:M777" si="728">G749*0.6</f>
        <v>4.32</v>
      </c>
      <c r="N749" s="426" t="s">
        <v>1627</v>
      </c>
      <c r="Q749" s="168" t="s">
        <v>114</v>
      </c>
      <c r="R749" s="62" t="s">
        <v>1121</v>
      </c>
    </row>
    <row r="750" ht="36" spans="1:18">
      <c r="A750" s="104" t="s">
        <v>1111</v>
      </c>
      <c r="B750" s="20">
        <v>250307003</v>
      </c>
      <c r="C750" s="21" t="s">
        <v>1628</v>
      </c>
      <c r="D750" s="21"/>
      <c r="E750" s="21"/>
      <c r="F750" s="107" t="s">
        <v>1113</v>
      </c>
      <c r="G750" s="333">
        <v>13.5</v>
      </c>
      <c r="H750" s="333">
        <f t="shared" si="723"/>
        <v>13.5</v>
      </c>
      <c r="I750" s="333">
        <f t="shared" si="724"/>
        <v>12.825</v>
      </c>
      <c r="J750" s="575">
        <f t="shared" si="725"/>
        <v>11.475</v>
      </c>
      <c r="K750" s="575">
        <f t="shared" si="726"/>
        <v>10.125</v>
      </c>
      <c r="L750" s="575">
        <f t="shared" si="727"/>
        <v>8.775</v>
      </c>
      <c r="M750" s="575">
        <f t="shared" si="728"/>
        <v>8.1</v>
      </c>
      <c r="N750" s="426" t="s">
        <v>1629</v>
      </c>
      <c r="Q750" s="168" t="s">
        <v>114</v>
      </c>
      <c r="R750" s="62" t="s">
        <v>1121</v>
      </c>
    </row>
    <row r="751" ht="36" spans="1:18">
      <c r="A751" s="104" t="s">
        <v>1111</v>
      </c>
      <c r="B751" s="20">
        <v>250307004</v>
      </c>
      <c r="C751" s="21" t="s">
        <v>1630</v>
      </c>
      <c r="D751" s="21"/>
      <c r="E751" s="21"/>
      <c r="F751" s="107" t="s">
        <v>1113</v>
      </c>
      <c r="G751" s="333">
        <v>13.5</v>
      </c>
      <c r="H751" s="333">
        <f t="shared" si="723"/>
        <v>13.5</v>
      </c>
      <c r="I751" s="333">
        <f t="shared" si="724"/>
        <v>12.825</v>
      </c>
      <c r="J751" s="575">
        <f t="shared" si="725"/>
        <v>11.475</v>
      </c>
      <c r="K751" s="575">
        <f t="shared" si="726"/>
        <v>10.125</v>
      </c>
      <c r="L751" s="575">
        <f t="shared" si="727"/>
        <v>8.775</v>
      </c>
      <c r="M751" s="575">
        <f t="shared" si="728"/>
        <v>8.1</v>
      </c>
      <c r="N751" s="426" t="s">
        <v>1631</v>
      </c>
      <c r="Q751" s="168" t="s">
        <v>114</v>
      </c>
      <c r="R751" s="62" t="s">
        <v>1121</v>
      </c>
    </row>
    <row r="752" spans="1:14">
      <c r="A752" s="104" t="s">
        <v>1111</v>
      </c>
      <c r="B752" s="20">
        <v>250307005</v>
      </c>
      <c r="C752" s="21" t="s">
        <v>1632</v>
      </c>
      <c r="D752" s="21"/>
      <c r="E752" s="21"/>
      <c r="F752" s="107" t="s">
        <v>1113</v>
      </c>
      <c r="G752" s="333">
        <v>9</v>
      </c>
      <c r="H752" s="333">
        <f t="shared" si="723"/>
        <v>9</v>
      </c>
      <c r="I752" s="333">
        <f t="shared" si="724"/>
        <v>8.55</v>
      </c>
      <c r="J752" s="575">
        <f t="shared" si="725"/>
        <v>7.65</v>
      </c>
      <c r="K752" s="575">
        <f t="shared" si="726"/>
        <v>6.75</v>
      </c>
      <c r="L752" s="575">
        <f t="shared" si="727"/>
        <v>5.85</v>
      </c>
      <c r="M752" s="575">
        <f t="shared" si="728"/>
        <v>5.4</v>
      </c>
      <c r="N752" s="693"/>
    </row>
    <row r="753" ht="58.5" customHeight="1" spans="1:18">
      <c r="A753" s="104" t="s">
        <v>1111</v>
      </c>
      <c r="B753" s="20">
        <v>250307006</v>
      </c>
      <c r="C753" s="21" t="s">
        <v>1633</v>
      </c>
      <c r="D753" s="21"/>
      <c r="E753" s="21"/>
      <c r="F753" s="107" t="s">
        <v>1113</v>
      </c>
      <c r="G753" s="333">
        <v>31.5</v>
      </c>
      <c r="H753" s="333">
        <f t="shared" si="723"/>
        <v>31.5</v>
      </c>
      <c r="I753" s="333">
        <f t="shared" si="724"/>
        <v>29.925</v>
      </c>
      <c r="J753" s="575">
        <f t="shared" si="725"/>
        <v>26.775</v>
      </c>
      <c r="K753" s="575">
        <f t="shared" si="726"/>
        <v>23.625</v>
      </c>
      <c r="L753" s="575">
        <f t="shared" si="727"/>
        <v>20.475</v>
      </c>
      <c r="M753" s="575">
        <f t="shared" si="728"/>
        <v>18.9</v>
      </c>
      <c r="N753" s="426" t="s">
        <v>1634</v>
      </c>
      <c r="Q753" s="168" t="s">
        <v>114</v>
      </c>
      <c r="R753" s="62" t="s">
        <v>1121</v>
      </c>
    </row>
    <row r="754" ht="42.75" customHeight="1" spans="1:14">
      <c r="A754" s="104" t="s">
        <v>1111</v>
      </c>
      <c r="B754" s="20">
        <v>250307007</v>
      </c>
      <c r="C754" s="21" t="s">
        <v>1635</v>
      </c>
      <c r="D754" s="21"/>
      <c r="E754" s="21"/>
      <c r="F754" s="107" t="s">
        <v>1113</v>
      </c>
      <c r="G754" s="333">
        <v>18</v>
      </c>
      <c r="H754" s="333">
        <f t="shared" si="723"/>
        <v>18</v>
      </c>
      <c r="I754" s="333">
        <f t="shared" si="724"/>
        <v>17.1</v>
      </c>
      <c r="J754" s="575">
        <f t="shared" si="725"/>
        <v>15.3</v>
      </c>
      <c r="K754" s="575">
        <f t="shared" si="726"/>
        <v>13.5</v>
      </c>
      <c r="L754" s="575">
        <f t="shared" si="727"/>
        <v>11.7</v>
      </c>
      <c r="M754" s="575">
        <f t="shared" si="728"/>
        <v>10.8</v>
      </c>
      <c r="N754" s="426" t="s">
        <v>1636</v>
      </c>
    </row>
    <row r="755" ht="36" spans="1:18">
      <c r="A755" s="104" t="s">
        <v>1111</v>
      </c>
      <c r="B755" s="20">
        <v>250307008</v>
      </c>
      <c r="C755" s="21" t="s">
        <v>1637</v>
      </c>
      <c r="D755" s="21"/>
      <c r="E755" s="21"/>
      <c r="F755" s="107" t="s">
        <v>1113</v>
      </c>
      <c r="G755" s="333">
        <v>31.5</v>
      </c>
      <c r="H755" s="333">
        <f t="shared" si="723"/>
        <v>31.5</v>
      </c>
      <c r="I755" s="333">
        <f t="shared" si="724"/>
        <v>29.925</v>
      </c>
      <c r="J755" s="575">
        <f t="shared" si="725"/>
        <v>26.775</v>
      </c>
      <c r="K755" s="575">
        <f t="shared" si="726"/>
        <v>23.625</v>
      </c>
      <c r="L755" s="575">
        <f t="shared" si="727"/>
        <v>20.475</v>
      </c>
      <c r="M755" s="575">
        <f t="shared" si="728"/>
        <v>18.9</v>
      </c>
      <c r="N755" s="426" t="s">
        <v>1638</v>
      </c>
      <c r="Q755" s="168" t="s">
        <v>114</v>
      </c>
      <c r="R755" s="62" t="s">
        <v>1121</v>
      </c>
    </row>
    <row r="756" ht="42" customHeight="1" spans="1:14">
      <c r="A756" s="104" t="s">
        <v>1111</v>
      </c>
      <c r="B756" s="20">
        <v>250307009</v>
      </c>
      <c r="C756" s="21" t="s">
        <v>1639</v>
      </c>
      <c r="D756" s="21" t="s">
        <v>1458</v>
      </c>
      <c r="E756" s="21"/>
      <c r="F756" s="107" t="s">
        <v>1113</v>
      </c>
      <c r="G756" s="333">
        <v>31.5</v>
      </c>
      <c r="H756" s="333">
        <f t="shared" si="723"/>
        <v>31.5</v>
      </c>
      <c r="I756" s="333">
        <f t="shared" si="724"/>
        <v>29.925</v>
      </c>
      <c r="J756" s="575">
        <f t="shared" si="725"/>
        <v>26.775</v>
      </c>
      <c r="K756" s="575">
        <f t="shared" si="726"/>
        <v>23.625</v>
      </c>
      <c r="L756" s="575">
        <f t="shared" si="727"/>
        <v>20.475</v>
      </c>
      <c r="M756" s="575">
        <f t="shared" si="728"/>
        <v>18.9</v>
      </c>
      <c r="N756" s="426" t="s">
        <v>1640</v>
      </c>
    </row>
    <row r="757" ht="19.5" customHeight="1" spans="1:14">
      <c r="A757" s="104" t="s">
        <v>1111</v>
      </c>
      <c r="B757" s="20">
        <v>250307010</v>
      </c>
      <c r="C757" s="21" t="s">
        <v>1641</v>
      </c>
      <c r="D757" s="21"/>
      <c r="E757" s="21"/>
      <c r="F757" s="107" t="s">
        <v>1113</v>
      </c>
      <c r="G757" s="333">
        <v>13.5</v>
      </c>
      <c r="H757" s="333">
        <f t="shared" si="723"/>
        <v>13.5</v>
      </c>
      <c r="I757" s="333">
        <f t="shared" si="724"/>
        <v>12.825</v>
      </c>
      <c r="J757" s="575">
        <f t="shared" si="725"/>
        <v>11.475</v>
      </c>
      <c r="K757" s="575">
        <f t="shared" si="726"/>
        <v>10.125</v>
      </c>
      <c r="L757" s="575">
        <f t="shared" si="727"/>
        <v>8.775</v>
      </c>
      <c r="M757" s="575">
        <f t="shared" si="728"/>
        <v>8.1</v>
      </c>
      <c r="N757" s="21"/>
    </row>
    <row r="758" ht="24" spans="1:14">
      <c r="A758" s="104" t="s">
        <v>1111</v>
      </c>
      <c r="B758" s="20">
        <v>250307011</v>
      </c>
      <c r="C758" s="21" t="s">
        <v>1642</v>
      </c>
      <c r="D758" s="21"/>
      <c r="E758" s="21"/>
      <c r="F758" s="107" t="s">
        <v>1113</v>
      </c>
      <c r="G758" s="333">
        <v>22.5</v>
      </c>
      <c r="H758" s="333">
        <f t="shared" si="723"/>
        <v>22.5</v>
      </c>
      <c r="I758" s="333">
        <f t="shared" si="724"/>
        <v>21.375</v>
      </c>
      <c r="J758" s="575">
        <f t="shared" si="725"/>
        <v>19.125</v>
      </c>
      <c r="K758" s="575">
        <f t="shared" si="726"/>
        <v>16.875</v>
      </c>
      <c r="L758" s="575">
        <f t="shared" si="727"/>
        <v>14.625</v>
      </c>
      <c r="M758" s="575">
        <f t="shared" si="728"/>
        <v>13.5</v>
      </c>
      <c r="N758" s="21" t="s">
        <v>1643</v>
      </c>
    </row>
    <row r="759" ht="24" spans="1:14">
      <c r="A759" s="104" t="s">
        <v>1111</v>
      </c>
      <c r="B759" s="20">
        <v>250307012</v>
      </c>
      <c r="C759" s="21" t="s">
        <v>1644</v>
      </c>
      <c r="D759" s="21"/>
      <c r="E759" s="21"/>
      <c r="F759" s="107" t="s">
        <v>1113</v>
      </c>
      <c r="G759" s="333">
        <v>13.5</v>
      </c>
      <c r="H759" s="333">
        <f t="shared" si="723"/>
        <v>13.5</v>
      </c>
      <c r="I759" s="333">
        <f t="shared" si="724"/>
        <v>12.825</v>
      </c>
      <c r="J759" s="575">
        <f t="shared" si="725"/>
        <v>11.475</v>
      </c>
      <c r="K759" s="575">
        <f t="shared" si="726"/>
        <v>10.125</v>
      </c>
      <c r="L759" s="575">
        <f t="shared" si="727"/>
        <v>8.775</v>
      </c>
      <c r="M759" s="575">
        <f t="shared" si="728"/>
        <v>8.1</v>
      </c>
      <c r="N759" s="21" t="s">
        <v>1643</v>
      </c>
    </row>
    <row r="760" ht="22.5" spans="1:14">
      <c r="A760" s="104" t="s">
        <v>1111</v>
      </c>
      <c r="B760" s="20">
        <v>250307013</v>
      </c>
      <c r="C760" s="21" t="s">
        <v>1645</v>
      </c>
      <c r="D760" s="21"/>
      <c r="E760" s="21"/>
      <c r="F760" s="107" t="s">
        <v>1113</v>
      </c>
      <c r="G760" s="333">
        <v>9</v>
      </c>
      <c r="H760" s="333">
        <f t="shared" si="723"/>
        <v>9</v>
      </c>
      <c r="I760" s="333">
        <f t="shared" si="724"/>
        <v>8.55</v>
      </c>
      <c r="J760" s="575">
        <f t="shared" si="725"/>
        <v>7.65</v>
      </c>
      <c r="K760" s="575">
        <f t="shared" si="726"/>
        <v>6.75</v>
      </c>
      <c r="L760" s="575">
        <f t="shared" si="727"/>
        <v>5.85</v>
      </c>
      <c r="M760" s="575">
        <f t="shared" si="728"/>
        <v>5.4</v>
      </c>
      <c r="N760" s="21"/>
    </row>
    <row r="761" spans="1:14">
      <c r="A761" s="104" t="s">
        <v>1111</v>
      </c>
      <c r="B761" s="20">
        <v>250307014</v>
      </c>
      <c r="C761" s="21" t="s">
        <v>1646</v>
      </c>
      <c r="D761" s="21"/>
      <c r="E761" s="21"/>
      <c r="F761" s="107" t="s">
        <v>1113</v>
      </c>
      <c r="G761" s="333">
        <v>9</v>
      </c>
      <c r="H761" s="333">
        <f t="shared" si="723"/>
        <v>9</v>
      </c>
      <c r="I761" s="333">
        <f t="shared" si="724"/>
        <v>8.55</v>
      </c>
      <c r="J761" s="575">
        <f t="shared" si="725"/>
        <v>7.65</v>
      </c>
      <c r="K761" s="575">
        <f t="shared" si="726"/>
        <v>6.75</v>
      </c>
      <c r="L761" s="575">
        <f t="shared" si="727"/>
        <v>5.85</v>
      </c>
      <c r="M761" s="575">
        <f t="shared" si="728"/>
        <v>5.4</v>
      </c>
      <c r="N761" s="21"/>
    </row>
    <row r="762" spans="1:14">
      <c r="A762" s="104" t="s">
        <v>1111</v>
      </c>
      <c r="B762" s="20">
        <v>250307015</v>
      </c>
      <c r="C762" s="21" t="s">
        <v>1647</v>
      </c>
      <c r="D762" s="21"/>
      <c r="E762" s="21"/>
      <c r="F762" s="107" t="s">
        <v>1113</v>
      </c>
      <c r="G762" s="333">
        <v>13.5</v>
      </c>
      <c r="H762" s="333">
        <f t="shared" si="723"/>
        <v>13.5</v>
      </c>
      <c r="I762" s="333">
        <f t="shared" si="724"/>
        <v>12.825</v>
      </c>
      <c r="J762" s="575">
        <f t="shared" si="725"/>
        <v>11.475</v>
      </c>
      <c r="K762" s="575">
        <f t="shared" si="726"/>
        <v>10.125</v>
      </c>
      <c r="L762" s="575">
        <f t="shared" si="727"/>
        <v>8.775</v>
      </c>
      <c r="M762" s="575">
        <f t="shared" si="728"/>
        <v>8.1</v>
      </c>
      <c r="N762" s="21"/>
    </row>
    <row r="763" spans="1:14">
      <c r="A763" s="104" t="s">
        <v>1111</v>
      </c>
      <c r="B763" s="20">
        <v>250307016</v>
      </c>
      <c r="C763" s="21" t="s">
        <v>1648</v>
      </c>
      <c r="D763" s="21"/>
      <c r="E763" s="21"/>
      <c r="F763" s="107" t="s">
        <v>1113</v>
      </c>
      <c r="G763" s="333">
        <v>7.2</v>
      </c>
      <c r="H763" s="333">
        <f t="shared" si="723"/>
        <v>7.2</v>
      </c>
      <c r="I763" s="333">
        <f t="shared" si="724"/>
        <v>6.84</v>
      </c>
      <c r="J763" s="575">
        <f t="shared" si="725"/>
        <v>6.12</v>
      </c>
      <c r="K763" s="575">
        <f t="shared" si="726"/>
        <v>5.4</v>
      </c>
      <c r="L763" s="575">
        <f t="shared" si="727"/>
        <v>4.68</v>
      </c>
      <c r="M763" s="575">
        <f t="shared" si="728"/>
        <v>4.32</v>
      </c>
      <c r="N763" s="21"/>
    </row>
    <row r="764" spans="1:14">
      <c r="A764" s="104" t="s">
        <v>1111</v>
      </c>
      <c r="B764" s="20">
        <v>250307017</v>
      </c>
      <c r="C764" s="21" t="s">
        <v>1649</v>
      </c>
      <c r="D764" s="21"/>
      <c r="E764" s="21"/>
      <c r="F764" s="107" t="s">
        <v>1113</v>
      </c>
      <c r="G764" s="333">
        <v>9</v>
      </c>
      <c r="H764" s="333">
        <f t="shared" si="723"/>
        <v>9</v>
      </c>
      <c r="I764" s="333">
        <f t="shared" si="724"/>
        <v>8.55</v>
      </c>
      <c r="J764" s="575">
        <f t="shared" si="725"/>
        <v>7.65</v>
      </c>
      <c r="K764" s="575">
        <f t="shared" si="726"/>
        <v>6.75</v>
      </c>
      <c r="L764" s="575">
        <f t="shared" si="727"/>
        <v>5.85</v>
      </c>
      <c r="M764" s="575">
        <f t="shared" si="728"/>
        <v>5.4</v>
      </c>
      <c r="N764" s="21"/>
    </row>
    <row r="765" spans="1:14">
      <c r="A765" s="104" t="s">
        <v>1111</v>
      </c>
      <c r="B765" s="20">
        <v>250307018</v>
      </c>
      <c r="C765" s="21" t="s">
        <v>1650</v>
      </c>
      <c r="D765" s="21"/>
      <c r="E765" s="21"/>
      <c r="F765" s="107" t="s">
        <v>1113</v>
      </c>
      <c r="G765" s="333">
        <v>9</v>
      </c>
      <c r="H765" s="333">
        <f t="shared" si="723"/>
        <v>9</v>
      </c>
      <c r="I765" s="333">
        <f t="shared" si="724"/>
        <v>8.55</v>
      </c>
      <c r="J765" s="575">
        <f t="shared" si="725"/>
        <v>7.65</v>
      </c>
      <c r="K765" s="575">
        <f t="shared" si="726"/>
        <v>6.75</v>
      </c>
      <c r="L765" s="575">
        <f t="shared" si="727"/>
        <v>5.85</v>
      </c>
      <c r="M765" s="575">
        <f t="shared" si="728"/>
        <v>5.4</v>
      </c>
      <c r="N765" s="21"/>
    </row>
    <row r="766" spans="1:14">
      <c r="A766" s="104" t="s">
        <v>1111</v>
      </c>
      <c r="B766" s="20">
        <v>250307019</v>
      </c>
      <c r="C766" s="21" t="s">
        <v>1651</v>
      </c>
      <c r="D766" s="21"/>
      <c r="E766" s="21"/>
      <c r="F766" s="107" t="s">
        <v>1113</v>
      </c>
      <c r="G766" s="333">
        <v>9</v>
      </c>
      <c r="H766" s="333">
        <f t="shared" si="723"/>
        <v>9</v>
      </c>
      <c r="I766" s="333">
        <f t="shared" si="724"/>
        <v>8.55</v>
      </c>
      <c r="J766" s="575">
        <f t="shared" si="725"/>
        <v>7.65</v>
      </c>
      <c r="K766" s="575">
        <f t="shared" si="726"/>
        <v>6.75</v>
      </c>
      <c r="L766" s="575">
        <f t="shared" si="727"/>
        <v>5.85</v>
      </c>
      <c r="M766" s="575">
        <f t="shared" si="728"/>
        <v>5.4</v>
      </c>
      <c r="N766" s="21"/>
    </row>
    <row r="767" ht="22.5" spans="1:14">
      <c r="A767" s="104" t="s">
        <v>1111</v>
      </c>
      <c r="B767" s="20">
        <v>250307020</v>
      </c>
      <c r="C767" s="21" t="s">
        <v>1652</v>
      </c>
      <c r="D767" s="21"/>
      <c r="E767" s="21"/>
      <c r="F767" s="107" t="s">
        <v>1113</v>
      </c>
      <c r="G767" s="333">
        <v>11.7</v>
      </c>
      <c r="H767" s="333">
        <f t="shared" si="723"/>
        <v>11.7</v>
      </c>
      <c r="I767" s="333">
        <f t="shared" si="724"/>
        <v>11.115</v>
      </c>
      <c r="J767" s="575">
        <f t="shared" si="725"/>
        <v>9.945</v>
      </c>
      <c r="K767" s="575">
        <f t="shared" si="726"/>
        <v>8.775</v>
      </c>
      <c r="L767" s="575">
        <f t="shared" si="727"/>
        <v>7.605</v>
      </c>
      <c r="M767" s="575">
        <f t="shared" si="728"/>
        <v>7.02</v>
      </c>
      <c r="N767" s="21"/>
    </row>
    <row r="768" spans="1:14">
      <c r="A768" s="104" t="s">
        <v>1111</v>
      </c>
      <c r="B768" s="20">
        <v>250307021</v>
      </c>
      <c r="C768" s="21" t="s">
        <v>1653</v>
      </c>
      <c r="D768" s="21"/>
      <c r="E768" s="21"/>
      <c r="F768" s="107" t="s">
        <v>1113</v>
      </c>
      <c r="G768" s="333">
        <v>13.5</v>
      </c>
      <c r="H768" s="333">
        <f t="shared" si="723"/>
        <v>13.5</v>
      </c>
      <c r="I768" s="333">
        <f t="shared" si="724"/>
        <v>12.825</v>
      </c>
      <c r="J768" s="575">
        <f t="shared" si="725"/>
        <v>11.475</v>
      </c>
      <c r="K768" s="575">
        <f t="shared" si="726"/>
        <v>10.125</v>
      </c>
      <c r="L768" s="575">
        <f t="shared" si="727"/>
        <v>8.775</v>
      </c>
      <c r="M768" s="575">
        <f t="shared" si="728"/>
        <v>8.1</v>
      </c>
      <c r="N768" s="21"/>
    </row>
    <row r="769" spans="1:14">
      <c r="A769" s="104" t="s">
        <v>1111</v>
      </c>
      <c r="B769" s="20">
        <v>250307022</v>
      </c>
      <c r="C769" s="21" t="s">
        <v>1654</v>
      </c>
      <c r="D769" s="21"/>
      <c r="E769" s="21"/>
      <c r="F769" s="107" t="s">
        <v>1113</v>
      </c>
      <c r="G769" s="333">
        <v>9</v>
      </c>
      <c r="H769" s="333">
        <f t="shared" si="723"/>
        <v>9</v>
      </c>
      <c r="I769" s="333">
        <f t="shared" si="724"/>
        <v>8.55</v>
      </c>
      <c r="J769" s="575">
        <f t="shared" si="725"/>
        <v>7.65</v>
      </c>
      <c r="K769" s="575">
        <f t="shared" si="726"/>
        <v>6.75</v>
      </c>
      <c r="L769" s="575">
        <f t="shared" si="727"/>
        <v>5.85</v>
      </c>
      <c r="M769" s="575">
        <f t="shared" si="728"/>
        <v>5.4</v>
      </c>
      <c r="N769" s="21"/>
    </row>
    <row r="770" spans="1:14">
      <c r="A770" s="104" t="s">
        <v>1111</v>
      </c>
      <c r="B770" s="20">
        <v>250307023</v>
      </c>
      <c r="C770" s="21" t="s">
        <v>1655</v>
      </c>
      <c r="D770" s="695"/>
      <c r="E770" s="21"/>
      <c r="F770" s="107" t="s">
        <v>1113</v>
      </c>
      <c r="G770" s="333">
        <v>45</v>
      </c>
      <c r="H770" s="333">
        <f t="shared" si="723"/>
        <v>45</v>
      </c>
      <c r="I770" s="333">
        <f t="shared" si="724"/>
        <v>42.75</v>
      </c>
      <c r="J770" s="575">
        <f t="shared" si="725"/>
        <v>38.25</v>
      </c>
      <c r="K770" s="575">
        <f t="shared" si="726"/>
        <v>33.75</v>
      </c>
      <c r="L770" s="575">
        <f t="shared" si="727"/>
        <v>29.25</v>
      </c>
      <c r="M770" s="575">
        <f t="shared" si="728"/>
        <v>27</v>
      </c>
      <c r="N770" s="106"/>
    </row>
    <row r="771" spans="1:14">
      <c r="A771" s="104" t="s">
        <v>1111</v>
      </c>
      <c r="B771" s="20">
        <v>250307024</v>
      </c>
      <c r="C771" s="21" t="s">
        <v>1656</v>
      </c>
      <c r="D771" s="21"/>
      <c r="E771" s="21"/>
      <c r="F771" s="107" t="s">
        <v>1113</v>
      </c>
      <c r="G771" s="333">
        <v>9</v>
      </c>
      <c r="H771" s="333">
        <f t="shared" si="723"/>
        <v>9</v>
      </c>
      <c r="I771" s="333">
        <f t="shared" si="724"/>
        <v>8.55</v>
      </c>
      <c r="J771" s="575">
        <f t="shared" si="725"/>
        <v>7.65</v>
      </c>
      <c r="K771" s="575">
        <f t="shared" si="726"/>
        <v>6.75</v>
      </c>
      <c r="L771" s="575">
        <f t="shared" si="727"/>
        <v>5.85</v>
      </c>
      <c r="M771" s="575">
        <f t="shared" si="728"/>
        <v>5.4</v>
      </c>
      <c r="N771" s="21"/>
    </row>
    <row r="772" spans="1:14">
      <c r="A772" s="104" t="s">
        <v>1111</v>
      </c>
      <c r="B772" s="20">
        <v>250307025</v>
      </c>
      <c r="C772" s="21" t="s">
        <v>1657</v>
      </c>
      <c r="D772" s="21"/>
      <c r="E772" s="21"/>
      <c r="F772" s="107" t="s">
        <v>1113</v>
      </c>
      <c r="G772" s="333">
        <v>9</v>
      </c>
      <c r="H772" s="333">
        <f t="shared" si="723"/>
        <v>9</v>
      </c>
      <c r="I772" s="333">
        <f t="shared" si="724"/>
        <v>8.55</v>
      </c>
      <c r="J772" s="575">
        <f t="shared" si="725"/>
        <v>7.65</v>
      </c>
      <c r="K772" s="575">
        <f t="shared" si="726"/>
        <v>6.75</v>
      </c>
      <c r="L772" s="575">
        <f t="shared" si="727"/>
        <v>5.85</v>
      </c>
      <c r="M772" s="575">
        <f t="shared" si="728"/>
        <v>5.4</v>
      </c>
      <c r="N772" s="21"/>
    </row>
    <row r="773" spans="1:14">
      <c r="A773" s="104" t="s">
        <v>1111</v>
      </c>
      <c r="B773" s="20">
        <v>250307026</v>
      </c>
      <c r="C773" s="21" t="s">
        <v>1658</v>
      </c>
      <c r="D773" s="21"/>
      <c r="E773" s="21"/>
      <c r="F773" s="107" t="s">
        <v>1113</v>
      </c>
      <c r="G773" s="333">
        <v>18</v>
      </c>
      <c r="H773" s="333">
        <f t="shared" si="723"/>
        <v>18</v>
      </c>
      <c r="I773" s="333">
        <f t="shared" si="724"/>
        <v>17.1</v>
      </c>
      <c r="J773" s="575">
        <f t="shared" si="725"/>
        <v>15.3</v>
      </c>
      <c r="K773" s="575">
        <f t="shared" si="726"/>
        <v>13.5</v>
      </c>
      <c r="L773" s="575">
        <f t="shared" si="727"/>
        <v>11.7</v>
      </c>
      <c r="M773" s="575">
        <f t="shared" si="728"/>
        <v>10.8</v>
      </c>
      <c r="N773" s="21"/>
    </row>
    <row r="774" ht="23.25" spans="1:14">
      <c r="A774" s="104" t="s">
        <v>1111</v>
      </c>
      <c r="B774" s="20">
        <v>250307027</v>
      </c>
      <c r="C774" s="21" t="s">
        <v>1659</v>
      </c>
      <c r="D774" s="21"/>
      <c r="E774" s="21"/>
      <c r="F774" s="107" t="s">
        <v>1113</v>
      </c>
      <c r="G774" s="333">
        <v>22.5</v>
      </c>
      <c r="H774" s="333">
        <f t="shared" si="723"/>
        <v>22.5</v>
      </c>
      <c r="I774" s="333">
        <f t="shared" si="724"/>
        <v>21.375</v>
      </c>
      <c r="J774" s="575">
        <f t="shared" si="725"/>
        <v>19.125</v>
      </c>
      <c r="K774" s="575">
        <f t="shared" si="726"/>
        <v>16.875</v>
      </c>
      <c r="L774" s="575">
        <f t="shared" si="727"/>
        <v>14.625</v>
      </c>
      <c r="M774" s="575">
        <f t="shared" si="728"/>
        <v>13.5</v>
      </c>
      <c r="N774" s="21"/>
    </row>
    <row r="775" ht="24" spans="1:14">
      <c r="A775" s="104" t="s">
        <v>1111</v>
      </c>
      <c r="B775" s="20">
        <v>250307028</v>
      </c>
      <c r="C775" s="21" t="s">
        <v>1660</v>
      </c>
      <c r="D775" s="21"/>
      <c r="E775" s="21"/>
      <c r="F775" s="107" t="s">
        <v>1113</v>
      </c>
      <c r="G775" s="333">
        <v>18</v>
      </c>
      <c r="H775" s="333">
        <f t="shared" si="723"/>
        <v>18</v>
      </c>
      <c r="I775" s="333">
        <f t="shared" si="724"/>
        <v>17.1</v>
      </c>
      <c r="J775" s="575">
        <f t="shared" si="725"/>
        <v>15.3</v>
      </c>
      <c r="K775" s="575">
        <f t="shared" si="726"/>
        <v>13.5</v>
      </c>
      <c r="L775" s="575">
        <f t="shared" si="727"/>
        <v>11.7</v>
      </c>
      <c r="M775" s="575">
        <f t="shared" si="728"/>
        <v>10.8</v>
      </c>
      <c r="N775" s="21"/>
    </row>
    <row r="776" spans="1:14">
      <c r="A776" s="648" t="s">
        <v>1111</v>
      </c>
      <c r="B776" s="648">
        <v>250307029</v>
      </c>
      <c r="C776" s="24" t="s">
        <v>1661</v>
      </c>
      <c r="D776" s="24" t="s">
        <v>1662</v>
      </c>
      <c r="E776" s="24"/>
      <c r="F776" s="563" t="s">
        <v>1113</v>
      </c>
      <c r="G776" s="318">
        <v>27</v>
      </c>
      <c r="H776" s="333">
        <f t="shared" si="723"/>
        <v>27</v>
      </c>
      <c r="I776" s="333">
        <f t="shared" si="724"/>
        <v>25.65</v>
      </c>
      <c r="J776" s="575">
        <f t="shared" si="725"/>
        <v>22.95</v>
      </c>
      <c r="K776" s="575">
        <f t="shared" si="726"/>
        <v>20.25</v>
      </c>
      <c r="L776" s="575">
        <f t="shared" si="727"/>
        <v>17.55</v>
      </c>
      <c r="M776" s="575">
        <f t="shared" si="728"/>
        <v>16.2</v>
      </c>
      <c r="N776" s="24"/>
    </row>
    <row r="777" spans="1:14">
      <c r="A777" s="648" t="s">
        <v>1111</v>
      </c>
      <c r="B777" s="648">
        <v>250307030</v>
      </c>
      <c r="C777" s="24" t="s">
        <v>1663</v>
      </c>
      <c r="D777" s="24"/>
      <c r="E777" s="24"/>
      <c r="F777" s="563" t="s">
        <v>1113</v>
      </c>
      <c r="G777" s="318">
        <v>18</v>
      </c>
      <c r="H777" s="333">
        <f t="shared" si="723"/>
        <v>18</v>
      </c>
      <c r="I777" s="333">
        <f t="shared" si="724"/>
        <v>17.1</v>
      </c>
      <c r="J777" s="575">
        <f t="shared" si="725"/>
        <v>15.3</v>
      </c>
      <c r="K777" s="575">
        <f t="shared" si="726"/>
        <v>13.5</v>
      </c>
      <c r="L777" s="575">
        <f t="shared" si="727"/>
        <v>11.7</v>
      </c>
      <c r="M777" s="575">
        <f t="shared" si="728"/>
        <v>10.8</v>
      </c>
      <c r="N777" s="24"/>
    </row>
    <row r="778" ht="133.9" customHeight="1" spans="1:15">
      <c r="A778" s="32" t="s">
        <v>1111</v>
      </c>
      <c r="B778" s="32">
        <v>250307031</v>
      </c>
      <c r="C778" s="32" t="s">
        <v>1664</v>
      </c>
      <c r="D778" s="33" t="s">
        <v>1665</v>
      </c>
      <c r="E778" s="152"/>
      <c r="F778" s="32" t="s">
        <v>43</v>
      </c>
      <c r="G778" s="32"/>
      <c r="H778" s="32" t="s">
        <v>74</v>
      </c>
      <c r="I778" s="32" t="s">
        <v>74</v>
      </c>
      <c r="J778" s="32" t="s">
        <v>74</v>
      </c>
      <c r="K778" s="32" t="s">
        <v>74</v>
      </c>
      <c r="L778" s="32" t="s">
        <v>74</v>
      </c>
      <c r="M778" s="32" t="s">
        <v>74</v>
      </c>
      <c r="N778" s="33"/>
      <c r="O778" s="634" t="s">
        <v>82</v>
      </c>
    </row>
    <row r="779" spans="1:14">
      <c r="A779" s="104"/>
      <c r="B779" s="558">
        <v>250308</v>
      </c>
      <c r="C779" s="157" t="s">
        <v>1666</v>
      </c>
      <c r="D779" s="21"/>
      <c r="E779" s="21"/>
      <c r="F779" s="107"/>
      <c r="G779" s="333">
        <v>0</v>
      </c>
      <c r="H779" s="333"/>
      <c r="I779" s="333"/>
      <c r="J779" s="575"/>
      <c r="K779" s="575"/>
      <c r="L779" s="575"/>
      <c r="M779" s="575"/>
      <c r="N779" s="21"/>
    </row>
    <row r="780" spans="1:14">
      <c r="A780" s="104" t="s">
        <v>1111</v>
      </c>
      <c r="B780" s="20">
        <v>250308001</v>
      </c>
      <c r="C780" s="21" t="s">
        <v>1667</v>
      </c>
      <c r="D780" s="21"/>
      <c r="E780" s="21"/>
      <c r="F780" s="107" t="s">
        <v>1113</v>
      </c>
      <c r="G780" s="333">
        <v>22.5</v>
      </c>
      <c r="H780" s="333">
        <f t="shared" ref="H780" si="729">G780*1</f>
        <v>22.5</v>
      </c>
      <c r="I780" s="333">
        <f>G780*0.95</f>
        <v>21.375</v>
      </c>
      <c r="J780" s="575">
        <f>G780*0.85</f>
        <v>19.125</v>
      </c>
      <c r="K780" s="575">
        <f>G780*0.75</f>
        <v>16.875</v>
      </c>
      <c r="L780" s="575">
        <f>G780*0.65</f>
        <v>14.625</v>
      </c>
      <c r="M780" s="575">
        <f>G780*0.6</f>
        <v>13.5</v>
      </c>
      <c r="N780" s="106"/>
    </row>
    <row r="781" ht="22.5" spans="1:14">
      <c r="A781" s="104" t="s">
        <v>1111</v>
      </c>
      <c r="B781" s="20">
        <v>250308002</v>
      </c>
      <c r="C781" s="21" t="s">
        <v>1668</v>
      </c>
      <c r="D781" s="21"/>
      <c r="E781" s="21"/>
      <c r="F781" s="107" t="s">
        <v>1113</v>
      </c>
      <c r="G781" s="333">
        <v>9</v>
      </c>
      <c r="H781" s="333">
        <f t="shared" ref="H781:H790" si="730">G781*1</f>
        <v>9</v>
      </c>
      <c r="I781" s="333">
        <f>G781*0.95</f>
        <v>8.55</v>
      </c>
      <c r="J781" s="575">
        <f>G781*0.85</f>
        <v>7.65</v>
      </c>
      <c r="K781" s="575">
        <f>G781*0.75</f>
        <v>6.75</v>
      </c>
      <c r="L781" s="575">
        <f>G781*0.65</f>
        <v>5.85</v>
      </c>
      <c r="M781" s="575">
        <f>G781*0.6</f>
        <v>5.4</v>
      </c>
      <c r="N781" s="106"/>
    </row>
    <row r="782" ht="25.9" customHeight="1" spans="1:14">
      <c r="A782" s="104" t="s">
        <v>1111</v>
      </c>
      <c r="B782" s="20">
        <v>250308003</v>
      </c>
      <c r="C782" s="21" t="s">
        <v>1669</v>
      </c>
      <c r="D782" s="21"/>
      <c r="E782" s="21"/>
      <c r="F782" s="107" t="s">
        <v>1113</v>
      </c>
      <c r="G782" s="333">
        <v>9</v>
      </c>
      <c r="H782" s="333">
        <f t="shared" si="730"/>
        <v>9</v>
      </c>
      <c r="I782" s="333">
        <f t="shared" ref="I782" si="731">G782*0.95</f>
        <v>8.55</v>
      </c>
      <c r="J782" s="575">
        <f t="shared" ref="J782" si="732">G782*0.85</f>
        <v>7.65</v>
      </c>
      <c r="K782" s="575">
        <f t="shared" ref="K782" si="733">G782*0.75</f>
        <v>6.75</v>
      </c>
      <c r="L782" s="575">
        <f t="shared" ref="L782" si="734">G782*0.65</f>
        <v>5.85</v>
      </c>
      <c r="M782" s="575">
        <f t="shared" ref="M782" si="735">G782*0.6</f>
        <v>5.4</v>
      </c>
      <c r="N782" s="21"/>
    </row>
    <row r="783" ht="36" spans="1:18">
      <c r="A783" s="104" t="s">
        <v>1111</v>
      </c>
      <c r="B783" s="20">
        <v>250308004</v>
      </c>
      <c r="C783" s="21" t="s">
        <v>1670</v>
      </c>
      <c r="D783" s="21" t="s">
        <v>1671</v>
      </c>
      <c r="E783" s="21"/>
      <c r="F783" s="107" t="s">
        <v>1113</v>
      </c>
      <c r="G783" s="333">
        <v>9</v>
      </c>
      <c r="H783" s="333">
        <f t="shared" si="730"/>
        <v>9</v>
      </c>
      <c r="I783" s="333">
        <f t="shared" ref="I783:I790" si="736">G783*0.95</f>
        <v>8.55</v>
      </c>
      <c r="J783" s="575">
        <f t="shared" ref="J783:J790" si="737">G783*0.85</f>
        <v>7.65</v>
      </c>
      <c r="K783" s="575">
        <f t="shared" ref="K783:K790" si="738">G783*0.75</f>
        <v>6.75</v>
      </c>
      <c r="L783" s="575">
        <f t="shared" ref="L783:L790" si="739">G783*0.65</f>
        <v>5.85</v>
      </c>
      <c r="M783" s="575">
        <f t="shared" ref="M783:M790" si="740">G783*0.6</f>
        <v>5.4</v>
      </c>
      <c r="N783" s="21" t="s">
        <v>1672</v>
      </c>
      <c r="Q783" s="168" t="s">
        <v>114</v>
      </c>
      <c r="R783" s="62" t="s">
        <v>1121</v>
      </c>
    </row>
    <row r="784" ht="22.5" spans="1:14">
      <c r="A784" s="104" t="s">
        <v>1111</v>
      </c>
      <c r="B784" s="20">
        <v>250308005</v>
      </c>
      <c r="C784" s="21" t="s">
        <v>1673</v>
      </c>
      <c r="D784" s="21"/>
      <c r="E784" s="21"/>
      <c r="F784" s="107" t="s">
        <v>1113</v>
      </c>
      <c r="G784" s="333">
        <v>16.2</v>
      </c>
      <c r="H784" s="333">
        <f t="shared" si="730"/>
        <v>16.2</v>
      </c>
      <c r="I784" s="333">
        <f t="shared" si="736"/>
        <v>15.39</v>
      </c>
      <c r="J784" s="575">
        <f t="shared" si="737"/>
        <v>13.77</v>
      </c>
      <c r="K784" s="575">
        <f t="shared" si="738"/>
        <v>12.15</v>
      </c>
      <c r="L784" s="575">
        <f t="shared" si="739"/>
        <v>10.53</v>
      </c>
      <c r="M784" s="575">
        <f t="shared" si="740"/>
        <v>9.72</v>
      </c>
      <c r="N784" s="21"/>
    </row>
    <row r="785" spans="1:14">
      <c r="A785" s="104" t="s">
        <v>1111</v>
      </c>
      <c r="B785" s="20">
        <v>250308006</v>
      </c>
      <c r="C785" s="21" t="s">
        <v>1674</v>
      </c>
      <c r="D785" s="21"/>
      <c r="E785" s="21"/>
      <c r="F785" s="107" t="s">
        <v>1113</v>
      </c>
      <c r="G785" s="333">
        <v>27</v>
      </c>
      <c r="H785" s="333">
        <f t="shared" si="730"/>
        <v>27</v>
      </c>
      <c r="I785" s="333">
        <f t="shared" si="736"/>
        <v>25.65</v>
      </c>
      <c r="J785" s="575">
        <f t="shared" si="737"/>
        <v>22.95</v>
      </c>
      <c r="K785" s="575">
        <f t="shared" si="738"/>
        <v>20.25</v>
      </c>
      <c r="L785" s="575">
        <f t="shared" si="739"/>
        <v>17.55</v>
      </c>
      <c r="M785" s="575">
        <f t="shared" si="740"/>
        <v>16.2</v>
      </c>
      <c r="N785" s="106"/>
    </row>
    <row r="786" ht="22.5" spans="1:14">
      <c r="A786" s="104" t="s">
        <v>1111</v>
      </c>
      <c r="B786" s="20">
        <v>250308007</v>
      </c>
      <c r="C786" s="21" t="s">
        <v>1675</v>
      </c>
      <c r="D786" s="21"/>
      <c r="E786" s="21"/>
      <c r="F786" s="107" t="s">
        <v>1113</v>
      </c>
      <c r="G786" s="333">
        <v>40.5</v>
      </c>
      <c r="H786" s="333">
        <f t="shared" si="730"/>
        <v>40.5</v>
      </c>
      <c r="I786" s="333">
        <f t="shared" si="736"/>
        <v>38.475</v>
      </c>
      <c r="J786" s="575">
        <f t="shared" si="737"/>
        <v>34.425</v>
      </c>
      <c r="K786" s="575">
        <f t="shared" si="738"/>
        <v>30.375</v>
      </c>
      <c r="L786" s="575">
        <f t="shared" si="739"/>
        <v>26.325</v>
      </c>
      <c r="M786" s="575">
        <f t="shared" si="740"/>
        <v>24.3</v>
      </c>
      <c r="N786" s="21"/>
    </row>
    <row r="787" ht="36" spans="1:18">
      <c r="A787" s="104" t="s">
        <v>1111</v>
      </c>
      <c r="B787" s="20">
        <v>250308008</v>
      </c>
      <c r="C787" s="21" t="s">
        <v>1676</v>
      </c>
      <c r="D787" s="21"/>
      <c r="E787" s="21"/>
      <c r="F787" s="107" t="s">
        <v>1113</v>
      </c>
      <c r="G787" s="333">
        <v>45</v>
      </c>
      <c r="H787" s="333">
        <f t="shared" si="730"/>
        <v>45</v>
      </c>
      <c r="I787" s="333">
        <f t="shared" si="736"/>
        <v>42.75</v>
      </c>
      <c r="J787" s="575">
        <f t="shared" si="737"/>
        <v>38.25</v>
      </c>
      <c r="K787" s="575">
        <f t="shared" si="738"/>
        <v>33.75</v>
      </c>
      <c r="L787" s="575">
        <f t="shared" si="739"/>
        <v>29.25</v>
      </c>
      <c r="M787" s="575">
        <f t="shared" si="740"/>
        <v>27</v>
      </c>
      <c r="N787" s="426" t="s">
        <v>1677</v>
      </c>
      <c r="Q787" s="168" t="s">
        <v>114</v>
      </c>
      <c r="R787" s="62" t="s">
        <v>1121</v>
      </c>
    </row>
    <row r="788" spans="1:14">
      <c r="A788" s="104" t="s">
        <v>1111</v>
      </c>
      <c r="B788" s="20">
        <v>250308009</v>
      </c>
      <c r="C788" s="21" t="s">
        <v>1678</v>
      </c>
      <c r="D788" s="21"/>
      <c r="E788" s="21"/>
      <c r="F788" s="107" t="s">
        <v>1113</v>
      </c>
      <c r="G788" s="333">
        <v>13.5</v>
      </c>
      <c r="H788" s="333">
        <f t="shared" si="730"/>
        <v>13.5</v>
      </c>
      <c r="I788" s="333">
        <f t="shared" si="736"/>
        <v>12.825</v>
      </c>
      <c r="J788" s="575">
        <f t="shared" si="737"/>
        <v>11.475</v>
      </c>
      <c r="K788" s="575">
        <f t="shared" si="738"/>
        <v>10.125</v>
      </c>
      <c r="L788" s="575">
        <f t="shared" si="739"/>
        <v>8.775</v>
      </c>
      <c r="M788" s="575">
        <f t="shared" si="740"/>
        <v>8.1</v>
      </c>
      <c r="N788" s="21"/>
    </row>
    <row r="789" ht="175.5" customHeight="1" spans="1:14">
      <c r="A789" s="104" t="s">
        <v>1111</v>
      </c>
      <c r="B789" s="20">
        <v>250308010</v>
      </c>
      <c r="C789" s="21" t="s">
        <v>1679</v>
      </c>
      <c r="D789" s="21" t="s">
        <v>1680</v>
      </c>
      <c r="E789" s="21"/>
      <c r="F789" s="107" t="s">
        <v>43</v>
      </c>
      <c r="G789" s="333">
        <v>320</v>
      </c>
      <c r="H789" s="333">
        <f t="shared" si="730"/>
        <v>320</v>
      </c>
      <c r="I789" s="333">
        <f t="shared" si="736"/>
        <v>304</v>
      </c>
      <c r="J789" s="575">
        <f t="shared" si="737"/>
        <v>272</v>
      </c>
      <c r="K789" s="575">
        <f t="shared" si="738"/>
        <v>240</v>
      </c>
      <c r="L789" s="575">
        <f t="shared" si="739"/>
        <v>208</v>
      </c>
      <c r="M789" s="575">
        <f t="shared" si="740"/>
        <v>192</v>
      </c>
      <c r="N789" s="426" t="s">
        <v>1681</v>
      </c>
    </row>
    <row r="790" ht="93" customHeight="1" spans="1:14">
      <c r="A790" s="104" t="s">
        <v>1111</v>
      </c>
      <c r="B790" s="20">
        <v>250308011</v>
      </c>
      <c r="C790" s="21" t="s">
        <v>1682</v>
      </c>
      <c r="D790" s="21" t="s">
        <v>1683</v>
      </c>
      <c r="E790" s="21"/>
      <c r="F790" s="107" t="s">
        <v>43</v>
      </c>
      <c r="G790" s="333">
        <v>280</v>
      </c>
      <c r="H790" s="333">
        <f t="shared" si="730"/>
        <v>280</v>
      </c>
      <c r="I790" s="333">
        <f t="shared" si="736"/>
        <v>266</v>
      </c>
      <c r="J790" s="575">
        <f t="shared" si="737"/>
        <v>238</v>
      </c>
      <c r="K790" s="575">
        <f t="shared" si="738"/>
        <v>210</v>
      </c>
      <c r="L790" s="575">
        <f t="shared" si="739"/>
        <v>182</v>
      </c>
      <c r="M790" s="575">
        <f t="shared" si="740"/>
        <v>168</v>
      </c>
      <c r="N790" s="21"/>
    </row>
    <row r="791" ht="22.5" spans="1:14">
      <c r="A791" s="104"/>
      <c r="B791" s="558">
        <v>250309</v>
      </c>
      <c r="C791" s="157" t="s">
        <v>1684</v>
      </c>
      <c r="D791" s="21"/>
      <c r="E791" s="21"/>
      <c r="F791" s="107"/>
      <c r="G791" s="333">
        <v>0</v>
      </c>
      <c r="H791" s="333"/>
      <c r="I791" s="333"/>
      <c r="J791" s="575"/>
      <c r="K791" s="575"/>
      <c r="L791" s="575"/>
      <c r="M791" s="575"/>
      <c r="N791" s="106"/>
    </row>
    <row r="792" spans="1:14">
      <c r="A792" s="104" t="s">
        <v>1111</v>
      </c>
      <c r="B792" s="20">
        <v>250309001</v>
      </c>
      <c r="C792" s="21" t="s">
        <v>1685</v>
      </c>
      <c r="D792" s="21"/>
      <c r="E792" s="21"/>
      <c r="F792" s="107" t="s">
        <v>1113</v>
      </c>
      <c r="G792" s="333">
        <v>90</v>
      </c>
      <c r="H792" s="333">
        <f t="shared" ref="H792:H795" si="741">G792*1</f>
        <v>90</v>
      </c>
      <c r="I792" s="333">
        <f t="shared" ref="I792" si="742">G792*0.95</f>
        <v>85.5</v>
      </c>
      <c r="J792" s="575">
        <f t="shared" ref="J792" si="743">G792*0.85</f>
        <v>76.5</v>
      </c>
      <c r="K792" s="575">
        <f t="shared" ref="K792" si="744">G792*0.75</f>
        <v>67.5</v>
      </c>
      <c r="L792" s="575">
        <f t="shared" ref="L792" si="745">G792*0.65</f>
        <v>58.5</v>
      </c>
      <c r="M792" s="575">
        <f t="shared" ref="M792" si="746">G792*0.6</f>
        <v>54</v>
      </c>
      <c r="N792" s="21"/>
    </row>
    <row r="793" ht="22.5" spans="1:14">
      <c r="A793" s="104" t="s">
        <v>1111</v>
      </c>
      <c r="B793" s="20">
        <v>250309002</v>
      </c>
      <c r="C793" s="21" t="s">
        <v>1686</v>
      </c>
      <c r="D793" s="21"/>
      <c r="E793" s="21"/>
      <c r="F793" s="107" t="s">
        <v>1113</v>
      </c>
      <c r="G793" s="333">
        <v>90</v>
      </c>
      <c r="H793" s="333">
        <f t="shared" si="741"/>
        <v>90</v>
      </c>
      <c r="I793" s="333">
        <f t="shared" ref="I793:I802" si="747">G793*0.95</f>
        <v>85.5</v>
      </c>
      <c r="J793" s="575">
        <f t="shared" ref="J793:J802" si="748">G793*0.85</f>
        <v>76.5</v>
      </c>
      <c r="K793" s="575">
        <f t="shared" ref="K793:K802" si="749">G793*0.75</f>
        <v>67.5</v>
      </c>
      <c r="L793" s="575">
        <f t="shared" ref="L793:L802" si="750">G793*0.65</f>
        <v>58.5</v>
      </c>
      <c r="M793" s="575">
        <f t="shared" ref="M793:M802" si="751">G793*0.6</f>
        <v>54</v>
      </c>
      <c r="N793" s="21"/>
    </row>
    <row r="794" ht="36" spans="1:18">
      <c r="A794" s="104" t="s">
        <v>1111</v>
      </c>
      <c r="B794" s="20">
        <v>250309003</v>
      </c>
      <c r="C794" s="21" t="s">
        <v>1687</v>
      </c>
      <c r="D794" s="21"/>
      <c r="E794" s="21"/>
      <c r="F794" s="107" t="s">
        <v>1113</v>
      </c>
      <c r="G794" s="333">
        <v>27</v>
      </c>
      <c r="H794" s="333">
        <f t="shared" si="741"/>
        <v>27</v>
      </c>
      <c r="I794" s="333">
        <f t="shared" si="747"/>
        <v>25.65</v>
      </c>
      <c r="J794" s="575">
        <f t="shared" si="748"/>
        <v>22.95</v>
      </c>
      <c r="K794" s="575">
        <f t="shared" si="749"/>
        <v>20.25</v>
      </c>
      <c r="L794" s="575">
        <f t="shared" si="750"/>
        <v>17.55</v>
      </c>
      <c r="M794" s="575">
        <f t="shared" si="751"/>
        <v>16.2</v>
      </c>
      <c r="N794" s="426" t="s">
        <v>1688</v>
      </c>
      <c r="Q794" s="168" t="s">
        <v>114</v>
      </c>
      <c r="R794" s="62" t="s">
        <v>1121</v>
      </c>
    </row>
    <row r="795" ht="36" spans="1:18">
      <c r="A795" s="104" t="s">
        <v>1111</v>
      </c>
      <c r="B795" s="20">
        <v>250309004</v>
      </c>
      <c r="C795" s="21" t="s">
        <v>1689</v>
      </c>
      <c r="D795" s="21" t="s">
        <v>1690</v>
      </c>
      <c r="E795" s="21"/>
      <c r="F795" s="107" t="s">
        <v>1113</v>
      </c>
      <c r="G795" s="333">
        <v>36</v>
      </c>
      <c r="H795" s="333">
        <f t="shared" si="741"/>
        <v>36</v>
      </c>
      <c r="I795" s="333">
        <f t="shared" si="747"/>
        <v>34.2</v>
      </c>
      <c r="J795" s="575">
        <f t="shared" si="748"/>
        <v>30.6</v>
      </c>
      <c r="K795" s="575">
        <f t="shared" si="749"/>
        <v>27</v>
      </c>
      <c r="L795" s="575">
        <f t="shared" si="750"/>
        <v>23.4</v>
      </c>
      <c r="M795" s="575">
        <f t="shared" si="751"/>
        <v>21.6</v>
      </c>
      <c r="N795" s="426" t="s">
        <v>1691</v>
      </c>
      <c r="Q795" s="168" t="s">
        <v>114</v>
      </c>
      <c r="R795" s="62" t="s">
        <v>1121</v>
      </c>
    </row>
    <row r="796" ht="36" spans="1:18">
      <c r="A796" s="104" t="s">
        <v>1111</v>
      </c>
      <c r="B796" s="20" t="s">
        <v>1692</v>
      </c>
      <c r="C796" s="21" t="s">
        <v>1693</v>
      </c>
      <c r="D796" s="21"/>
      <c r="E796" s="21"/>
      <c r="F796" s="107" t="s">
        <v>1113</v>
      </c>
      <c r="G796" s="333">
        <v>110</v>
      </c>
      <c r="H796" s="333">
        <f t="shared" ref="H796" si="752">G796*1</f>
        <v>110</v>
      </c>
      <c r="I796" s="333">
        <f t="shared" si="747"/>
        <v>104.5</v>
      </c>
      <c r="J796" s="575">
        <f t="shared" si="748"/>
        <v>93.5</v>
      </c>
      <c r="K796" s="575">
        <f t="shared" si="749"/>
        <v>82.5</v>
      </c>
      <c r="L796" s="575">
        <f t="shared" si="750"/>
        <v>71.5</v>
      </c>
      <c r="M796" s="575">
        <f t="shared" si="751"/>
        <v>66</v>
      </c>
      <c r="N796" s="21"/>
      <c r="Q796" s="168" t="s">
        <v>114</v>
      </c>
      <c r="R796" s="62" t="s">
        <v>1121</v>
      </c>
    </row>
    <row r="797" ht="126.75" customHeight="1" spans="1:18">
      <c r="A797" s="104" t="s">
        <v>1111</v>
      </c>
      <c r="B797" s="20">
        <v>250309005</v>
      </c>
      <c r="C797" s="21" t="s">
        <v>1694</v>
      </c>
      <c r="D797" s="21"/>
      <c r="E797" s="21"/>
      <c r="F797" s="107" t="s">
        <v>1695</v>
      </c>
      <c r="G797" s="333">
        <v>108</v>
      </c>
      <c r="H797" s="333">
        <f t="shared" ref="H797:H802" si="753">G797*1</f>
        <v>108</v>
      </c>
      <c r="I797" s="333">
        <f t="shared" si="747"/>
        <v>102.6</v>
      </c>
      <c r="J797" s="575">
        <f t="shared" si="748"/>
        <v>91.8</v>
      </c>
      <c r="K797" s="575">
        <f t="shared" si="749"/>
        <v>81</v>
      </c>
      <c r="L797" s="575">
        <f t="shared" si="750"/>
        <v>70.2</v>
      </c>
      <c r="M797" s="575">
        <f t="shared" si="751"/>
        <v>64.8</v>
      </c>
      <c r="N797" s="697" t="s">
        <v>1696</v>
      </c>
      <c r="Q797" s="168" t="s">
        <v>114</v>
      </c>
      <c r="R797" s="62" t="s">
        <v>1697</v>
      </c>
    </row>
    <row r="798" ht="22.5" spans="1:14">
      <c r="A798" s="104" t="s">
        <v>1111</v>
      </c>
      <c r="B798" s="20">
        <v>250309006</v>
      </c>
      <c r="C798" s="21" t="s">
        <v>1698</v>
      </c>
      <c r="D798" s="21"/>
      <c r="E798" s="21"/>
      <c r="F798" s="107" t="s">
        <v>1695</v>
      </c>
      <c r="G798" s="333">
        <v>108</v>
      </c>
      <c r="H798" s="333">
        <f t="shared" si="753"/>
        <v>108</v>
      </c>
      <c r="I798" s="333">
        <f t="shared" si="747"/>
        <v>102.6</v>
      </c>
      <c r="J798" s="575">
        <f t="shared" si="748"/>
        <v>91.8</v>
      </c>
      <c r="K798" s="575">
        <f t="shared" si="749"/>
        <v>81</v>
      </c>
      <c r="L798" s="575">
        <f t="shared" si="750"/>
        <v>70.2</v>
      </c>
      <c r="M798" s="575">
        <f t="shared" si="751"/>
        <v>64.8</v>
      </c>
      <c r="N798" s="21"/>
    </row>
    <row r="799" ht="33.75" spans="1:14">
      <c r="A799" s="104" t="s">
        <v>1111</v>
      </c>
      <c r="B799" s="20">
        <v>250309007</v>
      </c>
      <c r="C799" s="21" t="s">
        <v>1699</v>
      </c>
      <c r="D799" s="21"/>
      <c r="E799" s="21"/>
      <c r="F799" s="107" t="s">
        <v>1700</v>
      </c>
      <c r="G799" s="333">
        <v>45</v>
      </c>
      <c r="H799" s="333">
        <f t="shared" si="753"/>
        <v>45</v>
      </c>
      <c r="I799" s="333">
        <f t="shared" si="747"/>
        <v>42.75</v>
      </c>
      <c r="J799" s="575">
        <f t="shared" si="748"/>
        <v>38.25</v>
      </c>
      <c r="K799" s="575">
        <f t="shared" si="749"/>
        <v>33.75</v>
      </c>
      <c r="L799" s="575">
        <f t="shared" si="750"/>
        <v>29.25</v>
      </c>
      <c r="M799" s="575">
        <f t="shared" si="751"/>
        <v>27</v>
      </c>
      <c r="N799" s="21"/>
    </row>
    <row r="800" spans="1:14">
      <c r="A800" s="104" t="s">
        <v>1111</v>
      </c>
      <c r="B800" s="20">
        <v>250309008</v>
      </c>
      <c r="C800" s="21" t="s">
        <v>1701</v>
      </c>
      <c r="D800" s="21"/>
      <c r="E800" s="21"/>
      <c r="F800" s="107" t="s">
        <v>1113</v>
      </c>
      <c r="G800" s="333">
        <v>22.5</v>
      </c>
      <c r="H800" s="333">
        <f t="shared" si="753"/>
        <v>22.5</v>
      </c>
      <c r="I800" s="333">
        <f t="shared" si="747"/>
        <v>21.375</v>
      </c>
      <c r="J800" s="575">
        <f t="shared" si="748"/>
        <v>19.125</v>
      </c>
      <c r="K800" s="575">
        <f t="shared" si="749"/>
        <v>16.875</v>
      </c>
      <c r="L800" s="575">
        <f t="shared" si="750"/>
        <v>14.625</v>
      </c>
      <c r="M800" s="575">
        <f t="shared" si="751"/>
        <v>13.5</v>
      </c>
      <c r="N800" s="21"/>
    </row>
    <row r="801" spans="1:14">
      <c r="A801" s="648" t="s">
        <v>1111</v>
      </c>
      <c r="B801" s="22" t="s">
        <v>1702</v>
      </c>
      <c r="C801" s="23" t="s">
        <v>1703</v>
      </c>
      <c r="D801" s="23" t="s">
        <v>1704</v>
      </c>
      <c r="E801" s="23"/>
      <c r="F801" s="688" t="s">
        <v>1113</v>
      </c>
      <c r="G801" s="318">
        <v>126</v>
      </c>
      <c r="H801" s="333">
        <f t="shared" si="753"/>
        <v>126</v>
      </c>
      <c r="I801" s="333">
        <f t="shared" si="747"/>
        <v>119.7</v>
      </c>
      <c r="J801" s="575">
        <f t="shared" si="748"/>
        <v>107.1</v>
      </c>
      <c r="K801" s="575">
        <f t="shared" si="749"/>
        <v>94.5</v>
      </c>
      <c r="L801" s="575">
        <f t="shared" si="750"/>
        <v>81.9</v>
      </c>
      <c r="M801" s="575">
        <f t="shared" si="751"/>
        <v>75.6</v>
      </c>
      <c r="N801" s="23" t="s">
        <v>1705</v>
      </c>
    </row>
    <row r="802" ht="22.5" spans="1:14">
      <c r="A802" s="648" t="s">
        <v>1111</v>
      </c>
      <c r="B802" s="22" t="s">
        <v>1706</v>
      </c>
      <c r="C802" s="24" t="s">
        <v>1707</v>
      </c>
      <c r="D802" s="696"/>
      <c r="E802" s="24"/>
      <c r="F802" s="688" t="s">
        <v>1113</v>
      </c>
      <c r="G802" s="318">
        <v>54</v>
      </c>
      <c r="H802" s="333">
        <f t="shared" si="753"/>
        <v>54</v>
      </c>
      <c r="I802" s="333">
        <f t="shared" si="747"/>
        <v>51.3</v>
      </c>
      <c r="J802" s="575">
        <f t="shared" si="748"/>
        <v>45.9</v>
      </c>
      <c r="K802" s="575">
        <f t="shared" si="749"/>
        <v>40.5</v>
      </c>
      <c r="L802" s="575">
        <f t="shared" si="750"/>
        <v>35.1</v>
      </c>
      <c r="M802" s="575">
        <f t="shared" si="751"/>
        <v>32.4</v>
      </c>
      <c r="N802" s="425" t="s">
        <v>1708</v>
      </c>
    </row>
    <row r="803" spans="1:14">
      <c r="A803" s="104"/>
      <c r="B803" s="558">
        <v>250310</v>
      </c>
      <c r="C803" s="157" t="s">
        <v>1709</v>
      </c>
      <c r="D803" s="21"/>
      <c r="E803" s="21"/>
      <c r="F803" s="107"/>
      <c r="G803" s="333">
        <v>0</v>
      </c>
      <c r="H803" s="333"/>
      <c r="I803" s="333"/>
      <c r="J803" s="575"/>
      <c r="K803" s="575"/>
      <c r="L803" s="575"/>
      <c r="M803" s="575"/>
      <c r="N803" s="21"/>
    </row>
    <row r="804" ht="36" spans="1:18">
      <c r="A804" s="104" t="s">
        <v>1111</v>
      </c>
      <c r="B804" s="20">
        <v>250310001</v>
      </c>
      <c r="C804" s="21" t="s">
        <v>1710</v>
      </c>
      <c r="D804" s="21"/>
      <c r="E804" s="21"/>
      <c r="F804" s="107" t="s">
        <v>1113</v>
      </c>
      <c r="G804" s="333">
        <v>22.5</v>
      </c>
      <c r="H804" s="333">
        <f t="shared" ref="H804" si="754">G804*1</f>
        <v>22.5</v>
      </c>
      <c r="I804" s="333">
        <f t="shared" ref="I804" si="755">G804*0.95</f>
        <v>21.375</v>
      </c>
      <c r="J804" s="575">
        <f t="shared" ref="J804" si="756">G804*0.85</f>
        <v>19.125</v>
      </c>
      <c r="K804" s="575">
        <f t="shared" ref="K804" si="757">G804*0.75</f>
        <v>16.875</v>
      </c>
      <c r="L804" s="575">
        <f t="shared" ref="L804" si="758">G804*0.65</f>
        <v>14.625</v>
      </c>
      <c r="M804" s="575">
        <f t="shared" ref="M804" si="759">G804*0.6</f>
        <v>13.5</v>
      </c>
      <c r="N804" s="426" t="s">
        <v>1711</v>
      </c>
      <c r="Q804" s="168" t="s">
        <v>114</v>
      </c>
      <c r="R804" s="62" t="s">
        <v>1121</v>
      </c>
    </row>
    <row r="805" ht="21.75" customHeight="1" spans="1:18">
      <c r="A805" s="104" t="s">
        <v>1111</v>
      </c>
      <c r="B805" s="20">
        <v>250310002</v>
      </c>
      <c r="C805" s="21" t="s">
        <v>1712</v>
      </c>
      <c r="D805" s="21"/>
      <c r="E805" s="21"/>
      <c r="F805" s="107" t="s">
        <v>1113</v>
      </c>
      <c r="G805" s="333">
        <v>22.5</v>
      </c>
      <c r="H805" s="333">
        <f t="shared" ref="H805:H836" si="760">G805*1</f>
        <v>22.5</v>
      </c>
      <c r="I805" s="333">
        <f t="shared" ref="I805:I845" si="761">G805*0.95</f>
        <v>21.375</v>
      </c>
      <c r="J805" s="575">
        <f t="shared" ref="J805:J845" si="762">G805*0.85</f>
        <v>19.125</v>
      </c>
      <c r="K805" s="575">
        <f t="shared" ref="K805:K845" si="763">G805*0.75</f>
        <v>16.875</v>
      </c>
      <c r="L805" s="575">
        <f t="shared" ref="L805:L845" si="764">G805*0.65</f>
        <v>14.625</v>
      </c>
      <c r="M805" s="575">
        <f t="shared" ref="M805:M845" si="765">G805*0.6</f>
        <v>13.5</v>
      </c>
      <c r="N805" s="426" t="s">
        <v>1713</v>
      </c>
      <c r="Q805" s="168" t="s">
        <v>114</v>
      </c>
      <c r="R805" s="62" t="s">
        <v>1121</v>
      </c>
    </row>
    <row r="806" ht="36" spans="1:18">
      <c r="A806" s="104" t="s">
        <v>1111</v>
      </c>
      <c r="B806" s="20">
        <v>250310003</v>
      </c>
      <c r="C806" s="21" t="s">
        <v>1714</v>
      </c>
      <c r="D806" s="21"/>
      <c r="E806" s="21"/>
      <c r="F806" s="107" t="s">
        <v>1113</v>
      </c>
      <c r="G806" s="333">
        <v>27</v>
      </c>
      <c r="H806" s="333">
        <f t="shared" si="760"/>
        <v>27</v>
      </c>
      <c r="I806" s="333">
        <f t="shared" si="761"/>
        <v>25.65</v>
      </c>
      <c r="J806" s="575">
        <f t="shared" si="762"/>
        <v>22.95</v>
      </c>
      <c r="K806" s="575">
        <f t="shared" si="763"/>
        <v>20.25</v>
      </c>
      <c r="L806" s="575">
        <f t="shared" si="764"/>
        <v>17.55</v>
      </c>
      <c r="M806" s="575">
        <f t="shared" si="765"/>
        <v>16.2</v>
      </c>
      <c r="N806" s="21" t="s">
        <v>1715</v>
      </c>
      <c r="Q806" s="168" t="s">
        <v>114</v>
      </c>
      <c r="R806" s="62" t="s">
        <v>1121</v>
      </c>
    </row>
    <row r="807" ht="36" spans="1:18">
      <c r="A807" s="104" t="s">
        <v>1111</v>
      </c>
      <c r="B807" s="20">
        <v>250310004</v>
      </c>
      <c r="C807" s="21" t="s">
        <v>1716</v>
      </c>
      <c r="D807" s="21"/>
      <c r="E807" s="21"/>
      <c r="F807" s="107" t="s">
        <v>1113</v>
      </c>
      <c r="G807" s="333">
        <v>22.5</v>
      </c>
      <c r="H807" s="333">
        <f t="shared" si="760"/>
        <v>22.5</v>
      </c>
      <c r="I807" s="333">
        <f t="shared" si="761"/>
        <v>21.375</v>
      </c>
      <c r="J807" s="575">
        <f t="shared" si="762"/>
        <v>19.125</v>
      </c>
      <c r="K807" s="575">
        <f t="shared" si="763"/>
        <v>16.875</v>
      </c>
      <c r="L807" s="575">
        <f t="shared" si="764"/>
        <v>14.625</v>
      </c>
      <c r="M807" s="575">
        <f t="shared" si="765"/>
        <v>13.5</v>
      </c>
      <c r="N807" s="426" t="s">
        <v>1713</v>
      </c>
      <c r="Q807" s="168" t="s">
        <v>114</v>
      </c>
      <c r="R807" s="62" t="s">
        <v>1121</v>
      </c>
    </row>
    <row r="808" ht="36" spans="1:18">
      <c r="A808" s="104" t="s">
        <v>1111</v>
      </c>
      <c r="B808" s="20">
        <v>250310005</v>
      </c>
      <c r="C808" s="21" t="s">
        <v>1717</v>
      </c>
      <c r="D808" s="21"/>
      <c r="E808" s="21"/>
      <c r="F808" s="107" t="s">
        <v>1113</v>
      </c>
      <c r="G808" s="333">
        <v>22.5</v>
      </c>
      <c r="H808" s="333">
        <f t="shared" si="760"/>
        <v>22.5</v>
      </c>
      <c r="I808" s="333">
        <f t="shared" si="761"/>
        <v>21.375</v>
      </c>
      <c r="J808" s="575">
        <f t="shared" si="762"/>
        <v>19.125</v>
      </c>
      <c r="K808" s="575">
        <f t="shared" si="763"/>
        <v>16.875</v>
      </c>
      <c r="L808" s="575">
        <f t="shared" si="764"/>
        <v>14.625</v>
      </c>
      <c r="M808" s="575">
        <f t="shared" si="765"/>
        <v>13.5</v>
      </c>
      <c r="N808" s="426" t="s">
        <v>1713</v>
      </c>
      <c r="Q808" s="168" t="s">
        <v>114</v>
      </c>
      <c r="R808" s="62" t="s">
        <v>1121</v>
      </c>
    </row>
    <row r="809" ht="36" spans="1:18">
      <c r="A809" s="104" t="s">
        <v>1111</v>
      </c>
      <c r="B809" s="20">
        <v>250310006</v>
      </c>
      <c r="C809" s="21" t="s">
        <v>1718</v>
      </c>
      <c r="D809" s="21"/>
      <c r="E809" s="21"/>
      <c r="F809" s="107" t="s">
        <v>1113</v>
      </c>
      <c r="G809" s="333">
        <v>45</v>
      </c>
      <c r="H809" s="333">
        <f t="shared" si="760"/>
        <v>45</v>
      </c>
      <c r="I809" s="333">
        <f t="shared" si="761"/>
        <v>42.75</v>
      </c>
      <c r="J809" s="575">
        <f t="shared" si="762"/>
        <v>38.25</v>
      </c>
      <c r="K809" s="575">
        <f t="shared" si="763"/>
        <v>33.75</v>
      </c>
      <c r="L809" s="575">
        <f t="shared" si="764"/>
        <v>29.25</v>
      </c>
      <c r="M809" s="575">
        <f t="shared" si="765"/>
        <v>27</v>
      </c>
      <c r="N809" s="21" t="s">
        <v>1715</v>
      </c>
      <c r="Q809" s="168" t="s">
        <v>114</v>
      </c>
      <c r="R809" s="62" t="s">
        <v>1121</v>
      </c>
    </row>
    <row r="810" ht="36" spans="1:18">
      <c r="A810" s="104" t="s">
        <v>1111</v>
      </c>
      <c r="B810" s="20">
        <v>250310007</v>
      </c>
      <c r="C810" s="21" t="s">
        <v>1719</v>
      </c>
      <c r="D810" s="21"/>
      <c r="E810" s="21"/>
      <c r="F810" s="107" t="s">
        <v>1113</v>
      </c>
      <c r="G810" s="333">
        <v>22.5</v>
      </c>
      <c r="H810" s="333">
        <f t="shared" si="760"/>
        <v>22.5</v>
      </c>
      <c r="I810" s="333">
        <f t="shared" si="761"/>
        <v>21.375</v>
      </c>
      <c r="J810" s="575">
        <f t="shared" si="762"/>
        <v>19.125</v>
      </c>
      <c r="K810" s="575">
        <f t="shared" si="763"/>
        <v>16.875</v>
      </c>
      <c r="L810" s="575">
        <f t="shared" si="764"/>
        <v>14.625</v>
      </c>
      <c r="M810" s="575">
        <f t="shared" si="765"/>
        <v>13.5</v>
      </c>
      <c r="N810" s="426" t="s">
        <v>1713</v>
      </c>
      <c r="Q810" s="168" t="s">
        <v>114</v>
      </c>
      <c r="R810" s="62" t="s">
        <v>1121</v>
      </c>
    </row>
    <row r="811" ht="36" spans="1:18">
      <c r="A811" s="104" t="s">
        <v>1111</v>
      </c>
      <c r="B811" s="20">
        <v>250310008</v>
      </c>
      <c r="C811" s="21" t="s">
        <v>1720</v>
      </c>
      <c r="D811" s="21"/>
      <c r="E811" s="21"/>
      <c r="F811" s="107" t="s">
        <v>1113</v>
      </c>
      <c r="G811" s="333">
        <v>22.5</v>
      </c>
      <c r="H811" s="333">
        <f t="shared" si="760"/>
        <v>22.5</v>
      </c>
      <c r="I811" s="333">
        <f t="shared" si="761"/>
        <v>21.375</v>
      </c>
      <c r="J811" s="575">
        <f t="shared" si="762"/>
        <v>19.125</v>
      </c>
      <c r="K811" s="575">
        <f t="shared" si="763"/>
        <v>16.875</v>
      </c>
      <c r="L811" s="575">
        <f t="shared" si="764"/>
        <v>14.625</v>
      </c>
      <c r="M811" s="575">
        <f t="shared" si="765"/>
        <v>13.5</v>
      </c>
      <c r="N811" s="426" t="s">
        <v>1713</v>
      </c>
      <c r="Q811" s="168" t="s">
        <v>114</v>
      </c>
      <c r="R811" s="62" t="s">
        <v>1121</v>
      </c>
    </row>
    <row r="812" ht="36" spans="1:18">
      <c r="A812" s="104" t="s">
        <v>1111</v>
      </c>
      <c r="B812" s="20">
        <v>250310009</v>
      </c>
      <c r="C812" s="21" t="s">
        <v>1721</v>
      </c>
      <c r="D812" s="21"/>
      <c r="E812" s="21"/>
      <c r="F812" s="107" t="s">
        <v>1113</v>
      </c>
      <c r="G812" s="333">
        <v>22.5</v>
      </c>
      <c r="H812" s="333">
        <f t="shared" si="760"/>
        <v>22.5</v>
      </c>
      <c r="I812" s="333">
        <f t="shared" si="761"/>
        <v>21.375</v>
      </c>
      <c r="J812" s="575">
        <f t="shared" si="762"/>
        <v>19.125</v>
      </c>
      <c r="K812" s="575">
        <f t="shared" si="763"/>
        <v>16.875</v>
      </c>
      <c r="L812" s="575">
        <f t="shared" si="764"/>
        <v>14.625</v>
      </c>
      <c r="M812" s="575">
        <f t="shared" si="765"/>
        <v>13.5</v>
      </c>
      <c r="N812" s="426" t="s">
        <v>1713</v>
      </c>
      <c r="Q812" s="168" t="s">
        <v>114</v>
      </c>
      <c r="R812" s="62" t="s">
        <v>1121</v>
      </c>
    </row>
    <row r="813" ht="36" spans="1:18">
      <c r="A813" s="104" t="s">
        <v>1111</v>
      </c>
      <c r="B813" s="20">
        <v>250310010</v>
      </c>
      <c r="C813" s="21" t="s">
        <v>1722</v>
      </c>
      <c r="D813" s="21"/>
      <c r="E813" s="21"/>
      <c r="F813" s="107" t="s">
        <v>1113</v>
      </c>
      <c r="G813" s="333">
        <v>13.5</v>
      </c>
      <c r="H813" s="333">
        <f t="shared" si="760"/>
        <v>13.5</v>
      </c>
      <c r="I813" s="333">
        <f t="shared" si="761"/>
        <v>12.825</v>
      </c>
      <c r="J813" s="575">
        <f t="shared" si="762"/>
        <v>11.475</v>
      </c>
      <c r="K813" s="575">
        <f t="shared" si="763"/>
        <v>10.125</v>
      </c>
      <c r="L813" s="575">
        <f t="shared" si="764"/>
        <v>8.775</v>
      </c>
      <c r="M813" s="575">
        <f t="shared" si="765"/>
        <v>8.1</v>
      </c>
      <c r="N813" s="426" t="s">
        <v>1723</v>
      </c>
      <c r="Q813" s="168" t="s">
        <v>114</v>
      </c>
      <c r="R813" s="62" t="s">
        <v>1121</v>
      </c>
    </row>
    <row r="814" ht="46.5" customHeight="1" spans="1:18">
      <c r="A814" s="104" t="s">
        <v>1111</v>
      </c>
      <c r="B814" s="20">
        <v>250310011</v>
      </c>
      <c r="C814" s="21" t="s">
        <v>1724</v>
      </c>
      <c r="D814" s="21"/>
      <c r="E814" s="21"/>
      <c r="F814" s="107" t="s">
        <v>1113</v>
      </c>
      <c r="G814" s="333">
        <v>13.5</v>
      </c>
      <c r="H814" s="333">
        <f t="shared" si="760"/>
        <v>13.5</v>
      </c>
      <c r="I814" s="333">
        <f t="shared" si="761"/>
        <v>12.825</v>
      </c>
      <c r="J814" s="575">
        <f t="shared" si="762"/>
        <v>11.475</v>
      </c>
      <c r="K814" s="575">
        <f t="shared" si="763"/>
        <v>10.125</v>
      </c>
      <c r="L814" s="575">
        <f t="shared" si="764"/>
        <v>8.775</v>
      </c>
      <c r="M814" s="575">
        <f t="shared" si="765"/>
        <v>8.1</v>
      </c>
      <c r="N814" s="426" t="s">
        <v>1723</v>
      </c>
      <c r="Q814" s="168" t="s">
        <v>114</v>
      </c>
      <c r="R814" s="62" t="s">
        <v>1121</v>
      </c>
    </row>
    <row r="815" ht="34.5" customHeight="1" spans="1:18">
      <c r="A815" s="104" t="s">
        <v>1111</v>
      </c>
      <c r="B815" s="20">
        <v>250310012</v>
      </c>
      <c r="C815" s="21" t="s">
        <v>1725</v>
      </c>
      <c r="D815" s="21"/>
      <c r="E815" s="21"/>
      <c r="F815" s="107" t="s">
        <v>1113</v>
      </c>
      <c r="G815" s="333">
        <v>22.5</v>
      </c>
      <c r="H815" s="333">
        <f t="shared" si="760"/>
        <v>22.5</v>
      </c>
      <c r="I815" s="333">
        <f t="shared" si="761"/>
        <v>21.375</v>
      </c>
      <c r="J815" s="575">
        <f t="shared" si="762"/>
        <v>19.125</v>
      </c>
      <c r="K815" s="575">
        <f t="shared" si="763"/>
        <v>16.875</v>
      </c>
      <c r="L815" s="575">
        <f t="shared" si="764"/>
        <v>14.625</v>
      </c>
      <c r="M815" s="575">
        <f t="shared" si="765"/>
        <v>13.5</v>
      </c>
      <c r="N815" s="426" t="s">
        <v>1726</v>
      </c>
      <c r="Q815" s="168" t="s">
        <v>114</v>
      </c>
      <c r="R815" s="62" t="s">
        <v>1121</v>
      </c>
    </row>
    <row r="816" ht="36" spans="1:18">
      <c r="A816" s="104" t="s">
        <v>1111</v>
      </c>
      <c r="B816" s="20">
        <v>250310013</v>
      </c>
      <c r="C816" s="21" t="s">
        <v>1727</v>
      </c>
      <c r="D816" s="21"/>
      <c r="E816" s="21"/>
      <c r="F816" s="107" t="s">
        <v>1113</v>
      </c>
      <c r="G816" s="333">
        <v>31.5</v>
      </c>
      <c r="H816" s="333">
        <f t="shared" si="760"/>
        <v>31.5</v>
      </c>
      <c r="I816" s="333">
        <f t="shared" si="761"/>
        <v>29.925</v>
      </c>
      <c r="J816" s="575">
        <f t="shared" si="762"/>
        <v>26.775</v>
      </c>
      <c r="K816" s="575">
        <f t="shared" si="763"/>
        <v>23.625</v>
      </c>
      <c r="L816" s="575">
        <f t="shared" si="764"/>
        <v>20.475</v>
      </c>
      <c r="M816" s="575">
        <f t="shared" si="765"/>
        <v>18.9</v>
      </c>
      <c r="N816" s="426" t="s">
        <v>1728</v>
      </c>
      <c r="Q816" s="168" t="s">
        <v>114</v>
      </c>
      <c r="R816" s="62" t="s">
        <v>1121</v>
      </c>
    </row>
    <row r="817" ht="46.5" customHeight="1" spans="1:18">
      <c r="A817" s="104" t="s">
        <v>1111</v>
      </c>
      <c r="B817" s="20">
        <v>250310014</v>
      </c>
      <c r="C817" s="21" t="s">
        <v>1729</v>
      </c>
      <c r="D817" s="21"/>
      <c r="E817" s="21"/>
      <c r="F817" s="107" t="s">
        <v>1113</v>
      </c>
      <c r="G817" s="333">
        <v>31.5</v>
      </c>
      <c r="H817" s="333">
        <f t="shared" si="760"/>
        <v>31.5</v>
      </c>
      <c r="I817" s="333">
        <f t="shared" si="761"/>
        <v>29.925</v>
      </c>
      <c r="J817" s="575">
        <f t="shared" si="762"/>
        <v>26.775</v>
      </c>
      <c r="K817" s="575">
        <f t="shared" si="763"/>
        <v>23.625</v>
      </c>
      <c r="L817" s="575">
        <f t="shared" si="764"/>
        <v>20.475</v>
      </c>
      <c r="M817" s="575">
        <f t="shared" si="765"/>
        <v>18.9</v>
      </c>
      <c r="N817" s="426" t="s">
        <v>1728</v>
      </c>
      <c r="Q817" s="168" t="s">
        <v>114</v>
      </c>
      <c r="R817" s="62" t="s">
        <v>1121</v>
      </c>
    </row>
    <row r="818" ht="36" spans="1:18">
      <c r="A818" s="104" t="s">
        <v>1111</v>
      </c>
      <c r="B818" s="20">
        <v>250310015</v>
      </c>
      <c r="C818" s="21" t="s">
        <v>1730</v>
      </c>
      <c r="D818" s="21"/>
      <c r="E818" s="21"/>
      <c r="F818" s="107" t="s">
        <v>1113</v>
      </c>
      <c r="G818" s="333">
        <v>9</v>
      </c>
      <c r="H818" s="333">
        <f t="shared" si="760"/>
        <v>9</v>
      </c>
      <c r="I818" s="333">
        <f t="shared" si="761"/>
        <v>8.55</v>
      </c>
      <c r="J818" s="575">
        <f t="shared" si="762"/>
        <v>7.65</v>
      </c>
      <c r="K818" s="575">
        <f t="shared" si="763"/>
        <v>6.75</v>
      </c>
      <c r="L818" s="575">
        <f t="shared" si="764"/>
        <v>5.85</v>
      </c>
      <c r="M818" s="575">
        <f t="shared" si="765"/>
        <v>5.4</v>
      </c>
      <c r="N818" s="687"/>
      <c r="Q818" s="168" t="s">
        <v>114</v>
      </c>
      <c r="R818" s="62" t="s">
        <v>1121</v>
      </c>
    </row>
    <row r="819" ht="36" spans="1:18">
      <c r="A819" s="104" t="s">
        <v>1111</v>
      </c>
      <c r="B819" s="20">
        <v>250310016</v>
      </c>
      <c r="C819" s="21" t="s">
        <v>1731</v>
      </c>
      <c r="D819" s="21"/>
      <c r="E819" s="21"/>
      <c r="F819" s="107" t="s">
        <v>1113</v>
      </c>
      <c r="G819" s="333">
        <v>22.5</v>
      </c>
      <c r="H819" s="333">
        <f t="shared" si="760"/>
        <v>22.5</v>
      </c>
      <c r="I819" s="333">
        <f t="shared" si="761"/>
        <v>21.375</v>
      </c>
      <c r="J819" s="575">
        <f t="shared" si="762"/>
        <v>19.125</v>
      </c>
      <c r="K819" s="575">
        <f t="shared" si="763"/>
        <v>16.875</v>
      </c>
      <c r="L819" s="575">
        <f t="shared" si="764"/>
        <v>14.625</v>
      </c>
      <c r="M819" s="575">
        <f t="shared" si="765"/>
        <v>13.5</v>
      </c>
      <c r="N819" s="426" t="s">
        <v>1726</v>
      </c>
      <c r="Q819" s="168" t="s">
        <v>114</v>
      </c>
      <c r="R819" s="62" t="s">
        <v>1121</v>
      </c>
    </row>
    <row r="820" ht="36" spans="1:18">
      <c r="A820" s="104" t="s">
        <v>1111</v>
      </c>
      <c r="B820" s="20">
        <v>250310017</v>
      </c>
      <c r="C820" s="21" t="s">
        <v>1732</v>
      </c>
      <c r="D820" s="21"/>
      <c r="E820" s="21"/>
      <c r="F820" s="107" t="s">
        <v>1113</v>
      </c>
      <c r="G820" s="333">
        <v>27</v>
      </c>
      <c r="H820" s="333">
        <f t="shared" si="760"/>
        <v>27</v>
      </c>
      <c r="I820" s="333">
        <f t="shared" si="761"/>
        <v>25.65</v>
      </c>
      <c r="J820" s="575">
        <f t="shared" si="762"/>
        <v>22.95</v>
      </c>
      <c r="K820" s="575">
        <f t="shared" si="763"/>
        <v>20.25</v>
      </c>
      <c r="L820" s="575">
        <f t="shared" si="764"/>
        <v>17.55</v>
      </c>
      <c r="M820" s="575">
        <f t="shared" si="765"/>
        <v>16.2</v>
      </c>
      <c r="N820" s="21" t="s">
        <v>1733</v>
      </c>
      <c r="Q820" s="168" t="s">
        <v>114</v>
      </c>
      <c r="R820" s="62" t="s">
        <v>1121</v>
      </c>
    </row>
    <row r="821" ht="36" spans="1:18">
      <c r="A821" s="104" t="s">
        <v>1111</v>
      </c>
      <c r="B821" s="20">
        <v>250310018</v>
      </c>
      <c r="C821" s="21" t="s">
        <v>1734</v>
      </c>
      <c r="D821" s="21"/>
      <c r="E821" s="21"/>
      <c r="F821" s="107" t="s">
        <v>1113</v>
      </c>
      <c r="G821" s="333">
        <v>22.5</v>
      </c>
      <c r="H821" s="333">
        <f t="shared" si="760"/>
        <v>22.5</v>
      </c>
      <c r="I821" s="333">
        <f t="shared" si="761"/>
        <v>21.375</v>
      </c>
      <c r="J821" s="575">
        <f t="shared" si="762"/>
        <v>19.125</v>
      </c>
      <c r="K821" s="575">
        <f t="shared" si="763"/>
        <v>16.875</v>
      </c>
      <c r="L821" s="575">
        <f t="shared" si="764"/>
        <v>14.625</v>
      </c>
      <c r="M821" s="575">
        <f t="shared" si="765"/>
        <v>13.5</v>
      </c>
      <c r="N821" s="426" t="s">
        <v>1726</v>
      </c>
      <c r="Q821" s="168" t="s">
        <v>114</v>
      </c>
      <c r="R821" s="62" t="s">
        <v>1121</v>
      </c>
    </row>
    <row r="822" ht="36" spans="1:18">
      <c r="A822" s="104" t="s">
        <v>1111</v>
      </c>
      <c r="B822" s="20">
        <v>250310019</v>
      </c>
      <c r="C822" s="106" t="s">
        <v>1735</v>
      </c>
      <c r="D822" s="21"/>
      <c r="E822" s="21"/>
      <c r="F822" s="107" t="s">
        <v>1113</v>
      </c>
      <c r="G822" s="333">
        <v>31.5</v>
      </c>
      <c r="H822" s="333">
        <f t="shared" si="760"/>
        <v>31.5</v>
      </c>
      <c r="I822" s="333">
        <f t="shared" si="761"/>
        <v>29.925</v>
      </c>
      <c r="J822" s="575">
        <f t="shared" si="762"/>
        <v>26.775</v>
      </c>
      <c r="K822" s="575">
        <f t="shared" si="763"/>
        <v>23.625</v>
      </c>
      <c r="L822" s="575">
        <f t="shared" si="764"/>
        <v>20.475</v>
      </c>
      <c r="M822" s="575">
        <f t="shared" si="765"/>
        <v>18.9</v>
      </c>
      <c r="N822" s="426" t="s">
        <v>1726</v>
      </c>
      <c r="Q822" s="168" t="s">
        <v>114</v>
      </c>
      <c r="R822" s="62" t="s">
        <v>1121</v>
      </c>
    </row>
    <row r="823" ht="36" spans="1:18">
      <c r="A823" s="104" t="s">
        <v>1111</v>
      </c>
      <c r="B823" s="20">
        <v>250310020</v>
      </c>
      <c r="C823" s="21" t="s">
        <v>1736</v>
      </c>
      <c r="D823" s="21"/>
      <c r="E823" s="21"/>
      <c r="F823" s="107" t="s">
        <v>1113</v>
      </c>
      <c r="G823" s="333">
        <v>18</v>
      </c>
      <c r="H823" s="333">
        <f t="shared" si="760"/>
        <v>18</v>
      </c>
      <c r="I823" s="333">
        <f t="shared" si="761"/>
        <v>17.1</v>
      </c>
      <c r="J823" s="575">
        <f t="shared" si="762"/>
        <v>15.3</v>
      </c>
      <c r="K823" s="575">
        <f t="shared" si="763"/>
        <v>13.5</v>
      </c>
      <c r="L823" s="575">
        <f t="shared" si="764"/>
        <v>11.7</v>
      </c>
      <c r="M823" s="575">
        <f t="shared" si="765"/>
        <v>10.8</v>
      </c>
      <c r="N823" s="426" t="s">
        <v>1726</v>
      </c>
      <c r="Q823" s="168" t="s">
        <v>114</v>
      </c>
      <c r="R823" s="62" t="s">
        <v>1121</v>
      </c>
    </row>
    <row r="824" ht="36" spans="1:18">
      <c r="A824" s="104" t="s">
        <v>1111</v>
      </c>
      <c r="B824" s="20">
        <v>250310021</v>
      </c>
      <c r="C824" s="21" t="s">
        <v>1737</v>
      </c>
      <c r="D824" s="21"/>
      <c r="E824" s="21"/>
      <c r="F824" s="107" t="s">
        <v>1113</v>
      </c>
      <c r="G824" s="333">
        <v>18</v>
      </c>
      <c r="H824" s="333">
        <f t="shared" si="760"/>
        <v>18</v>
      </c>
      <c r="I824" s="333">
        <f t="shared" si="761"/>
        <v>17.1</v>
      </c>
      <c r="J824" s="575">
        <f t="shared" si="762"/>
        <v>15.3</v>
      </c>
      <c r="K824" s="575">
        <f t="shared" si="763"/>
        <v>13.5</v>
      </c>
      <c r="L824" s="575">
        <f t="shared" si="764"/>
        <v>11.7</v>
      </c>
      <c r="M824" s="575">
        <f t="shared" si="765"/>
        <v>10.8</v>
      </c>
      <c r="N824" s="426" t="s">
        <v>1726</v>
      </c>
      <c r="Q824" s="168" t="s">
        <v>114</v>
      </c>
      <c r="R824" s="62" t="s">
        <v>1121</v>
      </c>
    </row>
    <row r="825" ht="36" spans="1:18">
      <c r="A825" s="104" t="s">
        <v>1111</v>
      </c>
      <c r="B825" s="20">
        <v>250310022</v>
      </c>
      <c r="C825" s="21" t="s">
        <v>1738</v>
      </c>
      <c r="D825" s="21"/>
      <c r="E825" s="21"/>
      <c r="F825" s="107" t="s">
        <v>1113</v>
      </c>
      <c r="G825" s="333">
        <v>13.5</v>
      </c>
      <c r="H825" s="333">
        <f t="shared" si="760"/>
        <v>13.5</v>
      </c>
      <c r="I825" s="333">
        <f t="shared" si="761"/>
        <v>12.825</v>
      </c>
      <c r="J825" s="575">
        <f t="shared" si="762"/>
        <v>11.475</v>
      </c>
      <c r="K825" s="575">
        <f t="shared" si="763"/>
        <v>10.125</v>
      </c>
      <c r="L825" s="575">
        <f t="shared" si="764"/>
        <v>8.775</v>
      </c>
      <c r="M825" s="575">
        <f t="shared" si="765"/>
        <v>8.1</v>
      </c>
      <c r="N825" s="21" t="s">
        <v>1739</v>
      </c>
      <c r="Q825" s="168" t="s">
        <v>114</v>
      </c>
      <c r="R825" s="62" t="s">
        <v>1121</v>
      </c>
    </row>
    <row r="826" ht="36" spans="1:18">
      <c r="A826" s="104" t="s">
        <v>1111</v>
      </c>
      <c r="B826" s="20">
        <v>250310023</v>
      </c>
      <c r="C826" s="21" t="s">
        <v>1740</v>
      </c>
      <c r="D826" s="21"/>
      <c r="E826" s="21"/>
      <c r="F826" s="107" t="s">
        <v>1113</v>
      </c>
      <c r="G826" s="333">
        <v>18</v>
      </c>
      <c r="H826" s="333">
        <f t="shared" si="760"/>
        <v>18</v>
      </c>
      <c r="I826" s="333">
        <f t="shared" si="761"/>
        <v>17.1</v>
      </c>
      <c r="J826" s="575">
        <f t="shared" si="762"/>
        <v>15.3</v>
      </c>
      <c r="K826" s="575">
        <f t="shared" si="763"/>
        <v>13.5</v>
      </c>
      <c r="L826" s="575">
        <f t="shared" si="764"/>
        <v>11.7</v>
      </c>
      <c r="M826" s="575">
        <f t="shared" si="765"/>
        <v>10.8</v>
      </c>
      <c r="N826" s="426" t="s">
        <v>1741</v>
      </c>
      <c r="Q826" s="168" t="s">
        <v>114</v>
      </c>
      <c r="R826" s="62" t="s">
        <v>1121</v>
      </c>
    </row>
    <row r="827" ht="36" spans="1:18">
      <c r="A827" s="104" t="s">
        <v>1111</v>
      </c>
      <c r="B827" s="20">
        <v>250310024</v>
      </c>
      <c r="C827" s="21" t="s">
        <v>1742</v>
      </c>
      <c r="D827" s="21"/>
      <c r="E827" s="21"/>
      <c r="F827" s="107" t="s">
        <v>1113</v>
      </c>
      <c r="G827" s="333">
        <v>36</v>
      </c>
      <c r="H827" s="333">
        <f t="shared" si="760"/>
        <v>36</v>
      </c>
      <c r="I827" s="333">
        <f t="shared" si="761"/>
        <v>34.2</v>
      </c>
      <c r="J827" s="575">
        <f t="shared" si="762"/>
        <v>30.6</v>
      </c>
      <c r="K827" s="575">
        <f t="shared" si="763"/>
        <v>27</v>
      </c>
      <c r="L827" s="575">
        <f t="shared" si="764"/>
        <v>23.4</v>
      </c>
      <c r="M827" s="575">
        <f t="shared" si="765"/>
        <v>21.6</v>
      </c>
      <c r="N827" s="426" t="s">
        <v>1743</v>
      </c>
      <c r="Q827" s="168" t="s">
        <v>114</v>
      </c>
      <c r="R827" s="62" t="s">
        <v>1121</v>
      </c>
    </row>
    <row r="828" ht="31.5" customHeight="1" spans="1:18">
      <c r="A828" s="104" t="s">
        <v>1111</v>
      </c>
      <c r="B828" s="20">
        <v>250310025</v>
      </c>
      <c r="C828" s="21" t="s">
        <v>1744</v>
      </c>
      <c r="D828" s="21"/>
      <c r="E828" s="21"/>
      <c r="F828" s="107" t="s">
        <v>1113</v>
      </c>
      <c r="G828" s="333">
        <v>36</v>
      </c>
      <c r="H828" s="333">
        <f t="shared" si="760"/>
        <v>36</v>
      </c>
      <c r="I828" s="333">
        <f t="shared" si="761"/>
        <v>34.2</v>
      </c>
      <c r="J828" s="575">
        <f t="shared" si="762"/>
        <v>30.6</v>
      </c>
      <c r="K828" s="575">
        <f t="shared" si="763"/>
        <v>27</v>
      </c>
      <c r="L828" s="575">
        <f t="shared" si="764"/>
        <v>23.4</v>
      </c>
      <c r="M828" s="575">
        <f t="shared" si="765"/>
        <v>21.6</v>
      </c>
      <c r="N828" s="426" t="s">
        <v>1745</v>
      </c>
      <c r="Q828" s="168" t="s">
        <v>114</v>
      </c>
      <c r="R828" s="62" t="s">
        <v>1121</v>
      </c>
    </row>
    <row r="829" spans="1:14">
      <c r="A829" s="104" t="s">
        <v>1111</v>
      </c>
      <c r="B829" s="20">
        <v>250310026</v>
      </c>
      <c r="C829" s="21" t="s">
        <v>1746</v>
      </c>
      <c r="D829" s="21"/>
      <c r="E829" s="21"/>
      <c r="F829" s="107" t="s">
        <v>1113</v>
      </c>
      <c r="G829" s="333">
        <v>25.2</v>
      </c>
      <c r="H829" s="333">
        <f t="shared" si="760"/>
        <v>25.2</v>
      </c>
      <c r="I829" s="333">
        <f t="shared" si="761"/>
        <v>23.94</v>
      </c>
      <c r="J829" s="575">
        <f t="shared" si="762"/>
        <v>21.42</v>
      </c>
      <c r="K829" s="575">
        <f t="shared" si="763"/>
        <v>18.9</v>
      </c>
      <c r="L829" s="575">
        <f t="shared" si="764"/>
        <v>16.38</v>
      </c>
      <c r="M829" s="575">
        <f t="shared" si="765"/>
        <v>15.12</v>
      </c>
      <c r="N829" s="21"/>
    </row>
    <row r="830" ht="14.25" spans="1:14">
      <c r="A830" s="104" t="s">
        <v>1111</v>
      </c>
      <c r="B830" s="20">
        <v>250310027</v>
      </c>
      <c r="C830" s="21" t="s">
        <v>1747</v>
      </c>
      <c r="D830" s="631"/>
      <c r="E830" s="21"/>
      <c r="F830" s="107" t="s">
        <v>1113</v>
      </c>
      <c r="G830" s="333">
        <v>13.5</v>
      </c>
      <c r="H830" s="333">
        <f t="shared" si="760"/>
        <v>13.5</v>
      </c>
      <c r="I830" s="333">
        <f t="shared" si="761"/>
        <v>12.825</v>
      </c>
      <c r="J830" s="575">
        <f t="shared" si="762"/>
        <v>11.475</v>
      </c>
      <c r="K830" s="575">
        <f t="shared" si="763"/>
        <v>10.125</v>
      </c>
      <c r="L830" s="575">
        <f t="shared" si="764"/>
        <v>8.775</v>
      </c>
      <c r="M830" s="575">
        <f t="shared" si="765"/>
        <v>8.1</v>
      </c>
      <c r="N830" s="21"/>
    </row>
    <row r="831" spans="1:14">
      <c r="A831" s="104" t="s">
        <v>1111</v>
      </c>
      <c r="B831" s="20">
        <v>250310028</v>
      </c>
      <c r="C831" s="21" t="s">
        <v>1748</v>
      </c>
      <c r="D831" s="21"/>
      <c r="E831" s="21"/>
      <c r="F831" s="107" t="s">
        <v>1113</v>
      </c>
      <c r="G831" s="333">
        <v>13.5</v>
      </c>
      <c r="H831" s="333">
        <f t="shared" si="760"/>
        <v>13.5</v>
      </c>
      <c r="I831" s="333">
        <f t="shared" si="761"/>
        <v>12.825</v>
      </c>
      <c r="J831" s="575">
        <f t="shared" si="762"/>
        <v>11.475</v>
      </c>
      <c r="K831" s="575">
        <f t="shared" si="763"/>
        <v>10.125</v>
      </c>
      <c r="L831" s="575">
        <f t="shared" si="764"/>
        <v>8.775</v>
      </c>
      <c r="M831" s="575">
        <f t="shared" si="765"/>
        <v>8.1</v>
      </c>
      <c r="N831" s="21"/>
    </row>
    <row r="832" ht="36" spans="1:18">
      <c r="A832" s="104" t="s">
        <v>1111</v>
      </c>
      <c r="B832" s="20">
        <v>250310029</v>
      </c>
      <c r="C832" s="21" t="s">
        <v>1749</v>
      </c>
      <c r="D832" s="21"/>
      <c r="E832" s="21"/>
      <c r="F832" s="107" t="s">
        <v>1113</v>
      </c>
      <c r="G832" s="333">
        <v>13.5</v>
      </c>
      <c r="H832" s="333">
        <f t="shared" si="760"/>
        <v>13.5</v>
      </c>
      <c r="I832" s="333">
        <f t="shared" si="761"/>
        <v>12.825</v>
      </c>
      <c r="J832" s="575">
        <f t="shared" si="762"/>
        <v>11.475</v>
      </c>
      <c r="K832" s="575">
        <f t="shared" si="763"/>
        <v>10.125</v>
      </c>
      <c r="L832" s="575">
        <f t="shared" si="764"/>
        <v>8.775</v>
      </c>
      <c r="M832" s="575">
        <f t="shared" si="765"/>
        <v>8.1</v>
      </c>
      <c r="N832" s="426" t="s">
        <v>1750</v>
      </c>
      <c r="Q832" s="168" t="s">
        <v>114</v>
      </c>
      <c r="R832" s="62" t="s">
        <v>1121</v>
      </c>
    </row>
    <row r="833" ht="36" spans="1:18">
      <c r="A833" s="104" t="s">
        <v>1111</v>
      </c>
      <c r="B833" s="20">
        <v>250310030</v>
      </c>
      <c r="C833" s="21" t="s">
        <v>1751</v>
      </c>
      <c r="D833" s="21"/>
      <c r="E833" s="21"/>
      <c r="F833" s="107" t="s">
        <v>1113</v>
      </c>
      <c r="G833" s="333">
        <v>27</v>
      </c>
      <c r="H833" s="333">
        <f t="shared" si="760"/>
        <v>27</v>
      </c>
      <c r="I833" s="333">
        <f t="shared" si="761"/>
        <v>25.65</v>
      </c>
      <c r="J833" s="575">
        <f t="shared" si="762"/>
        <v>22.95</v>
      </c>
      <c r="K833" s="575">
        <f t="shared" si="763"/>
        <v>20.25</v>
      </c>
      <c r="L833" s="575">
        <f t="shared" si="764"/>
        <v>17.55</v>
      </c>
      <c r="M833" s="575">
        <f t="shared" si="765"/>
        <v>16.2</v>
      </c>
      <c r="N833" s="426" t="s">
        <v>1752</v>
      </c>
      <c r="Q833" s="168" t="s">
        <v>114</v>
      </c>
      <c r="R833" s="62" t="s">
        <v>1121</v>
      </c>
    </row>
    <row r="834" spans="1:14">
      <c r="A834" s="104" t="s">
        <v>1111</v>
      </c>
      <c r="B834" s="20">
        <v>250310031</v>
      </c>
      <c r="C834" s="21" t="s">
        <v>1753</v>
      </c>
      <c r="D834" s="21"/>
      <c r="E834" s="21"/>
      <c r="F834" s="107" t="s">
        <v>1113</v>
      </c>
      <c r="G834" s="333">
        <v>45</v>
      </c>
      <c r="H834" s="333">
        <f t="shared" si="760"/>
        <v>45</v>
      </c>
      <c r="I834" s="333">
        <f t="shared" si="761"/>
        <v>42.75</v>
      </c>
      <c r="J834" s="575">
        <f t="shared" si="762"/>
        <v>38.25</v>
      </c>
      <c r="K834" s="575">
        <f t="shared" si="763"/>
        <v>33.75</v>
      </c>
      <c r="L834" s="575">
        <f t="shared" si="764"/>
        <v>29.25</v>
      </c>
      <c r="M834" s="575">
        <f t="shared" si="765"/>
        <v>27</v>
      </c>
      <c r="N834" s="106"/>
    </row>
    <row r="835" spans="1:14">
      <c r="A835" s="104" t="s">
        <v>1111</v>
      </c>
      <c r="B835" s="20">
        <v>250310032</v>
      </c>
      <c r="C835" s="21" t="s">
        <v>1754</v>
      </c>
      <c r="D835" s="21"/>
      <c r="E835" s="21"/>
      <c r="F835" s="107" t="s">
        <v>1113</v>
      </c>
      <c r="G835" s="333">
        <v>25.2</v>
      </c>
      <c r="H835" s="333">
        <f t="shared" si="760"/>
        <v>25.2</v>
      </c>
      <c r="I835" s="333">
        <f t="shared" si="761"/>
        <v>23.94</v>
      </c>
      <c r="J835" s="575">
        <f t="shared" si="762"/>
        <v>21.42</v>
      </c>
      <c r="K835" s="575">
        <f t="shared" si="763"/>
        <v>18.9</v>
      </c>
      <c r="L835" s="575">
        <f t="shared" si="764"/>
        <v>16.38</v>
      </c>
      <c r="M835" s="575">
        <f t="shared" si="765"/>
        <v>15.12</v>
      </c>
      <c r="N835" s="106"/>
    </row>
    <row r="836" spans="1:14">
      <c r="A836" s="104" t="s">
        <v>1111</v>
      </c>
      <c r="B836" s="20">
        <v>250310033</v>
      </c>
      <c r="C836" s="21" t="s">
        <v>1755</v>
      </c>
      <c r="D836" s="21"/>
      <c r="E836" s="21"/>
      <c r="F836" s="107" t="s">
        <v>1113</v>
      </c>
      <c r="G836" s="333">
        <v>25.2</v>
      </c>
      <c r="H836" s="333">
        <f t="shared" si="760"/>
        <v>25.2</v>
      </c>
      <c r="I836" s="333">
        <f t="shared" si="761"/>
        <v>23.94</v>
      </c>
      <c r="J836" s="575">
        <f t="shared" si="762"/>
        <v>21.42</v>
      </c>
      <c r="K836" s="575">
        <f t="shared" si="763"/>
        <v>18.9</v>
      </c>
      <c r="L836" s="575">
        <f t="shared" si="764"/>
        <v>16.38</v>
      </c>
      <c r="M836" s="575">
        <f t="shared" si="765"/>
        <v>15.12</v>
      </c>
      <c r="N836" s="106"/>
    </row>
    <row r="837" spans="1:14">
      <c r="A837" s="104" t="s">
        <v>1111</v>
      </c>
      <c r="B837" s="20">
        <v>250310034</v>
      </c>
      <c r="C837" s="21" t="s">
        <v>1756</v>
      </c>
      <c r="D837" s="21"/>
      <c r="E837" s="21"/>
      <c r="F837" s="107" t="s">
        <v>1113</v>
      </c>
      <c r="G837" s="333">
        <v>25.2</v>
      </c>
      <c r="H837" s="333">
        <f t="shared" ref="H837:H868" si="766">G837*1</f>
        <v>25.2</v>
      </c>
      <c r="I837" s="333">
        <f t="shared" si="761"/>
        <v>23.94</v>
      </c>
      <c r="J837" s="575">
        <f t="shared" si="762"/>
        <v>21.42</v>
      </c>
      <c r="K837" s="575">
        <f t="shared" si="763"/>
        <v>18.9</v>
      </c>
      <c r="L837" s="575">
        <f t="shared" si="764"/>
        <v>16.38</v>
      </c>
      <c r="M837" s="575">
        <f t="shared" si="765"/>
        <v>15.12</v>
      </c>
      <c r="N837" s="106"/>
    </row>
    <row r="838" ht="36" spans="1:18">
      <c r="A838" s="104" t="s">
        <v>1111</v>
      </c>
      <c r="B838" s="20">
        <v>250310035</v>
      </c>
      <c r="C838" s="21" t="s">
        <v>1757</v>
      </c>
      <c r="D838" s="21"/>
      <c r="E838" s="21"/>
      <c r="F838" s="107" t="s">
        <v>1113</v>
      </c>
      <c r="G838" s="333">
        <v>22.5</v>
      </c>
      <c r="H838" s="333">
        <f t="shared" si="766"/>
        <v>22.5</v>
      </c>
      <c r="I838" s="333">
        <f t="shared" si="761"/>
        <v>21.375</v>
      </c>
      <c r="J838" s="575">
        <f t="shared" si="762"/>
        <v>19.125</v>
      </c>
      <c r="K838" s="575">
        <f t="shared" si="763"/>
        <v>16.875</v>
      </c>
      <c r="L838" s="575">
        <f t="shared" si="764"/>
        <v>14.625</v>
      </c>
      <c r="M838" s="575">
        <f t="shared" si="765"/>
        <v>13.5</v>
      </c>
      <c r="N838" s="426" t="s">
        <v>1758</v>
      </c>
      <c r="Q838" s="168" t="s">
        <v>114</v>
      </c>
      <c r="R838" s="62" t="s">
        <v>1121</v>
      </c>
    </row>
    <row r="839" ht="36" spans="1:18">
      <c r="A839" s="104" t="s">
        <v>1111</v>
      </c>
      <c r="B839" s="20">
        <v>250310036</v>
      </c>
      <c r="C839" s="21" t="s">
        <v>1759</v>
      </c>
      <c r="D839" s="21"/>
      <c r="E839" s="21"/>
      <c r="F839" s="107" t="s">
        <v>1113</v>
      </c>
      <c r="G839" s="333">
        <v>22.5</v>
      </c>
      <c r="H839" s="333">
        <f t="shared" si="766"/>
        <v>22.5</v>
      </c>
      <c r="I839" s="333">
        <f t="shared" si="761"/>
        <v>21.375</v>
      </c>
      <c r="J839" s="575">
        <f t="shared" si="762"/>
        <v>19.125</v>
      </c>
      <c r="K839" s="575">
        <f t="shared" si="763"/>
        <v>16.875</v>
      </c>
      <c r="L839" s="575">
        <f t="shared" si="764"/>
        <v>14.625</v>
      </c>
      <c r="M839" s="575">
        <f t="shared" si="765"/>
        <v>13.5</v>
      </c>
      <c r="N839" s="426" t="s">
        <v>1758</v>
      </c>
      <c r="Q839" s="168" t="s">
        <v>114</v>
      </c>
      <c r="R839" s="62" t="s">
        <v>1121</v>
      </c>
    </row>
    <row r="840" ht="36" spans="1:18">
      <c r="A840" s="104" t="s">
        <v>1111</v>
      </c>
      <c r="B840" s="20">
        <v>250310037</v>
      </c>
      <c r="C840" s="21" t="s">
        <v>1760</v>
      </c>
      <c r="D840" s="21"/>
      <c r="E840" s="21"/>
      <c r="F840" s="107" t="s">
        <v>1113</v>
      </c>
      <c r="G840" s="333">
        <v>22.5</v>
      </c>
      <c r="H840" s="333">
        <f t="shared" si="766"/>
        <v>22.5</v>
      </c>
      <c r="I840" s="333">
        <f t="shared" si="761"/>
        <v>21.375</v>
      </c>
      <c r="J840" s="575">
        <f t="shared" si="762"/>
        <v>19.125</v>
      </c>
      <c r="K840" s="575">
        <f t="shared" si="763"/>
        <v>16.875</v>
      </c>
      <c r="L840" s="575">
        <f t="shared" si="764"/>
        <v>14.625</v>
      </c>
      <c r="M840" s="575">
        <f t="shared" si="765"/>
        <v>13.5</v>
      </c>
      <c r="N840" s="426" t="s">
        <v>1758</v>
      </c>
      <c r="Q840" s="168" t="s">
        <v>114</v>
      </c>
      <c r="R840" s="62" t="s">
        <v>1121</v>
      </c>
    </row>
    <row r="841" ht="36" spans="1:18">
      <c r="A841" s="104" t="s">
        <v>1111</v>
      </c>
      <c r="B841" s="20">
        <v>250310038</v>
      </c>
      <c r="C841" s="21" t="s">
        <v>1761</v>
      </c>
      <c r="D841" s="21"/>
      <c r="E841" s="21"/>
      <c r="F841" s="107" t="s">
        <v>1113</v>
      </c>
      <c r="G841" s="333">
        <v>13.5</v>
      </c>
      <c r="H841" s="333">
        <f t="shared" si="766"/>
        <v>13.5</v>
      </c>
      <c r="I841" s="333">
        <f t="shared" si="761"/>
        <v>12.825</v>
      </c>
      <c r="J841" s="575">
        <f t="shared" si="762"/>
        <v>11.475</v>
      </c>
      <c r="K841" s="575">
        <f t="shared" si="763"/>
        <v>10.125</v>
      </c>
      <c r="L841" s="575">
        <f t="shared" si="764"/>
        <v>8.775</v>
      </c>
      <c r="M841" s="575">
        <f t="shared" si="765"/>
        <v>8.1</v>
      </c>
      <c r="N841" s="426" t="s">
        <v>1713</v>
      </c>
      <c r="Q841" s="168" t="s">
        <v>114</v>
      </c>
      <c r="R841" s="62" t="s">
        <v>1121</v>
      </c>
    </row>
    <row r="842" ht="36" spans="1:18">
      <c r="A842" s="104" t="s">
        <v>1111</v>
      </c>
      <c r="B842" s="20">
        <v>250310039</v>
      </c>
      <c r="C842" s="21" t="s">
        <v>1762</v>
      </c>
      <c r="D842" s="21"/>
      <c r="E842" s="21"/>
      <c r="F842" s="107" t="s">
        <v>1113</v>
      </c>
      <c r="G842" s="333">
        <v>36</v>
      </c>
      <c r="H842" s="333">
        <f t="shared" si="766"/>
        <v>36</v>
      </c>
      <c r="I842" s="333">
        <f t="shared" si="761"/>
        <v>34.2</v>
      </c>
      <c r="J842" s="575">
        <f t="shared" si="762"/>
        <v>30.6</v>
      </c>
      <c r="K842" s="575">
        <f t="shared" si="763"/>
        <v>27</v>
      </c>
      <c r="L842" s="575">
        <f t="shared" si="764"/>
        <v>23.4</v>
      </c>
      <c r="M842" s="575">
        <f t="shared" si="765"/>
        <v>21.6</v>
      </c>
      <c r="N842" s="21" t="s">
        <v>1715</v>
      </c>
      <c r="Q842" s="168" t="s">
        <v>114</v>
      </c>
      <c r="R842" s="62" t="s">
        <v>1121</v>
      </c>
    </row>
    <row r="843" ht="36" spans="1:18">
      <c r="A843" s="104" t="s">
        <v>1111</v>
      </c>
      <c r="B843" s="20">
        <v>250310040</v>
      </c>
      <c r="C843" s="21" t="s">
        <v>1763</v>
      </c>
      <c r="D843" s="21"/>
      <c r="E843" s="21"/>
      <c r="F843" s="107" t="s">
        <v>1113</v>
      </c>
      <c r="G843" s="333">
        <v>18</v>
      </c>
      <c r="H843" s="333">
        <f t="shared" si="766"/>
        <v>18</v>
      </c>
      <c r="I843" s="333">
        <f t="shared" si="761"/>
        <v>17.1</v>
      </c>
      <c r="J843" s="575">
        <f t="shared" si="762"/>
        <v>15.3</v>
      </c>
      <c r="K843" s="575">
        <f t="shared" si="763"/>
        <v>13.5</v>
      </c>
      <c r="L843" s="575">
        <f t="shared" si="764"/>
        <v>11.7</v>
      </c>
      <c r="M843" s="575">
        <f t="shared" si="765"/>
        <v>10.8</v>
      </c>
      <c r="N843" s="21" t="s">
        <v>1739</v>
      </c>
      <c r="Q843" s="168" t="s">
        <v>114</v>
      </c>
      <c r="R843" s="62" t="s">
        <v>1121</v>
      </c>
    </row>
    <row r="844" ht="36" spans="1:18">
      <c r="A844" s="104" t="s">
        <v>1111</v>
      </c>
      <c r="B844" s="20">
        <v>250310041</v>
      </c>
      <c r="C844" s="21" t="s">
        <v>1764</v>
      </c>
      <c r="D844" s="21"/>
      <c r="E844" s="21"/>
      <c r="F844" s="107" t="s">
        <v>1113</v>
      </c>
      <c r="G844" s="333">
        <v>27</v>
      </c>
      <c r="H844" s="333">
        <f t="shared" si="766"/>
        <v>27</v>
      </c>
      <c r="I844" s="333">
        <f t="shared" si="761"/>
        <v>25.65</v>
      </c>
      <c r="J844" s="575">
        <f t="shared" si="762"/>
        <v>22.95</v>
      </c>
      <c r="K844" s="575">
        <f t="shared" si="763"/>
        <v>20.25</v>
      </c>
      <c r="L844" s="575">
        <f t="shared" si="764"/>
        <v>17.55</v>
      </c>
      <c r="M844" s="575">
        <f t="shared" si="765"/>
        <v>16.2</v>
      </c>
      <c r="N844" s="426" t="s">
        <v>1677</v>
      </c>
      <c r="Q844" s="168" t="s">
        <v>114</v>
      </c>
      <c r="R844" s="62" t="s">
        <v>1121</v>
      </c>
    </row>
    <row r="845" spans="1:14">
      <c r="A845" s="104" t="s">
        <v>1111</v>
      </c>
      <c r="B845" s="20">
        <v>250310042</v>
      </c>
      <c r="C845" s="21" t="s">
        <v>1765</v>
      </c>
      <c r="D845" s="21"/>
      <c r="E845" s="21"/>
      <c r="F845" s="107" t="s">
        <v>1113</v>
      </c>
      <c r="G845" s="333">
        <v>27</v>
      </c>
      <c r="H845" s="333">
        <f t="shared" si="766"/>
        <v>27</v>
      </c>
      <c r="I845" s="333">
        <f t="shared" si="761"/>
        <v>25.65</v>
      </c>
      <c r="J845" s="575">
        <f t="shared" si="762"/>
        <v>22.95</v>
      </c>
      <c r="K845" s="575">
        <f t="shared" si="763"/>
        <v>20.25</v>
      </c>
      <c r="L845" s="575">
        <f t="shared" si="764"/>
        <v>17.55</v>
      </c>
      <c r="M845" s="575">
        <f t="shared" si="765"/>
        <v>16.2</v>
      </c>
      <c r="N845" s="106"/>
    </row>
    <row r="846" ht="36" spans="1:18">
      <c r="A846" s="104" t="s">
        <v>1111</v>
      </c>
      <c r="B846" s="20">
        <v>250310043</v>
      </c>
      <c r="C846" s="21" t="s">
        <v>1766</v>
      </c>
      <c r="D846" s="21"/>
      <c r="E846" s="21"/>
      <c r="F846" s="107" t="s">
        <v>1113</v>
      </c>
      <c r="G846" s="333">
        <v>63</v>
      </c>
      <c r="H846" s="333">
        <f t="shared" si="766"/>
        <v>63</v>
      </c>
      <c r="I846" s="333">
        <f t="shared" ref="I846" si="767">G846*0.95</f>
        <v>59.85</v>
      </c>
      <c r="J846" s="575">
        <f t="shared" ref="J846" si="768">G846*0.85</f>
        <v>53.55</v>
      </c>
      <c r="K846" s="575">
        <f t="shared" ref="K846" si="769">G846*0.75</f>
        <v>47.25</v>
      </c>
      <c r="L846" s="575">
        <f t="shared" ref="L846" si="770">G846*0.65</f>
        <v>40.95</v>
      </c>
      <c r="M846" s="575">
        <f t="shared" ref="M846" si="771">G846*0.6</f>
        <v>37.8</v>
      </c>
      <c r="N846" s="426" t="s">
        <v>1767</v>
      </c>
      <c r="Q846" s="168" t="s">
        <v>114</v>
      </c>
      <c r="R846" s="62" t="s">
        <v>1121</v>
      </c>
    </row>
    <row r="847" spans="1:14">
      <c r="A847" s="104" t="s">
        <v>1111</v>
      </c>
      <c r="B847" s="20">
        <v>250310044</v>
      </c>
      <c r="C847" s="21" t="s">
        <v>1768</v>
      </c>
      <c r="D847" s="21"/>
      <c r="E847" s="21"/>
      <c r="F847" s="107" t="s">
        <v>1113</v>
      </c>
      <c r="G847" s="333">
        <v>27</v>
      </c>
      <c r="H847" s="333">
        <f t="shared" si="766"/>
        <v>27</v>
      </c>
      <c r="I847" s="333">
        <f t="shared" ref="I847:I866" si="772">G847*0.95</f>
        <v>25.65</v>
      </c>
      <c r="J847" s="575">
        <f t="shared" ref="J847:J866" si="773">G847*0.85</f>
        <v>22.95</v>
      </c>
      <c r="K847" s="575">
        <f t="shared" ref="K847:K866" si="774">G847*0.75</f>
        <v>20.25</v>
      </c>
      <c r="L847" s="575">
        <f t="shared" ref="L847:L866" si="775">G847*0.65</f>
        <v>17.55</v>
      </c>
      <c r="M847" s="575">
        <f t="shared" ref="M847:M866" si="776">G847*0.6</f>
        <v>16.2</v>
      </c>
      <c r="N847" s="106"/>
    </row>
    <row r="848" ht="36" spans="1:18">
      <c r="A848" s="104" t="s">
        <v>1111</v>
      </c>
      <c r="B848" s="20">
        <v>250310045</v>
      </c>
      <c r="C848" s="21" t="s">
        <v>1769</v>
      </c>
      <c r="D848" s="21"/>
      <c r="E848" s="21"/>
      <c r="F848" s="107" t="s">
        <v>1113</v>
      </c>
      <c r="G848" s="333">
        <v>27</v>
      </c>
      <c r="H848" s="333">
        <f t="shared" si="766"/>
        <v>27</v>
      </c>
      <c r="I848" s="333">
        <f t="shared" si="772"/>
        <v>25.65</v>
      </c>
      <c r="J848" s="575">
        <f t="shared" si="773"/>
        <v>22.95</v>
      </c>
      <c r="K848" s="575">
        <f t="shared" si="774"/>
        <v>20.25</v>
      </c>
      <c r="L848" s="575">
        <f t="shared" si="775"/>
        <v>17.55</v>
      </c>
      <c r="M848" s="575">
        <f t="shared" si="776"/>
        <v>16.2</v>
      </c>
      <c r="N848" s="21" t="s">
        <v>1715</v>
      </c>
      <c r="Q848" s="168" t="s">
        <v>114</v>
      </c>
      <c r="R848" s="62" t="s">
        <v>1121</v>
      </c>
    </row>
    <row r="849" ht="36" spans="1:18">
      <c r="A849" s="104" t="s">
        <v>1111</v>
      </c>
      <c r="B849" s="20">
        <v>250310046</v>
      </c>
      <c r="C849" s="21" t="s">
        <v>1770</v>
      </c>
      <c r="D849" s="21"/>
      <c r="E849" s="21"/>
      <c r="F849" s="107" t="s">
        <v>1113</v>
      </c>
      <c r="G849" s="333">
        <v>27</v>
      </c>
      <c r="H849" s="333">
        <f t="shared" si="766"/>
        <v>27</v>
      </c>
      <c r="I849" s="333">
        <f t="shared" si="772"/>
        <v>25.65</v>
      </c>
      <c r="J849" s="575">
        <f t="shared" si="773"/>
        <v>22.95</v>
      </c>
      <c r="K849" s="575">
        <f t="shared" si="774"/>
        <v>20.25</v>
      </c>
      <c r="L849" s="575">
        <f t="shared" si="775"/>
        <v>17.55</v>
      </c>
      <c r="M849" s="575">
        <f t="shared" si="776"/>
        <v>16.2</v>
      </c>
      <c r="N849" s="21" t="s">
        <v>1715</v>
      </c>
      <c r="Q849" s="168" t="s">
        <v>114</v>
      </c>
      <c r="R849" s="62" t="s">
        <v>1121</v>
      </c>
    </row>
    <row r="850" ht="36" spans="1:18">
      <c r="A850" s="104" t="s">
        <v>1111</v>
      </c>
      <c r="B850" s="20">
        <v>250310047</v>
      </c>
      <c r="C850" s="21" t="s">
        <v>1771</v>
      </c>
      <c r="D850" s="21"/>
      <c r="E850" s="21"/>
      <c r="F850" s="107" t="s">
        <v>1113</v>
      </c>
      <c r="G850" s="333">
        <v>27</v>
      </c>
      <c r="H850" s="333">
        <f t="shared" si="766"/>
        <v>27</v>
      </c>
      <c r="I850" s="333">
        <f t="shared" si="772"/>
        <v>25.65</v>
      </c>
      <c r="J850" s="575">
        <f t="shared" si="773"/>
        <v>22.95</v>
      </c>
      <c r="K850" s="575">
        <f t="shared" si="774"/>
        <v>20.25</v>
      </c>
      <c r="L850" s="575">
        <f t="shared" si="775"/>
        <v>17.55</v>
      </c>
      <c r="M850" s="575">
        <f t="shared" si="776"/>
        <v>16.2</v>
      </c>
      <c r="N850" s="21" t="s">
        <v>1715</v>
      </c>
      <c r="Q850" s="168" t="s">
        <v>114</v>
      </c>
      <c r="R850" s="62" t="s">
        <v>1121</v>
      </c>
    </row>
    <row r="851" ht="36" spans="1:18">
      <c r="A851" s="104" t="s">
        <v>1111</v>
      </c>
      <c r="B851" s="20">
        <v>250310048</v>
      </c>
      <c r="C851" s="21" t="s">
        <v>1772</v>
      </c>
      <c r="D851" s="21"/>
      <c r="E851" s="21"/>
      <c r="F851" s="107" t="s">
        <v>1113</v>
      </c>
      <c r="G851" s="333">
        <v>18</v>
      </c>
      <c r="H851" s="333">
        <f t="shared" si="766"/>
        <v>18</v>
      </c>
      <c r="I851" s="333">
        <f t="shared" si="772"/>
        <v>17.1</v>
      </c>
      <c r="J851" s="575">
        <f t="shared" si="773"/>
        <v>15.3</v>
      </c>
      <c r="K851" s="575">
        <f t="shared" si="774"/>
        <v>13.5</v>
      </c>
      <c r="L851" s="575">
        <f t="shared" si="775"/>
        <v>11.7</v>
      </c>
      <c r="M851" s="575">
        <f t="shared" si="776"/>
        <v>10.8</v>
      </c>
      <c r="N851" s="426" t="s">
        <v>1767</v>
      </c>
      <c r="Q851" s="168" t="s">
        <v>114</v>
      </c>
      <c r="R851" s="62" t="s">
        <v>1121</v>
      </c>
    </row>
    <row r="852" spans="1:14">
      <c r="A852" s="104" t="s">
        <v>1111</v>
      </c>
      <c r="B852" s="20">
        <v>250310049</v>
      </c>
      <c r="C852" s="21" t="s">
        <v>1773</v>
      </c>
      <c r="D852" s="21"/>
      <c r="E852" s="21"/>
      <c r="F852" s="107" t="s">
        <v>1113</v>
      </c>
      <c r="G852" s="333">
        <v>27</v>
      </c>
      <c r="H852" s="333">
        <f t="shared" si="766"/>
        <v>27</v>
      </c>
      <c r="I852" s="333">
        <f t="shared" si="772"/>
        <v>25.65</v>
      </c>
      <c r="J852" s="575">
        <f t="shared" si="773"/>
        <v>22.95</v>
      </c>
      <c r="K852" s="575">
        <f t="shared" si="774"/>
        <v>20.25</v>
      </c>
      <c r="L852" s="575">
        <f t="shared" si="775"/>
        <v>17.55</v>
      </c>
      <c r="M852" s="575">
        <f t="shared" si="776"/>
        <v>16.2</v>
      </c>
      <c r="N852" s="106"/>
    </row>
    <row r="853" ht="36" spans="1:18">
      <c r="A853" s="104" t="s">
        <v>1111</v>
      </c>
      <c r="B853" s="20">
        <v>250310050</v>
      </c>
      <c r="C853" s="21" t="s">
        <v>1774</v>
      </c>
      <c r="D853" s="21"/>
      <c r="E853" s="21"/>
      <c r="F853" s="107" t="s">
        <v>1113</v>
      </c>
      <c r="G853" s="333">
        <v>27</v>
      </c>
      <c r="H853" s="333">
        <f t="shared" si="766"/>
        <v>27</v>
      </c>
      <c r="I853" s="333">
        <f t="shared" si="772"/>
        <v>25.65</v>
      </c>
      <c r="J853" s="575">
        <f t="shared" si="773"/>
        <v>22.95</v>
      </c>
      <c r="K853" s="575">
        <f t="shared" si="774"/>
        <v>20.25</v>
      </c>
      <c r="L853" s="575">
        <f t="shared" si="775"/>
        <v>17.55</v>
      </c>
      <c r="M853" s="575">
        <f t="shared" si="776"/>
        <v>16.2</v>
      </c>
      <c r="N853" s="21" t="s">
        <v>1715</v>
      </c>
      <c r="Q853" s="168" t="s">
        <v>114</v>
      </c>
      <c r="R853" s="62" t="s">
        <v>1121</v>
      </c>
    </row>
    <row r="854" ht="23.25" spans="1:14">
      <c r="A854" s="104" t="s">
        <v>1111</v>
      </c>
      <c r="B854" s="20">
        <v>250310051</v>
      </c>
      <c r="C854" s="21" t="s">
        <v>1775</v>
      </c>
      <c r="D854" s="21"/>
      <c r="E854" s="21"/>
      <c r="F854" s="107" t="s">
        <v>1113</v>
      </c>
      <c r="G854" s="333">
        <v>36</v>
      </c>
      <c r="H854" s="333">
        <f t="shared" si="766"/>
        <v>36</v>
      </c>
      <c r="I854" s="333">
        <f t="shared" si="772"/>
        <v>34.2</v>
      </c>
      <c r="J854" s="575">
        <f t="shared" si="773"/>
        <v>30.6</v>
      </c>
      <c r="K854" s="575">
        <f t="shared" si="774"/>
        <v>27</v>
      </c>
      <c r="L854" s="575">
        <f t="shared" si="775"/>
        <v>23.4</v>
      </c>
      <c r="M854" s="575">
        <f t="shared" si="776"/>
        <v>21.6</v>
      </c>
      <c r="N854" s="21"/>
    </row>
    <row r="855" ht="23.25" spans="1:14">
      <c r="A855" s="104" t="s">
        <v>1111</v>
      </c>
      <c r="B855" s="20">
        <v>250310052</v>
      </c>
      <c r="C855" s="21" t="s">
        <v>1776</v>
      </c>
      <c r="D855" s="21"/>
      <c r="E855" s="21"/>
      <c r="F855" s="107" t="s">
        <v>1113</v>
      </c>
      <c r="G855" s="333">
        <v>36</v>
      </c>
      <c r="H855" s="333">
        <f t="shared" si="766"/>
        <v>36</v>
      </c>
      <c r="I855" s="333">
        <f t="shared" si="772"/>
        <v>34.2</v>
      </c>
      <c r="J855" s="575">
        <f t="shared" si="773"/>
        <v>30.6</v>
      </c>
      <c r="K855" s="575">
        <f t="shared" si="774"/>
        <v>27</v>
      </c>
      <c r="L855" s="575">
        <f t="shared" si="775"/>
        <v>23.4</v>
      </c>
      <c r="M855" s="575">
        <f t="shared" si="776"/>
        <v>21.6</v>
      </c>
      <c r="N855" s="21"/>
    </row>
    <row r="856" ht="36" spans="1:18">
      <c r="A856" s="648" t="s">
        <v>1111</v>
      </c>
      <c r="B856" s="648">
        <v>250310053</v>
      </c>
      <c r="C856" s="24" t="s">
        <v>1777</v>
      </c>
      <c r="D856" s="24"/>
      <c r="E856" s="24"/>
      <c r="F856" s="563" t="s">
        <v>1113</v>
      </c>
      <c r="G856" s="318">
        <v>9</v>
      </c>
      <c r="H856" s="333">
        <f t="shared" si="766"/>
        <v>9</v>
      </c>
      <c r="I856" s="333">
        <f t="shared" si="772"/>
        <v>8.55</v>
      </c>
      <c r="J856" s="575">
        <f t="shared" si="773"/>
        <v>7.65</v>
      </c>
      <c r="K856" s="575">
        <f t="shared" si="774"/>
        <v>6.75</v>
      </c>
      <c r="L856" s="575">
        <f t="shared" si="775"/>
        <v>5.85</v>
      </c>
      <c r="M856" s="575">
        <f t="shared" si="776"/>
        <v>5.4</v>
      </c>
      <c r="N856" s="24" t="s">
        <v>1778</v>
      </c>
      <c r="Q856" s="168" t="s">
        <v>114</v>
      </c>
      <c r="R856" s="62" t="s">
        <v>1121</v>
      </c>
    </row>
    <row r="857" ht="33" customHeight="1" spans="1:14">
      <c r="A857" s="648" t="s">
        <v>1111</v>
      </c>
      <c r="B857" s="648">
        <v>250310054</v>
      </c>
      <c r="C857" s="23" t="s">
        <v>1779</v>
      </c>
      <c r="D857" s="23"/>
      <c r="E857" s="23"/>
      <c r="F857" s="688" t="s">
        <v>1113</v>
      </c>
      <c r="G857" s="318">
        <v>90</v>
      </c>
      <c r="H857" s="333">
        <f t="shared" si="766"/>
        <v>90</v>
      </c>
      <c r="I857" s="333">
        <f t="shared" si="772"/>
        <v>85.5</v>
      </c>
      <c r="J857" s="575">
        <f t="shared" si="773"/>
        <v>76.5</v>
      </c>
      <c r="K857" s="575">
        <f t="shared" si="774"/>
        <v>67.5</v>
      </c>
      <c r="L857" s="575">
        <f t="shared" si="775"/>
        <v>58.5</v>
      </c>
      <c r="M857" s="575">
        <f t="shared" si="776"/>
        <v>54</v>
      </c>
      <c r="N857" s="23" t="s">
        <v>1780</v>
      </c>
    </row>
    <row r="858" ht="33.75" spans="1:14">
      <c r="A858" s="648" t="s">
        <v>1111</v>
      </c>
      <c r="B858" s="648">
        <v>250310055</v>
      </c>
      <c r="C858" s="24" t="s">
        <v>1781</v>
      </c>
      <c r="D858" s="24"/>
      <c r="E858" s="24"/>
      <c r="F858" s="563" t="s">
        <v>1113</v>
      </c>
      <c r="G858" s="318">
        <v>22.5</v>
      </c>
      <c r="H858" s="333">
        <f t="shared" si="766"/>
        <v>22.5</v>
      </c>
      <c r="I858" s="333">
        <f t="shared" si="772"/>
        <v>21.375</v>
      </c>
      <c r="J858" s="575">
        <f t="shared" si="773"/>
        <v>19.125</v>
      </c>
      <c r="K858" s="575">
        <f t="shared" si="774"/>
        <v>16.875</v>
      </c>
      <c r="L858" s="575">
        <f t="shared" si="775"/>
        <v>14.625</v>
      </c>
      <c r="M858" s="575">
        <f t="shared" si="776"/>
        <v>13.5</v>
      </c>
      <c r="N858" s="425" t="s">
        <v>1782</v>
      </c>
    </row>
    <row r="859" ht="33.75" spans="1:14">
      <c r="A859" s="648" t="s">
        <v>1111</v>
      </c>
      <c r="B859" s="648">
        <v>250310056</v>
      </c>
      <c r="C859" s="23" t="s">
        <v>1783</v>
      </c>
      <c r="D859" s="23" t="s">
        <v>1784</v>
      </c>
      <c r="E859" s="23"/>
      <c r="F859" s="688" t="s">
        <v>1113</v>
      </c>
      <c r="G859" s="318">
        <v>18</v>
      </c>
      <c r="H859" s="333">
        <f t="shared" si="766"/>
        <v>18</v>
      </c>
      <c r="I859" s="333">
        <f t="shared" si="772"/>
        <v>17.1</v>
      </c>
      <c r="J859" s="575">
        <f t="shared" si="773"/>
        <v>15.3</v>
      </c>
      <c r="K859" s="575">
        <f t="shared" si="774"/>
        <v>13.5</v>
      </c>
      <c r="L859" s="575">
        <f t="shared" si="775"/>
        <v>11.7</v>
      </c>
      <c r="M859" s="575">
        <f t="shared" si="776"/>
        <v>10.8</v>
      </c>
      <c r="N859" s="706" t="s">
        <v>1785</v>
      </c>
    </row>
    <row r="860" ht="22.5" spans="1:14">
      <c r="A860" s="648" t="s">
        <v>1111</v>
      </c>
      <c r="B860" s="648">
        <v>250310057</v>
      </c>
      <c r="C860" s="23" t="s">
        <v>1786</v>
      </c>
      <c r="D860" s="24"/>
      <c r="E860" s="24"/>
      <c r="F860" s="563" t="s">
        <v>1113</v>
      </c>
      <c r="G860" s="318">
        <v>18</v>
      </c>
      <c r="H860" s="333">
        <f t="shared" ref="H860" si="777">G860*1</f>
        <v>18</v>
      </c>
      <c r="I860" s="333">
        <f t="shared" si="772"/>
        <v>17.1</v>
      </c>
      <c r="J860" s="575">
        <f t="shared" si="773"/>
        <v>15.3</v>
      </c>
      <c r="K860" s="575">
        <f t="shared" si="774"/>
        <v>13.5</v>
      </c>
      <c r="L860" s="575">
        <f t="shared" si="775"/>
        <v>11.7</v>
      </c>
      <c r="M860" s="575">
        <f t="shared" si="776"/>
        <v>10.8</v>
      </c>
      <c r="N860" s="706" t="s">
        <v>1785</v>
      </c>
    </row>
    <row r="861" spans="1:14">
      <c r="A861" s="648" t="s">
        <v>1111</v>
      </c>
      <c r="B861" s="648">
        <v>250310058</v>
      </c>
      <c r="C861" s="23" t="s">
        <v>1787</v>
      </c>
      <c r="D861" s="23"/>
      <c r="E861" s="23"/>
      <c r="F861" s="688" t="s">
        <v>1113</v>
      </c>
      <c r="G861" s="318">
        <v>18</v>
      </c>
      <c r="H861" s="333">
        <f t="shared" ref="H861:H866" si="778">G861*1</f>
        <v>18</v>
      </c>
      <c r="I861" s="333">
        <f t="shared" si="772"/>
        <v>17.1</v>
      </c>
      <c r="J861" s="575">
        <f t="shared" si="773"/>
        <v>15.3</v>
      </c>
      <c r="K861" s="575">
        <f t="shared" si="774"/>
        <v>13.5</v>
      </c>
      <c r="L861" s="575">
        <f t="shared" si="775"/>
        <v>11.7</v>
      </c>
      <c r="M861" s="575">
        <f t="shared" si="776"/>
        <v>10.8</v>
      </c>
      <c r="N861" s="706" t="s">
        <v>1785</v>
      </c>
    </row>
    <row r="862" spans="1:14">
      <c r="A862" s="648" t="s">
        <v>1111</v>
      </c>
      <c r="B862" s="648">
        <v>250310059</v>
      </c>
      <c r="C862" s="23" t="s">
        <v>1788</v>
      </c>
      <c r="D862" s="24"/>
      <c r="E862" s="24"/>
      <c r="F862" s="563" t="s">
        <v>1113</v>
      </c>
      <c r="G862" s="318">
        <v>27</v>
      </c>
      <c r="H862" s="333">
        <f t="shared" si="778"/>
        <v>27</v>
      </c>
      <c r="I862" s="333">
        <f t="shared" si="772"/>
        <v>25.65</v>
      </c>
      <c r="J862" s="575">
        <f t="shared" si="773"/>
        <v>22.95</v>
      </c>
      <c r="K862" s="575">
        <f t="shared" si="774"/>
        <v>20.25</v>
      </c>
      <c r="L862" s="575">
        <f t="shared" si="775"/>
        <v>17.55</v>
      </c>
      <c r="M862" s="575">
        <f t="shared" si="776"/>
        <v>16.2</v>
      </c>
      <c r="N862" s="24"/>
    </row>
    <row r="863" spans="1:14">
      <c r="A863" s="648" t="s">
        <v>1111</v>
      </c>
      <c r="B863" s="648">
        <v>250310060</v>
      </c>
      <c r="C863" s="23" t="s">
        <v>1789</v>
      </c>
      <c r="D863" s="23"/>
      <c r="E863" s="23"/>
      <c r="F863" s="688" t="s">
        <v>1113</v>
      </c>
      <c r="G863" s="318">
        <v>27</v>
      </c>
      <c r="H863" s="333">
        <f t="shared" si="778"/>
        <v>27</v>
      </c>
      <c r="I863" s="333">
        <f t="shared" si="772"/>
        <v>25.65</v>
      </c>
      <c r="J863" s="575">
        <f t="shared" si="773"/>
        <v>22.95</v>
      </c>
      <c r="K863" s="575">
        <f t="shared" si="774"/>
        <v>20.25</v>
      </c>
      <c r="L863" s="575">
        <f t="shared" si="775"/>
        <v>17.55</v>
      </c>
      <c r="M863" s="575">
        <f t="shared" si="776"/>
        <v>16.2</v>
      </c>
      <c r="N863" s="23"/>
    </row>
    <row r="864" spans="1:14">
      <c r="A864" s="648" t="s">
        <v>1111</v>
      </c>
      <c r="B864" s="648">
        <v>250310061</v>
      </c>
      <c r="C864" s="23" t="s">
        <v>1790</v>
      </c>
      <c r="D864" s="23"/>
      <c r="E864" s="23"/>
      <c r="F864" s="688" t="s">
        <v>1113</v>
      </c>
      <c r="G864" s="318">
        <v>27</v>
      </c>
      <c r="H864" s="333">
        <f t="shared" si="778"/>
        <v>27</v>
      </c>
      <c r="I864" s="333">
        <f t="shared" si="772"/>
        <v>25.65</v>
      </c>
      <c r="J864" s="575">
        <f t="shared" si="773"/>
        <v>22.95</v>
      </c>
      <c r="K864" s="575">
        <f t="shared" si="774"/>
        <v>20.25</v>
      </c>
      <c r="L864" s="575">
        <f t="shared" si="775"/>
        <v>17.55</v>
      </c>
      <c r="M864" s="575">
        <f t="shared" si="776"/>
        <v>16.2</v>
      </c>
      <c r="N864" s="23"/>
    </row>
    <row r="865" ht="99" customHeight="1" spans="1:14">
      <c r="A865" s="648" t="s">
        <v>1111</v>
      </c>
      <c r="B865" s="698">
        <v>250310062</v>
      </c>
      <c r="C865" s="699" t="s">
        <v>1791</v>
      </c>
      <c r="D865" s="699" t="s">
        <v>1683</v>
      </c>
      <c r="E865" s="699"/>
      <c r="F865" s="700" t="s">
        <v>43</v>
      </c>
      <c r="G865" s="701">
        <v>350</v>
      </c>
      <c r="H865" s="333">
        <f t="shared" si="778"/>
        <v>350</v>
      </c>
      <c r="I865" s="333">
        <f t="shared" si="772"/>
        <v>332.5</v>
      </c>
      <c r="J865" s="575">
        <f t="shared" si="773"/>
        <v>297.5</v>
      </c>
      <c r="K865" s="575">
        <f t="shared" si="774"/>
        <v>262.5</v>
      </c>
      <c r="L865" s="575">
        <f t="shared" si="775"/>
        <v>227.5</v>
      </c>
      <c r="M865" s="575">
        <f t="shared" si="776"/>
        <v>210</v>
      </c>
      <c r="N865" s="699"/>
    </row>
    <row r="866" ht="102.75" customHeight="1" spans="1:14">
      <c r="A866" s="648" t="s">
        <v>1111</v>
      </c>
      <c r="B866" s="698">
        <v>250310063</v>
      </c>
      <c r="C866" s="699" t="s">
        <v>1792</v>
      </c>
      <c r="D866" s="699" t="s">
        <v>1477</v>
      </c>
      <c r="E866" s="699"/>
      <c r="F866" s="700" t="s">
        <v>1113</v>
      </c>
      <c r="G866" s="701">
        <v>220</v>
      </c>
      <c r="H866" s="333">
        <f t="shared" si="778"/>
        <v>220</v>
      </c>
      <c r="I866" s="333">
        <f t="shared" si="772"/>
        <v>209</v>
      </c>
      <c r="J866" s="575">
        <f t="shared" si="773"/>
        <v>187</v>
      </c>
      <c r="K866" s="575">
        <f t="shared" si="774"/>
        <v>165</v>
      </c>
      <c r="L866" s="575">
        <f t="shared" si="775"/>
        <v>143</v>
      </c>
      <c r="M866" s="575">
        <f t="shared" si="776"/>
        <v>132</v>
      </c>
      <c r="N866" s="699"/>
    </row>
    <row r="867" ht="102.75" customHeight="1" spans="1:15">
      <c r="A867" s="32" t="s">
        <v>1111</v>
      </c>
      <c r="B867" s="32">
        <v>250310064</v>
      </c>
      <c r="C867" s="32" t="s">
        <v>1793</v>
      </c>
      <c r="D867" s="33" t="s">
        <v>1794</v>
      </c>
      <c r="E867" s="152"/>
      <c r="F867" s="32" t="s">
        <v>43</v>
      </c>
      <c r="G867" s="32"/>
      <c r="H867" s="32" t="s">
        <v>74</v>
      </c>
      <c r="I867" s="32" t="s">
        <v>74</v>
      </c>
      <c r="J867" s="32" t="s">
        <v>74</v>
      </c>
      <c r="K867" s="32" t="s">
        <v>74</v>
      </c>
      <c r="L867" s="32" t="s">
        <v>74</v>
      </c>
      <c r="M867" s="32" t="s">
        <v>74</v>
      </c>
      <c r="N867" s="33"/>
      <c r="O867" s="634" t="s">
        <v>82</v>
      </c>
    </row>
    <row r="868" ht="102.75" customHeight="1" spans="1:18">
      <c r="A868" s="114" t="s">
        <v>1111</v>
      </c>
      <c r="B868" s="114">
        <v>250310065</v>
      </c>
      <c r="C868" s="43" t="s">
        <v>1795</v>
      </c>
      <c r="D868" s="43" t="s">
        <v>1796</v>
      </c>
      <c r="E868" s="43"/>
      <c r="F868" s="114" t="s">
        <v>1797</v>
      </c>
      <c r="G868" s="702"/>
      <c r="H868" s="114">
        <v>260</v>
      </c>
      <c r="I868" s="114">
        <f>H868*0.95</f>
        <v>247</v>
      </c>
      <c r="J868" s="114">
        <f>H868*0.85</f>
        <v>221</v>
      </c>
      <c r="K868" s="114">
        <f>H868*0.75</f>
        <v>195</v>
      </c>
      <c r="L868" s="114">
        <f>H868*0.65</f>
        <v>169</v>
      </c>
      <c r="M868" s="114">
        <f>H868*0.6</f>
        <v>156</v>
      </c>
      <c r="N868" s="707"/>
      <c r="O868" s="634"/>
      <c r="Q868" s="83" t="s">
        <v>310</v>
      </c>
      <c r="R868" s="83" t="s">
        <v>1525</v>
      </c>
    </row>
    <row r="869" ht="22.5" spans="1:14">
      <c r="A869" s="104"/>
      <c r="B869" s="658">
        <v>250311</v>
      </c>
      <c r="C869" s="659" t="s">
        <v>1798</v>
      </c>
      <c r="D869" s="650"/>
      <c r="E869" s="650"/>
      <c r="F869" s="661"/>
      <c r="G869" s="662"/>
      <c r="H869" s="333"/>
      <c r="I869" s="333"/>
      <c r="J869" s="575"/>
      <c r="K869" s="575"/>
      <c r="L869" s="575"/>
      <c r="M869" s="575"/>
      <c r="N869" s="650"/>
    </row>
    <row r="870" spans="1:14">
      <c r="A870" s="104" t="s">
        <v>1111</v>
      </c>
      <c r="B870" s="649">
        <v>250311001</v>
      </c>
      <c r="C870" s="21" t="s">
        <v>1799</v>
      </c>
      <c r="D870" s="650"/>
      <c r="E870" s="650"/>
      <c r="F870" s="661" t="s">
        <v>1113</v>
      </c>
      <c r="G870" s="662">
        <v>18</v>
      </c>
      <c r="H870" s="333">
        <f t="shared" ref="H870" si="779">G870*1</f>
        <v>18</v>
      </c>
      <c r="I870" s="333">
        <f t="shared" ref="I870" si="780">G870*0.95</f>
        <v>17.1</v>
      </c>
      <c r="J870" s="575">
        <f t="shared" ref="J870" si="781">G870*0.85</f>
        <v>15.3</v>
      </c>
      <c r="K870" s="575">
        <f t="shared" ref="K870" si="782">G870*0.75</f>
        <v>13.5</v>
      </c>
      <c r="L870" s="575">
        <f t="shared" ref="L870" si="783">G870*0.65</f>
        <v>11.7</v>
      </c>
      <c r="M870" s="575">
        <f t="shared" ref="M870" si="784">G870*0.6</f>
        <v>10.8</v>
      </c>
      <c r="N870" s="650"/>
    </row>
    <row r="871" ht="22.5" spans="1:14">
      <c r="A871" s="104" t="s">
        <v>1111</v>
      </c>
      <c r="B871" s="649">
        <v>250311002</v>
      </c>
      <c r="C871" s="21" t="s">
        <v>1800</v>
      </c>
      <c r="D871" s="650"/>
      <c r="E871" s="650"/>
      <c r="F871" s="661" t="s">
        <v>1113</v>
      </c>
      <c r="G871" s="662">
        <v>18</v>
      </c>
      <c r="H871" s="333">
        <f t="shared" ref="H871:H878" si="785">G871*1</f>
        <v>18</v>
      </c>
      <c r="I871" s="333">
        <f t="shared" ref="I871:I878" si="786">G871*0.95</f>
        <v>17.1</v>
      </c>
      <c r="J871" s="575">
        <f t="shared" ref="J871:J878" si="787">G871*0.85</f>
        <v>15.3</v>
      </c>
      <c r="K871" s="575">
        <f t="shared" ref="K871:K878" si="788">G871*0.75</f>
        <v>13.5</v>
      </c>
      <c r="L871" s="575">
        <f t="shared" ref="L871:L878" si="789">G871*0.65</f>
        <v>11.7</v>
      </c>
      <c r="M871" s="575">
        <f t="shared" ref="M871:M878" si="790">G871*0.6</f>
        <v>10.8</v>
      </c>
      <c r="N871" s="650" t="s">
        <v>1801</v>
      </c>
    </row>
    <row r="872" ht="22.5" spans="1:14">
      <c r="A872" s="104" t="s">
        <v>1111</v>
      </c>
      <c r="B872" s="649">
        <v>250311003</v>
      </c>
      <c r="C872" s="21" t="s">
        <v>1802</v>
      </c>
      <c r="D872" s="650"/>
      <c r="E872" s="650"/>
      <c r="F872" s="661" t="s">
        <v>1113</v>
      </c>
      <c r="G872" s="662">
        <v>18</v>
      </c>
      <c r="H872" s="333">
        <f t="shared" si="785"/>
        <v>18</v>
      </c>
      <c r="I872" s="333">
        <f t="shared" si="786"/>
        <v>17.1</v>
      </c>
      <c r="J872" s="575">
        <f t="shared" si="787"/>
        <v>15.3</v>
      </c>
      <c r="K872" s="575">
        <f t="shared" si="788"/>
        <v>13.5</v>
      </c>
      <c r="L872" s="575">
        <f t="shared" si="789"/>
        <v>11.7</v>
      </c>
      <c r="M872" s="575">
        <f t="shared" si="790"/>
        <v>10.8</v>
      </c>
      <c r="N872" s="650" t="s">
        <v>1801</v>
      </c>
    </row>
    <row r="873" ht="22.5" spans="1:14">
      <c r="A873" s="104" t="s">
        <v>1111</v>
      </c>
      <c r="B873" s="649">
        <v>250311004</v>
      </c>
      <c r="C873" s="21" t="s">
        <v>1803</v>
      </c>
      <c r="D873" s="650"/>
      <c r="E873" s="650"/>
      <c r="F873" s="661" t="s">
        <v>1113</v>
      </c>
      <c r="G873" s="333">
        <v>54</v>
      </c>
      <c r="H873" s="333">
        <f t="shared" si="785"/>
        <v>54</v>
      </c>
      <c r="I873" s="333">
        <f t="shared" si="786"/>
        <v>51.3</v>
      </c>
      <c r="J873" s="575">
        <f t="shared" si="787"/>
        <v>45.9</v>
      </c>
      <c r="K873" s="575">
        <f t="shared" si="788"/>
        <v>40.5</v>
      </c>
      <c r="L873" s="575">
        <f t="shared" si="789"/>
        <v>35.1</v>
      </c>
      <c r="M873" s="575">
        <f t="shared" si="790"/>
        <v>32.4</v>
      </c>
      <c r="N873" s="650" t="s">
        <v>1801</v>
      </c>
    </row>
    <row r="874" s="63" customFormat="1" ht="22.5" spans="1:17">
      <c r="A874" s="648" t="s">
        <v>1111</v>
      </c>
      <c r="B874" s="648">
        <v>250311005</v>
      </c>
      <c r="C874" s="23" t="s">
        <v>1804</v>
      </c>
      <c r="D874" s="24"/>
      <c r="E874" s="24"/>
      <c r="F874" s="563" t="s">
        <v>1113</v>
      </c>
      <c r="G874" s="318">
        <v>72</v>
      </c>
      <c r="H874" s="333">
        <f t="shared" si="785"/>
        <v>72</v>
      </c>
      <c r="I874" s="333">
        <f t="shared" si="786"/>
        <v>68.4</v>
      </c>
      <c r="J874" s="575">
        <f t="shared" si="787"/>
        <v>61.2</v>
      </c>
      <c r="K874" s="575">
        <f t="shared" si="788"/>
        <v>54</v>
      </c>
      <c r="L874" s="575">
        <f t="shared" si="789"/>
        <v>46.8</v>
      </c>
      <c r="M874" s="575">
        <f t="shared" si="790"/>
        <v>43.2</v>
      </c>
      <c r="N874" s="24"/>
      <c r="O874" s="708"/>
      <c r="P874" s="709"/>
      <c r="Q874" s="709"/>
    </row>
    <row r="875" s="63" customFormat="1" ht="22.5" spans="1:17">
      <c r="A875" s="648" t="s">
        <v>1111</v>
      </c>
      <c r="B875" s="648">
        <v>250311006</v>
      </c>
      <c r="C875" s="24" t="s">
        <v>1805</v>
      </c>
      <c r="D875" s="24"/>
      <c r="E875" s="24"/>
      <c r="F875" s="563" t="s">
        <v>1113</v>
      </c>
      <c r="G875" s="318">
        <v>72</v>
      </c>
      <c r="H875" s="333">
        <f t="shared" si="785"/>
        <v>72</v>
      </c>
      <c r="I875" s="333">
        <f t="shared" si="786"/>
        <v>68.4</v>
      </c>
      <c r="J875" s="575">
        <f t="shared" si="787"/>
        <v>61.2</v>
      </c>
      <c r="K875" s="575">
        <f t="shared" si="788"/>
        <v>54</v>
      </c>
      <c r="L875" s="575">
        <f t="shared" si="789"/>
        <v>46.8</v>
      </c>
      <c r="M875" s="575">
        <f t="shared" si="790"/>
        <v>43.2</v>
      </c>
      <c r="N875" s="24"/>
      <c r="O875" s="708"/>
      <c r="P875" s="709"/>
      <c r="Q875" s="709"/>
    </row>
    <row r="876" s="63" customFormat="1" ht="22.5" spans="1:17">
      <c r="A876" s="648" t="s">
        <v>1111</v>
      </c>
      <c r="B876" s="648">
        <v>250311007</v>
      </c>
      <c r="C876" s="24" t="s">
        <v>1806</v>
      </c>
      <c r="D876" s="24"/>
      <c r="E876" s="24"/>
      <c r="F876" s="563" t="s">
        <v>1113</v>
      </c>
      <c r="G876" s="318">
        <v>54</v>
      </c>
      <c r="H876" s="333">
        <f t="shared" si="785"/>
        <v>54</v>
      </c>
      <c r="I876" s="333">
        <f t="shared" si="786"/>
        <v>51.3</v>
      </c>
      <c r="J876" s="575">
        <f t="shared" si="787"/>
        <v>45.9</v>
      </c>
      <c r="K876" s="575">
        <f t="shared" si="788"/>
        <v>40.5</v>
      </c>
      <c r="L876" s="575">
        <f t="shared" si="789"/>
        <v>35.1</v>
      </c>
      <c r="M876" s="575">
        <f t="shared" si="790"/>
        <v>32.4</v>
      </c>
      <c r="N876" s="24"/>
      <c r="O876" s="708"/>
      <c r="P876" s="709"/>
      <c r="Q876" s="709"/>
    </row>
    <row r="877" ht="115.5" customHeight="1" spans="1:14">
      <c r="A877" s="104" t="s">
        <v>1111</v>
      </c>
      <c r="B877" s="649">
        <v>250311008</v>
      </c>
      <c r="C877" s="21" t="s">
        <v>1807</v>
      </c>
      <c r="D877" s="703" t="s">
        <v>1477</v>
      </c>
      <c r="E877" s="21"/>
      <c r="F877" s="704" t="s">
        <v>1113</v>
      </c>
      <c r="G877" s="224">
        <v>90</v>
      </c>
      <c r="H877" s="333">
        <f t="shared" si="785"/>
        <v>90</v>
      </c>
      <c r="I877" s="333">
        <f t="shared" si="786"/>
        <v>85.5</v>
      </c>
      <c r="J877" s="575">
        <f t="shared" si="787"/>
        <v>76.5</v>
      </c>
      <c r="K877" s="575">
        <f t="shared" si="788"/>
        <v>67.5</v>
      </c>
      <c r="L877" s="575">
        <f t="shared" si="789"/>
        <v>58.5</v>
      </c>
      <c r="M877" s="575">
        <f t="shared" si="790"/>
        <v>54</v>
      </c>
      <c r="N877" s="21"/>
    </row>
    <row r="878" ht="101.25" spans="1:14">
      <c r="A878" s="104" t="s">
        <v>1111</v>
      </c>
      <c r="B878" s="649">
        <v>250311009</v>
      </c>
      <c r="C878" s="21" t="s">
        <v>1808</v>
      </c>
      <c r="D878" s="703" t="s">
        <v>1477</v>
      </c>
      <c r="E878" s="21"/>
      <c r="F878" s="704" t="s">
        <v>1113</v>
      </c>
      <c r="G878" s="224">
        <v>72</v>
      </c>
      <c r="H878" s="333">
        <f t="shared" si="785"/>
        <v>72</v>
      </c>
      <c r="I878" s="333">
        <f t="shared" si="786"/>
        <v>68.4</v>
      </c>
      <c r="J878" s="575">
        <f t="shared" si="787"/>
        <v>61.2</v>
      </c>
      <c r="K878" s="575">
        <f t="shared" si="788"/>
        <v>54</v>
      </c>
      <c r="L878" s="575">
        <f t="shared" si="789"/>
        <v>46.8</v>
      </c>
      <c r="M878" s="575">
        <f t="shared" si="790"/>
        <v>43.2</v>
      </c>
      <c r="N878" s="650"/>
    </row>
    <row r="879" ht="25.9" customHeight="1" spans="1:14">
      <c r="A879" s="657"/>
      <c r="B879" s="678">
        <v>2504</v>
      </c>
      <c r="C879" s="659" t="s">
        <v>1809</v>
      </c>
      <c r="D879" s="650"/>
      <c r="E879" s="659" t="s">
        <v>1109</v>
      </c>
      <c r="F879" s="661"/>
      <c r="G879" s="662"/>
      <c r="H879" s="662"/>
      <c r="I879" s="662"/>
      <c r="J879" s="662"/>
      <c r="K879" s="662"/>
      <c r="L879" s="662"/>
      <c r="M879" s="662"/>
      <c r="N879" s="650"/>
    </row>
    <row r="880" spans="1:14">
      <c r="A880" s="104"/>
      <c r="B880" s="123">
        <v>250401</v>
      </c>
      <c r="C880" s="157" t="s">
        <v>1810</v>
      </c>
      <c r="D880" s="21"/>
      <c r="E880" s="21"/>
      <c r="F880" s="107"/>
      <c r="G880" s="333"/>
      <c r="H880" s="333"/>
      <c r="I880" s="333"/>
      <c r="J880" s="575"/>
      <c r="K880" s="575"/>
      <c r="L880" s="575"/>
      <c r="M880" s="575"/>
      <c r="N880" s="684"/>
    </row>
    <row r="881" spans="1:14">
      <c r="A881" s="104" t="s">
        <v>1111</v>
      </c>
      <c r="B881" s="105">
        <v>250401001</v>
      </c>
      <c r="C881" s="21" t="s">
        <v>1811</v>
      </c>
      <c r="D881" s="21"/>
      <c r="E881" s="21"/>
      <c r="F881" s="107" t="s">
        <v>1113</v>
      </c>
      <c r="G881" s="705">
        <v>45</v>
      </c>
      <c r="H881" s="333">
        <f t="shared" ref="H881" si="791">G881*1</f>
        <v>45</v>
      </c>
      <c r="I881" s="333">
        <f t="shared" ref="I881" si="792">G881*0.95</f>
        <v>42.75</v>
      </c>
      <c r="J881" s="575">
        <f t="shared" ref="J881" si="793">G881*0.85</f>
        <v>38.25</v>
      </c>
      <c r="K881" s="575">
        <f t="shared" ref="K881" si="794">G881*0.75</f>
        <v>33.75</v>
      </c>
      <c r="L881" s="575">
        <f t="shared" ref="L881" si="795">G881*0.65</f>
        <v>29.25</v>
      </c>
      <c r="M881" s="575">
        <f t="shared" ref="M881" si="796">G881*0.6</f>
        <v>27</v>
      </c>
      <c r="N881" s="21"/>
    </row>
    <row r="882" spans="1:14">
      <c r="A882" s="104" t="s">
        <v>1111</v>
      </c>
      <c r="B882" s="105">
        <v>250401002</v>
      </c>
      <c r="C882" s="21" t="s">
        <v>1812</v>
      </c>
      <c r="D882" s="21"/>
      <c r="E882" s="21"/>
      <c r="F882" s="107" t="s">
        <v>1113</v>
      </c>
      <c r="G882" s="705">
        <v>27</v>
      </c>
      <c r="H882" s="333">
        <f t="shared" ref="H882:H916" si="797">G882*1</f>
        <v>27</v>
      </c>
      <c r="I882" s="333">
        <f t="shared" ref="I882:I916" si="798">G882*0.95</f>
        <v>25.65</v>
      </c>
      <c r="J882" s="575">
        <f t="shared" ref="J882:J916" si="799">G882*0.85</f>
        <v>22.95</v>
      </c>
      <c r="K882" s="575">
        <f t="shared" ref="K882:K916" si="800">G882*0.75</f>
        <v>20.25</v>
      </c>
      <c r="L882" s="575">
        <f t="shared" ref="L882:L916" si="801">G882*0.65</f>
        <v>17.55</v>
      </c>
      <c r="M882" s="575">
        <f t="shared" ref="M882:M916" si="802">G882*0.6</f>
        <v>16.2</v>
      </c>
      <c r="N882" s="21"/>
    </row>
    <row r="883" spans="1:14">
      <c r="A883" s="104" t="s">
        <v>1111</v>
      </c>
      <c r="B883" s="20">
        <v>250401003</v>
      </c>
      <c r="C883" s="21" t="s">
        <v>1813</v>
      </c>
      <c r="D883" s="21"/>
      <c r="E883" s="21"/>
      <c r="F883" s="107" t="s">
        <v>1113</v>
      </c>
      <c r="G883" s="705">
        <v>27</v>
      </c>
      <c r="H883" s="333">
        <f t="shared" si="797"/>
        <v>27</v>
      </c>
      <c r="I883" s="333">
        <f t="shared" si="798"/>
        <v>25.65</v>
      </c>
      <c r="J883" s="575">
        <f t="shared" si="799"/>
        <v>22.95</v>
      </c>
      <c r="K883" s="575">
        <f t="shared" si="800"/>
        <v>20.25</v>
      </c>
      <c r="L883" s="575">
        <f t="shared" si="801"/>
        <v>17.55</v>
      </c>
      <c r="M883" s="575">
        <f t="shared" si="802"/>
        <v>16.2</v>
      </c>
      <c r="N883" s="21"/>
    </row>
    <row r="884" ht="22.5" spans="1:14">
      <c r="A884" s="104" t="s">
        <v>1111</v>
      </c>
      <c r="B884" s="20">
        <v>250401004</v>
      </c>
      <c r="C884" s="21" t="s">
        <v>1814</v>
      </c>
      <c r="D884" s="21"/>
      <c r="E884" s="21"/>
      <c r="F884" s="107" t="s">
        <v>1113</v>
      </c>
      <c r="G884" s="705">
        <v>40.5</v>
      </c>
      <c r="H884" s="333">
        <f t="shared" si="797"/>
        <v>40.5</v>
      </c>
      <c r="I884" s="333">
        <f t="shared" si="798"/>
        <v>38.475</v>
      </c>
      <c r="J884" s="575">
        <f t="shared" si="799"/>
        <v>34.425</v>
      </c>
      <c r="K884" s="575">
        <f t="shared" si="800"/>
        <v>30.375</v>
      </c>
      <c r="L884" s="575">
        <f t="shared" si="801"/>
        <v>26.325</v>
      </c>
      <c r="M884" s="575">
        <f t="shared" si="802"/>
        <v>24.3</v>
      </c>
      <c r="N884" s="21"/>
    </row>
    <row r="885" ht="22.5" spans="1:14">
      <c r="A885" s="104" t="s">
        <v>1111</v>
      </c>
      <c r="B885" s="20">
        <v>250401005</v>
      </c>
      <c r="C885" s="21" t="s">
        <v>1815</v>
      </c>
      <c r="D885" s="21"/>
      <c r="E885" s="21"/>
      <c r="F885" s="107" t="s">
        <v>1113</v>
      </c>
      <c r="G885" s="705">
        <v>40.5</v>
      </c>
      <c r="H885" s="333">
        <f t="shared" si="797"/>
        <v>40.5</v>
      </c>
      <c r="I885" s="333">
        <f t="shared" si="798"/>
        <v>38.475</v>
      </c>
      <c r="J885" s="575">
        <f t="shared" si="799"/>
        <v>34.425</v>
      </c>
      <c r="K885" s="575">
        <f t="shared" si="800"/>
        <v>30.375</v>
      </c>
      <c r="L885" s="575">
        <f t="shared" si="801"/>
        <v>26.325</v>
      </c>
      <c r="M885" s="575">
        <f t="shared" si="802"/>
        <v>24.3</v>
      </c>
      <c r="N885" s="21"/>
    </row>
    <row r="886" ht="22.5" spans="1:14">
      <c r="A886" s="104" t="s">
        <v>1111</v>
      </c>
      <c r="B886" s="20">
        <v>250401006</v>
      </c>
      <c r="C886" s="21" t="s">
        <v>1816</v>
      </c>
      <c r="D886" s="21"/>
      <c r="E886" s="21"/>
      <c r="F886" s="107" t="s">
        <v>1113</v>
      </c>
      <c r="G886" s="705">
        <v>40.5</v>
      </c>
      <c r="H886" s="333">
        <f t="shared" si="797"/>
        <v>40.5</v>
      </c>
      <c r="I886" s="333">
        <f t="shared" si="798"/>
        <v>38.475</v>
      </c>
      <c r="J886" s="575">
        <f t="shared" si="799"/>
        <v>34.425</v>
      </c>
      <c r="K886" s="575">
        <f t="shared" si="800"/>
        <v>30.375</v>
      </c>
      <c r="L886" s="575">
        <f t="shared" si="801"/>
        <v>26.325</v>
      </c>
      <c r="M886" s="575">
        <f t="shared" si="802"/>
        <v>24.3</v>
      </c>
      <c r="N886" s="21"/>
    </row>
    <row r="887" spans="1:14">
      <c r="A887" s="104" t="s">
        <v>1111</v>
      </c>
      <c r="B887" s="20">
        <v>250401007</v>
      </c>
      <c r="C887" s="21" t="s">
        <v>1817</v>
      </c>
      <c r="D887" s="21"/>
      <c r="E887" s="21"/>
      <c r="F887" s="107" t="s">
        <v>1113</v>
      </c>
      <c r="G887" s="705">
        <v>40.5</v>
      </c>
      <c r="H887" s="333">
        <f t="shared" si="797"/>
        <v>40.5</v>
      </c>
      <c r="I887" s="333">
        <f t="shared" si="798"/>
        <v>38.475</v>
      </c>
      <c r="J887" s="575">
        <f t="shared" si="799"/>
        <v>34.425</v>
      </c>
      <c r="K887" s="575">
        <f t="shared" si="800"/>
        <v>30.375</v>
      </c>
      <c r="L887" s="575">
        <f t="shared" si="801"/>
        <v>26.325</v>
      </c>
      <c r="M887" s="575">
        <f t="shared" si="802"/>
        <v>24.3</v>
      </c>
      <c r="N887" s="21"/>
    </row>
    <row r="888" spans="1:14">
      <c r="A888" s="104" t="s">
        <v>1111</v>
      </c>
      <c r="B888" s="20">
        <v>250401008</v>
      </c>
      <c r="C888" s="21" t="s">
        <v>1818</v>
      </c>
      <c r="D888" s="21"/>
      <c r="E888" s="21"/>
      <c r="F888" s="107" t="s">
        <v>1113</v>
      </c>
      <c r="G888" s="705">
        <v>40.5</v>
      </c>
      <c r="H888" s="333">
        <f t="shared" si="797"/>
        <v>40.5</v>
      </c>
      <c r="I888" s="333">
        <f t="shared" si="798"/>
        <v>38.475</v>
      </c>
      <c r="J888" s="575">
        <f t="shared" si="799"/>
        <v>34.425</v>
      </c>
      <c r="K888" s="575">
        <f t="shared" si="800"/>
        <v>30.375</v>
      </c>
      <c r="L888" s="575">
        <f t="shared" si="801"/>
        <v>26.325</v>
      </c>
      <c r="M888" s="575">
        <f t="shared" si="802"/>
        <v>24.3</v>
      </c>
      <c r="N888" s="21"/>
    </row>
    <row r="889" spans="1:14">
      <c r="A889" s="104" t="s">
        <v>1111</v>
      </c>
      <c r="B889" s="20">
        <v>250401009</v>
      </c>
      <c r="C889" s="21" t="s">
        <v>1819</v>
      </c>
      <c r="D889" s="21"/>
      <c r="E889" s="21"/>
      <c r="F889" s="107" t="s">
        <v>1113</v>
      </c>
      <c r="G889" s="705">
        <v>40.5</v>
      </c>
      <c r="H889" s="333">
        <f t="shared" si="797"/>
        <v>40.5</v>
      </c>
      <c r="I889" s="333">
        <f t="shared" si="798"/>
        <v>38.475</v>
      </c>
      <c r="J889" s="575">
        <f t="shared" si="799"/>
        <v>34.425</v>
      </c>
      <c r="K889" s="575">
        <f t="shared" si="800"/>
        <v>30.375</v>
      </c>
      <c r="L889" s="575">
        <f t="shared" si="801"/>
        <v>26.325</v>
      </c>
      <c r="M889" s="575">
        <f t="shared" si="802"/>
        <v>24.3</v>
      </c>
      <c r="N889" s="21"/>
    </row>
    <row r="890" ht="22.5" spans="1:14">
      <c r="A890" s="104" t="s">
        <v>1111</v>
      </c>
      <c r="B890" s="20">
        <v>250401010</v>
      </c>
      <c r="C890" s="21" t="s">
        <v>1820</v>
      </c>
      <c r="D890" s="21"/>
      <c r="E890" s="21"/>
      <c r="F890" s="107" t="s">
        <v>1113</v>
      </c>
      <c r="G890" s="705">
        <v>40.5</v>
      </c>
      <c r="H890" s="333">
        <f t="shared" si="797"/>
        <v>40.5</v>
      </c>
      <c r="I890" s="333">
        <f t="shared" si="798"/>
        <v>38.475</v>
      </c>
      <c r="J890" s="575">
        <f t="shared" si="799"/>
        <v>34.425</v>
      </c>
      <c r="K890" s="575">
        <f t="shared" si="800"/>
        <v>30.375</v>
      </c>
      <c r="L890" s="575">
        <f t="shared" si="801"/>
        <v>26.325</v>
      </c>
      <c r="M890" s="575">
        <f t="shared" si="802"/>
        <v>24.3</v>
      </c>
      <c r="N890" s="21"/>
    </row>
    <row r="891" ht="22.5" spans="1:14">
      <c r="A891" s="104" t="s">
        <v>1111</v>
      </c>
      <c r="B891" s="20">
        <v>250401011</v>
      </c>
      <c r="C891" s="21" t="s">
        <v>1821</v>
      </c>
      <c r="D891" s="21"/>
      <c r="E891" s="21"/>
      <c r="F891" s="107" t="s">
        <v>1113</v>
      </c>
      <c r="G891" s="705">
        <v>40.5</v>
      </c>
      <c r="H891" s="333">
        <f t="shared" si="797"/>
        <v>40.5</v>
      </c>
      <c r="I891" s="333">
        <f t="shared" si="798"/>
        <v>38.475</v>
      </c>
      <c r="J891" s="575">
        <f t="shared" si="799"/>
        <v>34.425</v>
      </c>
      <c r="K891" s="575">
        <f t="shared" si="800"/>
        <v>30.375</v>
      </c>
      <c r="L891" s="575">
        <f t="shared" si="801"/>
        <v>26.325</v>
      </c>
      <c r="M891" s="575">
        <f t="shared" si="802"/>
        <v>24.3</v>
      </c>
      <c r="N891" s="21"/>
    </row>
    <row r="892" ht="22.5" spans="1:14">
      <c r="A892" s="104" t="s">
        <v>1111</v>
      </c>
      <c r="B892" s="20">
        <v>250401012</v>
      </c>
      <c r="C892" s="21" t="s">
        <v>1822</v>
      </c>
      <c r="D892" s="21"/>
      <c r="E892" s="21"/>
      <c r="F892" s="107" t="s">
        <v>1113</v>
      </c>
      <c r="G892" s="705">
        <v>40.5</v>
      </c>
      <c r="H892" s="333">
        <f t="shared" si="797"/>
        <v>40.5</v>
      </c>
      <c r="I892" s="333">
        <f t="shared" si="798"/>
        <v>38.475</v>
      </c>
      <c r="J892" s="575">
        <f t="shared" si="799"/>
        <v>34.425</v>
      </c>
      <c r="K892" s="575">
        <f t="shared" si="800"/>
        <v>30.375</v>
      </c>
      <c r="L892" s="575">
        <f t="shared" si="801"/>
        <v>26.325</v>
      </c>
      <c r="M892" s="575">
        <f t="shared" si="802"/>
        <v>24.3</v>
      </c>
      <c r="N892" s="21"/>
    </row>
    <row r="893" spans="1:14">
      <c r="A893" s="104" t="s">
        <v>1111</v>
      </c>
      <c r="B893" s="20">
        <v>250401013</v>
      </c>
      <c r="C893" s="21" t="s">
        <v>1823</v>
      </c>
      <c r="D893" s="21"/>
      <c r="E893" s="21"/>
      <c r="F893" s="107" t="s">
        <v>1113</v>
      </c>
      <c r="G893" s="705">
        <v>27</v>
      </c>
      <c r="H893" s="333">
        <f t="shared" si="797"/>
        <v>27</v>
      </c>
      <c r="I893" s="333">
        <f t="shared" si="798"/>
        <v>25.65</v>
      </c>
      <c r="J893" s="575">
        <f t="shared" si="799"/>
        <v>22.95</v>
      </c>
      <c r="K893" s="575">
        <f t="shared" si="800"/>
        <v>20.25</v>
      </c>
      <c r="L893" s="575">
        <f t="shared" si="801"/>
        <v>17.55</v>
      </c>
      <c r="M893" s="575">
        <f t="shared" si="802"/>
        <v>16.2</v>
      </c>
      <c r="N893" s="21" t="s">
        <v>1824</v>
      </c>
    </row>
    <row r="894" spans="1:14">
      <c r="A894" s="104" t="s">
        <v>1111</v>
      </c>
      <c r="B894" s="20">
        <v>250401014</v>
      </c>
      <c r="C894" s="21" t="s">
        <v>1825</v>
      </c>
      <c r="D894" s="21"/>
      <c r="E894" s="21"/>
      <c r="F894" s="107" t="s">
        <v>1113</v>
      </c>
      <c r="G894" s="705">
        <v>45</v>
      </c>
      <c r="H894" s="333">
        <f t="shared" si="797"/>
        <v>45</v>
      </c>
      <c r="I894" s="333">
        <f t="shared" si="798"/>
        <v>42.75</v>
      </c>
      <c r="J894" s="575">
        <f t="shared" si="799"/>
        <v>38.25</v>
      </c>
      <c r="K894" s="575">
        <f t="shared" si="800"/>
        <v>33.75</v>
      </c>
      <c r="L894" s="575">
        <f t="shared" si="801"/>
        <v>29.25</v>
      </c>
      <c r="M894" s="575">
        <f t="shared" si="802"/>
        <v>27</v>
      </c>
      <c r="N894" s="21" t="s">
        <v>1826</v>
      </c>
    </row>
    <row r="895" spans="1:14">
      <c r="A895" s="104" t="s">
        <v>1111</v>
      </c>
      <c r="B895" s="20">
        <v>250401015</v>
      </c>
      <c r="C895" s="21" t="s">
        <v>1827</v>
      </c>
      <c r="D895" s="21"/>
      <c r="E895" s="21"/>
      <c r="F895" s="107" t="s">
        <v>1113</v>
      </c>
      <c r="G895" s="705">
        <v>27</v>
      </c>
      <c r="H895" s="333">
        <f t="shared" si="797"/>
        <v>27</v>
      </c>
      <c r="I895" s="333">
        <f t="shared" si="798"/>
        <v>25.65</v>
      </c>
      <c r="J895" s="575">
        <f t="shared" si="799"/>
        <v>22.95</v>
      </c>
      <c r="K895" s="575">
        <f t="shared" si="800"/>
        <v>20.25</v>
      </c>
      <c r="L895" s="575">
        <f t="shared" si="801"/>
        <v>17.55</v>
      </c>
      <c r="M895" s="575">
        <f t="shared" si="802"/>
        <v>16.2</v>
      </c>
      <c r="N895" s="21" t="s">
        <v>195</v>
      </c>
    </row>
    <row r="896" spans="1:14">
      <c r="A896" s="104" t="s">
        <v>1111</v>
      </c>
      <c r="B896" s="20">
        <v>250401016</v>
      </c>
      <c r="C896" s="21" t="s">
        <v>1828</v>
      </c>
      <c r="D896" s="21"/>
      <c r="E896" s="21"/>
      <c r="F896" s="107" t="s">
        <v>1113</v>
      </c>
      <c r="G896" s="705">
        <v>27</v>
      </c>
      <c r="H896" s="333">
        <f t="shared" si="797"/>
        <v>27</v>
      </c>
      <c r="I896" s="333">
        <f t="shared" si="798"/>
        <v>25.65</v>
      </c>
      <c r="J896" s="575">
        <f t="shared" si="799"/>
        <v>22.95</v>
      </c>
      <c r="K896" s="575">
        <f t="shared" si="800"/>
        <v>20.25</v>
      </c>
      <c r="L896" s="575">
        <f t="shared" si="801"/>
        <v>17.55</v>
      </c>
      <c r="M896" s="575">
        <f t="shared" si="802"/>
        <v>16.2</v>
      </c>
      <c r="N896" s="21"/>
    </row>
    <row r="897" spans="1:14">
      <c r="A897" s="104" t="s">
        <v>1111</v>
      </c>
      <c r="B897" s="20">
        <v>250401017</v>
      </c>
      <c r="C897" s="21" t="s">
        <v>1829</v>
      </c>
      <c r="D897" s="21"/>
      <c r="E897" s="21"/>
      <c r="F897" s="107" t="s">
        <v>1113</v>
      </c>
      <c r="G897" s="705">
        <v>27</v>
      </c>
      <c r="H897" s="333">
        <f t="shared" si="797"/>
        <v>27</v>
      </c>
      <c r="I897" s="333">
        <f t="shared" si="798"/>
        <v>25.65</v>
      </c>
      <c r="J897" s="575">
        <f t="shared" si="799"/>
        <v>22.95</v>
      </c>
      <c r="K897" s="575">
        <f t="shared" si="800"/>
        <v>20.25</v>
      </c>
      <c r="L897" s="575">
        <f t="shared" si="801"/>
        <v>17.55</v>
      </c>
      <c r="M897" s="575">
        <f t="shared" si="802"/>
        <v>16.2</v>
      </c>
      <c r="N897" s="21"/>
    </row>
    <row r="898" spans="1:14">
      <c r="A898" s="104" t="s">
        <v>1111</v>
      </c>
      <c r="B898" s="20">
        <v>250401018</v>
      </c>
      <c r="C898" s="21" t="s">
        <v>1830</v>
      </c>
      <c r="D898" s="21"/>
      <c r="E898" s="21"/>
      <c r="F898" s="107" t="s">
        <v>1113</v>
      </c>
      <c r="G898" s="705">
        <v>27</v>
      </c>
      <c r="H898" s="333">
        <f t="shared" si="797"/>
        <v>27</v>
      </c>
      <c r="I898" s="333">
        <f t="shared" si="798"/>
        <v>25.65</v>
      </c>
      <c r="J898" s="575">
        <f t="shared" si="799"/>
        <v>22.95</v>
      </c>
      <c r="K898" s="575">
        <f t="shared" si="800"/>
        <v>20.25</v>
      </c>
      <c r="L898" s="575">
        <f t="shared" si="801"/>
        <v>17.55</v>
      </c>
      <c r="M898" s="575">
        <f t="shared" si="802"/>
        <v>16.2</v>
      </c>
      <c r="N898" s="21"/>
    </row>
    <row r="899" spans="1:14">
      <c r="A899" s="104" t="s">
        <v>1111</v>
      </c>
      <c r="B899" s="20">
        <v>250401019</v>
      </c>
      <c r="C899" s="21" t="s">
        <v>1831</v>
      </c>
      <c r="D899" s="21"/>
      <c r="E899" s="21"/>
      <c r="F899" s="107" t="s">
        <v>1113</v>
      </c>
      <c r="G899" s="705">
        <v>27</v>
      </c>
      <c r="H899" s="333">
        <f t="shared" si="797"/>
        <v>27</v>
      </c>
      <c r="I899" s="333">
        <f t="shared" si="798"/>
        <v>25.65</v>
      </c>
      <c r="J899" s="575">
        <f t="shared" si="799"/>
        <v>22.95</v>
      </c>
      <c r="K899" s="575">
        <f t="shared" si="800"/>
        <v>20.25</v>
      </c>
      <c r="L899" s="575">
        <f t="shared" si="801"/>
        <v>17.55</v>
      </c>
      <c r="M899" s="575">
        <f t="shared" si="802"/>
        <v>16.2</v>
      </c>
      <c r="N899" s="106"/>
    </row>
    <row r="900" ht="35.25" spans="1:14">
      <c r="A900" s="104" t="s">
        <v>1111</v>
      </c>
      <c r="B900" s="20">
        <v>250401020</v>
      </c>
      <c r="C900" s="21" t="s">
        <v>1832</v>
      </c>
      <c r="D900" s="21" t="s">
        <v>1833</v>
      </c>
      <c r="E900" s="21"/>
      <c r="F900" s="107" t="s">
        <v>1113</v>
      </c>
      <c r="G900" s="705">
        <v>27</v>
      </c>
      <c r="H900" s="333">
        <f t="shared" si="797"/>
        <v>27</v>
      </c>
      <c r="I900" s="333">
        <f t="shared" si="798"/>
        <v>25.65</v>
      </c>
      <c r="J900" s="575">
        <f t="shared" si="799"/>
        <v>22.95</v>
      </c>
      <c r="K900" s="575">
        <f t="shared" si="800"/>
        <v>20.25</v>
      </c>
      <c r="L900" s="575">
        <f t="shared" si="801"/>
        <v>17.55</v>
      </c>
      <c r="M900" s="575">
        <f t="shared" si="802"/>
        <v>16.2</v>
      </c>
      <c r="N900" s="21" t="s">
        <v>1834</v>
      </c>
    </row>
    <row r="901" spans="1:14">
      <c r="A901" s="104" t="s">
        <v>1111</v>
      </c>
      <c r="B901" s="20">
        <v>250401021</v>
      </c>
      <c r="C901" s="21" t="s">
        <v>1835</v>
      </c>
      <c r="D901" s="21"/>
      <c r="E901" s="21"/>
      <c r="F901" s="107" t="s">
        <v>1113</v>
      </c>
      <c r="G901" s="705">
        <v>27</v>
      </c>
      <c r="H901" s="333">
        <f t="shared" si="797"/>
        <v>27</v>
      </c>
      <c r="I901" s="333">
        <f t="shared" si="798"/>
        <v>25.65</v>
      </c>
      <c r="J901" s="575">
        <f t="shared" si="799"/>
        <v>22.95</v>
      </c>
      <c r="K901" s="575">
        <f t="shared" si="800"/>
        <v>20.25</v>
      </c>
      <c r="L901" s="575">
        <f t="shared" si="801"/>
        <v>17.55</v>
      </c>
      <c r="M901" s="575">
        <f t="shared" si="802"/>
        <v>16.2</v>
      </c>
      <c r="N901" s="21"/>
    </row>
    <row r="902" ht="22.5" spans="1:14">
      <c r="A902" s="104" t="s">
        <v>1111</v>
      </c>
      <c r="B902" s="20">
        <v>250401022</v>
      </c>
      <c r="C902" s="21" t="s">
        <v>1836</v>
      </c>
      <c r="D902" s="21"/>
      <c r="E902" s="21"/>
      <c r="F902" s="107" t="s">
        <v>1113</v>
      </c>
      <c r="G902" s="705">
        <v>27</v>
      </c>
      <c r="H902" s="333">
        <f t="shared" si="797"/>
        <v>27</v>
      </c>
      <c r="I902" s="333">
        <f t="shared" si="798"/>
        <v>25.65</v>
      </c>
      <c r="J902" s="575">
        <f t="shared" si="799"/>
        <v>22.95</v>
      </c>
      <c r="K902" s="575">
        <f t="shared" si="800"/>
        <v>20.25</v>
      </c>
      <c r="L902" s="575">
        <f t="shared" si="801"/>
        <v>17.55</v>
      </c>
      <c r="M902" s="575">
        <f t="shared" si="802"/>
        <v>16.2</v>
      </c>
      <c r="N902" s="21"/>
    </row>
    <row r="903" ht="39.75" customHeight="1" spans="1:18">
      <c r="A903" s="104" t="s">
        <v>1111</v>
      </c>
      <c r="B903" s="20">
        <v>250401023</v>
      </c>
      <c r="C903" s="21" t="s">
        <v>1837</v>
      </c>
      <c r="D903" s="21" t="s">
        <v>1838</v>
      </c>
      <c r="E903" s="21"/>
      <c r="F903" s="107" t="s">
        <v>1113</v>
      </c>
      <c r="G903" s="705">
        <v>9</v>
      </c>
      <c r="H903" s="333">
        <f t="shared" si="797"/>
        <v>9</v>
      </c>
      <c r="I903" s="333">
        <f t="shared" si="798"/>
        <v>8.55</v>
      </c>
      <c r="J903" s="575">
        <f t="shared" si="799"/>
        <v>7.65</v>
      </c>
      <c r="K903" s="575">
        <f t="shared" si="800"/>
        <v>6.75</v>
      </c>
      <c r="L903" s="575">
        <f t="shared" si="801"/>
        <v>5.85</v>
      </c>
      <c r="M903" s="575">
        <f t="shared" si="802"/>
        <v>5.4</v>
      </c>
      <c r="N903" s="426" t="s">
        <v>1839</v>
      </c>
      <c r="Q903" s="168" t="s">
        <v>114</v>
      </c>
      <c r="R903" s="62" t="s">
        <v>1121</v>
      </c>
    </row>
    <row r="904" spans="1:14">
      <c r="A904" s="104" t="s">
        <v>1111</v>
      </c>
      <c r="B904" s="20">
        <v>250401024</v>
      </c>
      <c r="C904" s="21" t="s">
        <v>1840</v>
      </c>
      <c r="D904" s="21"/>
      <c r="E904" s="21"/>
      <c r="F904" s="107" t="s">
        <v>1113</v>
      </c>
      <c r="G904" s="705">
        <v>9</v>
      </c>
      <c r="H904" s="333">
        <f t="shared" si="797"/>
        <v>9</v>
      </c>
      <c r="I904" s="333">
        <f t="shared" si="798"/>
        <v>8.55</v>
      </c>
      <c r="J904" s="575">
        <f t="shared" si="799"/>
        <v>7.65</v>
      </c>
      <c r="K904" s="575">
        <f t="shared" si="800"/>
        <v>6.75</v>
      </c>
      <c r="L904" s="575">
        <f t="shared" si="801"/>
        <v>5.85</v>
      </c>
      <c r="M904" s="575">
        <f t="shared" si="802"/>
        <v>5.4</v>
      </c>
      <c r="N904" s="21"/>
    </row>
    <row r="905" ht="22.5" spans="1:14">
      <c r="A905" s="104" t="s">
        <v>1111</v>
      </c>
      <c r="B905" s="20">
        <v>250401025</v>
      </c>
      <c r="C905" s="21" t="s">
        <v>1841</v>
      </c>
      <c r="D905" s="21"/>
      <c r="E905" s="21"/>
      <c r="F905" s="107" t="s">
        <v>1113</v>
      </c>
      <c r="G905" s="705">
        <v>27</v>
      </c>
      <c r="H905" s="333">
        <f t="shared" si="797"/>
        <v>27</v>
      </c>
      <c r="I905" s="333">
        <f t="shared" si="798"/>
        <v>25.65</v>
      </c>
      <c r="J905" s="575">
        <f t="shared" si="799"/>
        <v>22.95</v>
      </c>
      <c r="K905" s="575">
        <f t="shared" si="800"/>
        <v>20.25</v>
      </c>
      <c r="L905" s="575">
        <f t="shared" si="801"/>
        <v>17.55</v>
      </c>
      <c r="M905" s="575">
        <f t="shared" si="802"/>
        <v>16.2</v>
      </c>
      <c r="N905" s="21"/>
    </row>
    <row r="906" ht="22.5" spans="1:14">
      <c r="A906" s="104" t="s">
        <v>1111</v>
      </c>
      <c r="B906" s="20">
        <v>250401026</v>
      </c>
      <c r="C906" s="21" t="s">
        <v>1842</v>
      </c>
      <c r="D906" s="21"/>
      <c r="E906" s="21"/>
      <c r="F906" s="107" t="s">
        <v>1113</v>
      </c>
      <c r="G906" s="705">
        <v>9</v>
      </c>
      <c r="H906" s="333">
        <f t="shared" si="797"/>
        <v>9</v>
      </c>
      <c r="I906" s="333">
        <f t="shared" si="798"/>
        <v>8.55</v>
      </c>
      <c r="J906" s="575">
        <f t="shared" si="799"/>
        <v>7.65</v>
      </c>
      <c r="K906" s="575">
        <f t="shared" si="800"/>
        <v>6.75</v>
      </c>
      <c r="L906" s="575">
        <f t="shared" si="801"/>
        <v>5.85</v>
      </c>
      <c r="M906" s="575">
        <f t="shared" si="802"/>
        <v>5.4</v>
      </c>
      <c r="N906" s="21"/>
    </row>
    <row r="907" ht="22.5" spans="1:14">
      <c r="A907" s="104" t="s">
        <v>1111</v>
      </c>
      <c r="B907" s="20">
        <v>250401027</v>
      </c>
      <c r="C907" s="21" t="s">
        <v>1843</v>
      </c>
      <c r="D907" s="21"/>
      <c r="E907" s="21"/>
      <c r="F907" s="107" t="s">
        <v>1113</v>
      </c>
      <c r="G907" s="705">
        <v>36</v>
      </c>
      <c r="H907" s="333">
        <f t="shared" si="797"/>
        <v>36</v>
      </c>
      <c r="I907" s="333">
        <f t="shared" si="798"/>
        <v>34.2</v>
      </c>
      <c r="J907" s="575">
        <f t="shared" si="799"/>
        <v>30.6</v>
      </c>
      <c r="K907" s="575">
        <f t="shared" si="800"/>
        <v>27</v>
      </c>
      <c r="L907" s="575">
        <f t="shared" si="801"/>
        <v>23.4</v>
      </c>
      <c r="M907" s="575">
        <f t="shared" si="802"/>
        <v>21.6</v>
      </c>
      <c r="N907" s="21" t="s">
        <v>1834</v>
      </c>
    </row>
    <row r="908" spans="1:14">
      <c r="A908" s="104" t="s">
        <v>1111</v>
      </c>
      <c r="B908" s="20">
        <v>250401028</v>
      </c>
      <c r="C908" s="21" t="s">
        <v>1844</v>
      </c>
      <c r="D908" s="21"/>
      <c r="E908" s="21"/>
      <c r="F908" s="107" t="s">
        <v>1113</v>
      </c>
      <c r="G908" s="705">
        <v>27</v>
      </c>
      <c r="H908" s="333">
        <f t="shared" si="797"/>
        <v>27</v>
      </c>
      <c r="I908" s="333">
        <f t="shared" si="798"/>
        <v>25.65</v>
      </c>
      <c r="J908" s="575">
        <f t="shared" si="799"/>
        <v>22.95</v>
      </c>
      <c r="K908" s="575">
        <f t="shared" si="800"/>
        <v>20.25</v>
      </c>
      <c r="L908" s="575">
        <f t="shared" si="801"/>
        <v>17.55</v>
      </c>
      <c r="M908" s="575">
        <f t="shared" si="802"/>
        <v>16.2</v>
      </c>
      <c r="N908" s="21"/>
    </row>
    <row r="909" spans="1:14">
      <c r="A909" s="104" t="s">
        <v>1111</v>
      </c>
      <c r="B909" s="20">
        <v>250401029</v>
      </c>
      <c r="C909" s="21" t="s">
        <v>1845</v>
      </c>
      <c r="D909" s="21"/>
      <c r="E909" s="21"/>
      <c r="F909" s="107" t="s">
        <v>1113</v>
      </c>
      <c r="G909" s="705">
        <v>27</v>
      </c>
      <c r="H909" s="333">
        <f t="shared" si="797"/>
        <v>27</v>
      </c>
      <c r="I909" s="333">
        <f t="shared" si="798"/>
        <v>25.65</v>
      </c>
      <c r="J909" s="575">
        <f t="shared" si="799"/>
        <v>22.95</v>
      </c>
      <c r="K909" s="575">
        <f t="shared" si="800"/>
        <v>20.25</v>
      </c>
      <c r="L909" s="575">
        <f t="shared" si="801"/>
        <v>17.55</v>
      </c>
      <c r="M909" s="575">
        <f t="shared" si="802"/>
        <v>16.2</v>
      </c>
      <c r="N909" s="21"/>
    </row>
    <row r="910" spans="1:14">
      <c r="A910" s="104" t="s">
        <v>1111</v>
      </c>
      <c r="B910" s="20">
        <v>250401030</v>
      </c>
      <c r="C910" s="21" t="s">
        <v>1846</v>
      </c>
      <c r="D910" s="21"/>
      <c r="E910" s="21"/>
      <c r="F910" s="107" t="s">
        <v>1113</v>
      </c>
      <c r="G910" s="705">
        <v>27</v>
      </c>
      <c r="H910" s="333">
        <f t="shared" si="797"/>
        <v>27</v>
      </c>
      <c r="I910" s="333">
        <f t="shared" si="798"/>
        <v>25.65</v>
      </c>
      <c r="J910" s="575">
        <f t="shared" si="799"/>
        <v>22.95</v>
      </c>
      <c r="K910" s="575">
        <f t="shared" si="800"/>
        <v>20.25</v>
      </c>
      <c r="L910" s="575">
        <f t="shared" si="801"/>
        <v>17.55</v>
      </c>
      <c r="M910" s="575">
        <f t="shared" si="802"/>
        <v>16.2</v>
      </c>
      <c r="N910" s="21"/>
    </row>
    <row r="911" ht="22.5" spans="1:14">
      <c r="A911" s="104" t="s">
        <v>1111</v>
      </c>
      <c r="B911" s="20">
        <v>250401031</v>
      </c>
      <c r="C911" s="21" t="s">
        <v>1847</v>
      </c>
      <c r="D911" s="21" t="s">
        <v>1848</v>
      </c>
      <c r="E911" s="21"/>
      <c r="F911" s="107" t="s">
        <v>1849</v>
      </c>
      <c r="G911" s="705">
        <v>54</v>
      </c>
      <c r="H911" s="333">
        <f t="shared" si="797"/>
        <v>54</v>
      </c>
      <c r="I911" s="333">
        <f t="shared" si="798"/>
        <v>51.3</v>
      </c>
      <c r="J911" s="575">
        <f t="shared" si="799"/>
        <v>45.9</v>
      </c>
      <c r="K911" s="575">
        <f t="shared" si="800"/>
        <v>40.5</v>
      </c>
      <c r="L911" s="575">
        <f t="shared" si="801"/>
        <v>35.1</v>
      </c>
      <c r="M911" s="575">
        <f t="shared" si="802"/>
        <v>32.4</v>
      </c>
      <c r="N911" s="21"/>
    </row>
    <row r="912" ht="22.5" spans="1:14">
      <c r="A912" s="648" t="s">
        <v>1111</v>
      </c>
      <c r="B912" s="648">
        <v>250401033</v>
      </c>
      <c r="C912" s="24" t="s">
        <v>1850</v>
      </c>
      <c r="D912" s="24" t="s">
        <v>1851</v>
      </c>
      <c r="E912" s="24"/>
      <c r="F912" s="563" t="s">
        <v>1852</v>
      </c>
      <c r="G912" s="412">
        <v>40.5</v>
      </c>
      <c r="H912" s="333">
        <f t="shared" si="797"/>
        <v>40.5</v>
      </c>
      <c r="I912" s="333">
        <f t="shared" si="798"/>
        <v>38.475</v>
      </c>
      <c r="J912" s="575">
        <f t="shared" si="799"/>
        <v>34.425</v>
      </c>
      <c r="K912" s="575">
        <f t="shared" si="800"/>
        <v>30.375</v>
      </c>
      <c r="L912" s="575">
        <f t="shared" si="801"/>
        <v>26.325</v>
      </c>
      <c r="M912" s="575">
        <f t="shared" si="802"/>
        <v>24.3</v>
      </c>
      <c r="N912" s="24"/>
    </row>
    <row r="913" ht="22.5" spans="1:14">
      <c r="A913" s="648" t="s">
        <v>1111</v>
      </c>
      <c r="B913" s="648">
        <v>250401034</v>
      </c>
      <c r="C913" s="24" t="s">
        <v>1853</v>
      </c>
      <c r="D913" s="24"/>
      <c r="E913" s="24"/>
      <c r="F913" s="563" t="s">
        <v>1113</v>
      </c>
      <c r="G913" s="412">
        <v>63</v>
      </c>
      <c r="H913" s="333">
        <f t="shared" si="797"/>
        <v>63</v>
      </c>
      <c r="I913" s="333">
        <f t="shared" si="798"/>
        <v>59.85</v>
      </c>
      <c r="J913" s="575">
        <f t="shared" si="799"/>
        <v>53.55</v>
      </c>
      <c r="K913" s="575">
        <f t="shared" si="800"/>
        <v>47.25</v>
      </c>
      <c r="L913" s="575">
        <f t="shared" si="801"/>
        <v>40.95</v>
      </c>
      <c r="M913" s="575">
        <f t="shared" si="802"/>
        <v>37.8</v>
      </c>
      <c r="N913" s="24"/>
    </row>
    <row r="914" spans="1:14">
      <c r="A914" s="648" t="s">
        <v>1111</v>
      </c>
      <c r="B914" s="648">
        <v>250401035</v>
      </c>
      <c r="C914" s="24" t="s">
        <v>1854</v>
      </c>
      <c r="D914" s="24"/>
      <c r="E914" s="24"/>
      <c r="F914" s="563" t="s">
        <v>1113</v>
      </c>
      <c r="G914" s="412">
        <v>45</v>
      </c>
      <c r="H914" s="333">
        <f t="shared" si="797"/>
        <v>45</v>
      </c>
      <c r="I914" s="333">
        <f t="shared" si="798"/>
        <v>42.75</v>
      </c>
      <c r="J914" s="575">
        <f t="shared" si="799"/>
        <v>38.25</v>
      </c>
      <c r="K914" s="575">
        <f t="shared" si="800"/>
        <v>33.75</v>
      </c>
      <c r="L914" s="575">
        <f t="shared" si="801"/>
        <v>29.25</v>
      </c>
      <c r="M914" s="575">
        <f t="shared" si="802"/>
        <v>27</v>
      </c>
      <c r="N914" s="24"/>
    </row>
    <row r="915" ht="117" customHeight="1" spans="1:14">
      <c r="A915" s="648" t="s">
        <v>1111</v>
      </c>
      <c r="B915" s="692">
        <v>250401036</v>
      </c>
      <c r="C915" s="653" t="s">
        <v>1855</v>
      </c>
      <c r="D915" s="21" t="s">
        <v>1477</v>
      </c>
      <c r="E915" s="24"/>
      <c r="F915" s="563" t="s">
        <v>1113</v>
      </c>
      <c r="G915" s="710">
        <v>252</v>
      </c>
      <c r="H915" s="333">
        <f t="shared" si="797"/>
        <v>252</v>
      </c>
      <c r="I915" s="333">
        <f t="shared" si="798"/>
        <v>239.4</v>
      </c>
      <c r="J915" s="575">
        <f t="shared" si="799"/>
        <v>214.2</v>
      </c>
      <c r="K915" s="575">
        <f t="shared" si="800"/>
        <v>189</v>
      </c>
      <c r="L915" s="575">
        <f t="shared" si="801"/>
        <v>163.8</v>
      </c>
      <c r="M915" s="575">
        <f t="shared" si="802"/>
        <v>151.2</v>
      </c>
      <c r="N915" s="24"/>
    </row>
    <row r="916" ht="116.25" customHeight="1" spans="1:14">
      <c r="A916" s="648" t="s">
        <v>1111</v>
      </c>
      <c r="B916" s="692" t="s">
        <v>1856</v>
      </c>
      <c r="C916" s="21" t="s">
        <v>1857</v>
      </c>
      <c r="D916" s="653" t="s">
        <v>1858</v>
      </c>
      <c r="E916" s="24"/>
      <c r="F916" s="563" t="s">
        <v>43</v>
      </c>
      <c r="G916" s="710">
        <v>135</v>
      </c>
      <c r="H916" s="333">
        <f t="shared" si="797"/>
        <v>135</v>
      </c>
      <c r="I916" s="333">
        <f t="shared" si="798"/>
        <v>128.25</v>
      </c>
      <c r="J916" s="575">
        <f t="shared" si="799"/>
        <v>114.75</v>
      </c>
      <c r="K916" s="575">
        <f t="shared" si="800"/>
        <v>101.25</v>
      </c>
      <c r="L916" s="575">
        <f t="shared" si="801"/>
        <v>87.75</v>
      </c>
      <c r="M916" s="575">
        <f t="shared" si="802"/>
        <v>81</v>
      </c>
      <c r="N916" s="24"/>
    </row>
    <row r="917" ht="144" customHeight="1" spans="1:15">
      <c r="A917" s="148" t="s">
        <v>1111</v>
      </c>
      <c r="B917" s="32" t="s">
        <v>1859</v>
      </c>
      <c r="C917" s="32" t="s">
        <v>1860</v>
      </c>
      <c r="D917" s="33" t="s">
        <v>1861</v>
      </c>
      <c r="E917" s="32"/>
      <c r="F917" s="32" t="s">
        <v>1113</v>
      </c>
      <c r="G917" s="32"/>
      <c r="H917" s="32">
        <v>80</v>
      </c>
      <c r="I917" s="167">
        <v>76</v>
      </c>
      <c r="J917" s="32">
        <v>68</v>
      </c>
      <c r="K917" s="32">
        <v>60</v>
      </c>
      <c r="L917" s="32">
        <v>52</v>
      </c>
      <c r="M917" s="32">
        <v>48</v>
      </c>
      <c r="N917" s="33"/>
      <c r="O917" s="634" t="s">
        <v>82</v>
      </c>
    </row>
    <row r="918" ht="126" customHeight="1" spans="1:16">
      <c r="A918" s="17" t="s">
        <v>1111</v>
      </c>
      <c r="B918" s="17">
        <v>250401039</v>
      </c>
      <c r="C918" s="477" t="s">
        <v>1862</v>
      </c>
      <c r="D918" s="711" t="s">
        <v>1863</v>
      </c>
      <c r="E918" s="478"/>
      <c r="F918" s="478" t="s">
        <v>43</v>
      </c>
      <c r="G918" s="712"/>
      <c r="H918" s="161">
        <v>150</v>
      </c>
      <c r="I918" s="162">
        <f>H918*0.95</f>
        <v>142.5</v>
      </c>
      <c r="J918" s="162">
        <f>H918*0.85</f>
        <v>127.5</v>
      </c>
      <c r="K918" s="162">
        <f>H918*0.75</f>
        <v>112.5</v>
      </c>
      <c r="L918" s="162">
        <f>H918*0.65</f>
        <v>97.5</v>
      </c>
      <c r="M918" s="162">
        <f>H918*0.6</f>
        <v>90</v>
      </c>
      <c r="N918" s="18"/>
      <c r="O918" s="634" t="s">
        <v>1105</v>
      </c>
      <c r="P918" s="83" t="s">
        <v>49</v>
      </c>
    </row>
    <row r="919" ht="22.5" spans="1:14">
      <c r="A919" s="104"/>
      <c r="B919" s="558">
        <v>250402</v>
      </c>
      <c r="C919" s="157" t="s">
        <v>1864</v>
      </c>
      <c r="D919" s="21"/>
      <c r="E919" s="21"/>
      <c r="F919" s="107"/>
      <c r="G919" s="333"/>
      <c r="H919" s="333"/>
      <c r="I919" s="333"/>
      <c r="J919" s="575"/>
      <c r="K919" s="575"/>
      <c r="L919" s="575"/>
      <c r="M919" s="575"/>
      <c r="N919" s="21"/>
    </row>
    <row r="920" ht="22.5" spans="1:14">
      <c r="A920" s="104" t="s">
        <v>1111</v>
      </c>
      <c r="B920" s="20">
        <v>250402001</v>
      </c>
      <c r="C920" s="21" t="s">
        <v>1865</v>
      </c>
      <c r="D920" s="21"/>
      <c r="E920" s="21"/>
      <c r="F920" s="107" t="s">
        <v>1113</v>
      </c>
      <c r="G920" s="705">
        <v>18</v>
      </c>
      <c r="H920" s="333">
        <f t="shared" ref="H920" si="803">G920*1</f>
        <v>18</v>
      </c>
      <c r="I920" s="333">
        <f t="shared" ref="I920" si="804">G920*0.95</f>
        <v>17.1</v>
      </c>
      <c r="J920" s="575">
        <f t="shared" ref="J920" si="805">G920*0.85</f>
        <v>15.3</v>
      </c>
      <c r="K920" s="575">
        <f t="shared" ref="K920" si="806">G920*0.75</f>
        <v>13.5</v>
      </c>
      <c r="L920" s="575">
        <f t="shared" ref="L920" si="807">G920*0.65</f>
        <v>11.7</v>
      </c>
      <c r="M920" s="575">
        <f t="shared" ref="M920" si="808">G920*0.6</f>
        <v>10.8</v>
      </c>
      <c r="N920" s="21"/>
    </row>
    <row r="921" spans="1:14">
      <c r="A921" s="104" t="s">
        <v>1111</v>
      </c>
      <c r="B921" s="20">
        <v>250402002</v>
      </c>
      <c r="C921" s="21" t="s">
        <v>1866</v>
      </c>
      <c r="D921" s="21"/>
      <c r="E921" s="21"/>
      <c r="F921" s="107" t="s">
        <v>1113</v>
      </c>
      <c r="G921" s="705">
        <v>27</v>
      </c>
      <c r="H921" s="333">
        <f t="shared" ref="H921:H926" si="809">G921*1</f>
        <v>27</v>
      </c>
      <c r="I921" s="333">
        <f t="shared" ref="I921:I952" si="810">G921*0.95</f>
        <v>25.65</v>
      </c>
      <c r="J921" s="575">
        <f t="shared" ref="J921:J952" si="811">G921*0.85</f>
        <v>22.95</v>
      </c>
      <c r="K921" s="575">
        <f t="shared" ref="K921:K952" si="812">G921*0.75</f>
        <v>20.25</v>
      </c>
      <c r="L921" s="575">
        <f t="shared" ref="L921:L952" si="813">G921*0.65</f>
        <v>17.55</v>
      </c>
      <c r="M921" s="575">
        <f t="shared" ref="M921:M952" si="814">G921*0.6</f>
        <v>16.2</v>
      </c>
      <c r="N921" s="21"/>
    </row>
    <row r="922" ht="47.25" spans="1:14">
      <c r="A922" s="104" t="s">
        <v>1111</v>
      </c>
      <c r="B922" s="20">
        <v>250402003</v>
      </c>
      <c r="C922" s="21" t="s">
        <v>1867</v>
      </c>
      <c r="D922" s="21" t="s">
        <v>1868</v>
      </c>
      <c r="E922" s="21"/>
      <c r="F922" s="107" t="s">
        <v>1113</v>
      </c>
      <c r="G922" s="705">
        <v>45</v>
      </c>
      <c r="H922" s="333">
        <f t="shared" si="809"/>
        <v>45</v>
      </c>
      <c r="I922" s="333">
        <f t="shared" si="810"/>
        <v>42.75</v>
      </c>
      <c r="J922" s="575">
        <f t="shared" si="811"/>
        <v>38.25</v>
      </c>
      <c r="K922" s="575">
        <f t="shared" si="812"/>
        <v>33.75</v>
      </c>
      <c r="L922" s="575">
        <f t="shared" si="813"/>
        <v>29.25</v>
      </c>
      <c r="M922" s="575">
        <f t="shared" si="814"/>
        <v>27</v>
      </c>
      <c r="N922" s="21" t="s">
        <v>1834</v>
      </c>
    </row>
    <row r="923" spans="1:14">
      <c r="A923" s="104" t="s">
        <v>1111</v>
      </c>
      <c r="B923" s="20">
        <v>250402004</v>
      </c>
      <c r="C923" s="21" t="s">
        <v>1869</v>
      </c>
      <c r="D923" s="21"/>
      <c r="E923" s="21"/>
      <c r="F923" s="107" t="s">
        <v>1113</v>
      </c>
      <c r="G923" s="705">
        <v>27</v>
      </c>
      <c r="H923" s="333">
        <f t="shared" si="809"/>
        <v>27</v>
      </c>
      <c r="I923" s="333">
        <f t="shared" si="810"/>
        <v>25.65</v>
      </c>
      <c r="J923" s="575">
        <f t="shared" si="811"/>
        <v>22.95</v>
      </c>
      <c r="K923" s="575">
        <f t="shared" si="812"/>
        <v>20.25</v>
      </c>
      <c r="L923" s="575">
        <f t="shared" si="813"/>
        <v>17.55</v>
      </c>
      <c r="M923" s="575">
        <f t="shared" si="814"/>
        <v>16.2</v>
      </c>
      <c r="N923" s="21"/>
    </row>
    <row r="924" ht="39" spans="1:14">
      <c r="A924" s="104" t="s">
        <v>1111</v>
      </c>
      <c r="B924" s="20">
        <v>250402005</v>
      </c>
      <c r="C924" s="21" t="s">
        <v>1870</v>
      </c>
      <c r="D924" s="21" t="s">
        <v>1871</v>
      </c>
      <c r="E924" s="21"/>
      <c r="F924" s="107" t="s">
        <v>1113</v>
      </c>
      <c r="G924" s="705">
        <v>45</v>
      </c>
      <c r="H924" s="333">
        <f t="shared" si="809"/>
        <v>45</v>
      </c>
      <c r="I924" s="333">
        <f t="shared" si="810"/>
        <v>42.75</v>
      </c>
      <c r="J924" s="575">
        <f t="shared" si="811"/>
        <v>38.25</v>
      </c>
      <c r="K924" s="575">
        <f t="shared" si="812"/>
        <v>33.75</v>
      </c>
      <c r="L924" s="575">
        <f t="shared" si="813"/>
        <v>29.25</v>
      </c>
      <c r="M924" s="575">
        <f t="shared" si="814"/>
        <v>27</v>
      </c>
      <c r="N924" s="21" t="s">
        <v>1834</v>
      </c>
    </row>
    <row r="925" ht="36" spans="1:18">
      <c r="A925" s="104" t="s">
        <v>1111</v>
      </c>
      <c r="B925" s="20">
        <v>250402006</v>
      </c>
      <c r="C925" s="21" t="s">
        <v>1872</v>
      </c>
      <c r="D925" s="21"/>
      <c r="E925" s="21"/>
      <c r="F925" s="107" t="s">
        <v>1113</v>
      </c>
      <c r="G925" s="705">
        <v>31.5</v>
      </c>
      <c r="H925" s="333">
        <f t="shared" si="809"/>
        <v>31.5</v>
      </c>
      <c r="I925" s="333">
        <f t="shared" si="810"/>
        <v>29.925</v>
      </c>
      <c r="J925" s="575">
        <f t="shared" si="811"/>
        <v>26.775</v>
      </c>
      <c r="K925" s="575">
        <f t="shared" si="812"/>
        <v>23.625</v>
      </c>
      <c r="L925" s="575">
        <f t="shared" si="813"/>
        <v>20.475</v>
      </c>
      <c r="M925" s="575">
        <f t="shared" si="814"/>
        <v>18.9</v>
      </c>
      <c r="N925" s="426" t="s">
        <v>1873</v>
      </c>
      <c r="Q925" s="168" t="s">
        <v>114</v>
      </c>
      <c r="R925" s="62" t="s">
        <v>1121</v>
      </c>
    </row>
    <row r="926" ht="22.5" spans="1:14">
      <c r="A926" s="104" t="s">
        <v>1111</v>
      </c>
      <c r="B926" s="20">
        <v>250402007</v>
      </c>
      <c r="C926" s="21" t="s">
        <v>1874</v>
      </c>
      <c r="D926" s="21"/>
      <c r="E926" s="21"/>
      <c r="F926" s="107" t="s">
        <v>1113</v>
      </c>
      <c r="G926" s="705">
        <v>36</v>
      </c>
      <c r="H926" s="333">
        <f t="shared" si="809"/>
        <v>36</v>
      </c>
      <c r="I926" s="333">
        <f t="shared" si="810"/>
        <v>34.2</v>
      </c>
      <c r="J926" s="575">
        <f t="shared" si="811"/>
        <v>30.6</v>
      </c>
      <c r="K926" s="575">
        <f t="shared" si="812"/>
        <v>27</v>
      </c>
      <c r="L926" s="575">
        <f t="shared" si="813"/>
        <v>23.4</v>
      </c>
      <c r="M926" s="575">
        <f t="shared" si="814"/>
        <v>21.6</v>
      </c>
      <c r="N926" s="106"/>
    </row>
    <row r="927" ht="36" spans="1:18">
      <c r="A927" s="104" t="s">
        <v>1111</v>
      </c>
      <c r="B927" s="20">
        <v>250402008</v>
      </c>
      <c r="C927" s="21" t="s">
        <v>1875</v>
      </c>
      <c r="D927" s="21"/>
      <c r="E927" s="21"/>
      <c r="F927" s="107" t="s">
        <v>1113</v>
      </c>
      <c r="G927" s="705">
        <v>31.5</v>
      </c>
      <c r="H927" s="333">
        <f t="shared" ref="H927" si="815">G927*1</f>
        <v>31.5</v>
      </c>
      <c r="I927" s="333">
        <f t="shared" si="810"/>
        <v>29.925</v>
      </c>
      <c r="J927" s="575">
        <f t="shared" si="811"/>
        <v>26.775</v>
      </c>
      <c r="K927" s="575">
        <f t="shared" si="812"/>
        <v>23.625</v>
      </c>
      <c r="L927" s="575">
        <f t="shared" si="813"/>
        <v>20.475</v>
      </c>
      <c r="M927" s="575">
        <f t="shared" si="814"/>
        <v>18.9</v>
      </c>
      <c r="N927" s="426" t="s">
        <v>1876</v>
      </c>
      <c r="Q927" s="168" t="s">
        <v>114</v>
      </c>
      <c r="R927" s="62" t="s">
        <v>1121</v>
      </c>
    </row>
    <row r="928" ht="36" spans="1:18">
      <c r="A928" s="104" t="s">
        <v>1111</v>
      </c>
      <c r="B928" s="20">
        <v>250402009</v>
      </c>
      <c r="C928" s="21" t="s">
        <v>1877</v>
      </c>
      <c r="D928" s="21"/>
      <c r="E928" s="21"/>
      <c r="F928" s="107" t="s">
        <v>1113</v>
      </c>
      <c r="G928" s="705">
        <v>31.5</v>
      </c>
      <c r="H928" s="333">
        <f t="shared" ref="H928:H975" si="816">G928*1</f>
        <v>31.5</v>
      </c>
      <c r="I928" s="333">
        <f t="shared" si="810"/>
        <v>29.925</v>
      </c>
      <c r="J928" s="575">
        <f t="shared" si="811"/>
        <v>26.775</v>
      </c>
      <c r="K928" s="575">
        <f t="shared" si="812"/>
        <v>23.625</v>
      </c>
      <c r="L928" s="575">
        <f t="shared" si="813"/>
        <v>20.475</v>
      </c>
      <c r="M928" s="575">
        <f t="shared" si="814"/>
        <v>18.9</v>
      </c>
      <c r="N928" s="426" t="s">
        <v>1876</v>
      </c>
      <c r="Q928" s="168" t="s">
        <v>114</v>
      </c>
      <c r="R928" s="62" t="s">
        <v>1121</v>
      </c>
    </row>
    <row r="929" ht="36" spans="1:18">
      <c r="A929" s="104" t="s">
        <v>1111</v>
      </c>
      <c r="B929" s="20">
        <v>250402010</v>
      </c>
      <c r="C929" s="21" t="s">
        <v>1878</v>
      </c>
      <c r="D929" s="21"/>
      <c r="E929" s="21"/>
      <c r="F929" s="107" t="s">
        <v>1113</v>
      </c>
      <c r="G929" s="705">
        <v>31.5</v>
      </c>
      <c r="H929" s="333">
        <f t="shared" si="816"/>
        <v>31.5</v>
      </c>
      <c r="I929" s="333">
        <f t="shared" si="810"/>
        <v>29.925</v>
      </c>
      <c r="J929" s="575">
        <f t="shared" si="811"/>
        <v>26.775</v>
      </c>
      <c r="K929" s="575">
        <f t="shared" si="812"/>
        <v>23.625</v>
      </c>
      <c r="L929" s="575">
        <f t="shared" si="813"/>
        <v>20.475</v>
      </c>
      <c r="M929" s="575">
        <f t="shared" si="814"/>
        <v>18.9</v>
      </c>
      <c r="N929" s="426" t="s">
        <v>1876</v>
      </c>
      <c r="Q929" s="168" t="s">
        <v>114</v>
      </c>
      <c r="R929" s="62" t="s">
        <v>1121</v>
      </c>
    </row>
    <row r="930" ht="36" spans="1:18">
      <c r="A930" s="104" t="s">
        <v>1111</v>
      </c>
      <c r="B930" s="20">
        <v>250402011</v>
      </c>
      <c r="C930" s="21" t="s">
        <v>1879</v>
      </c>
      <c r="D930" s="21"/>
      <c r="E930" s="21"/>
      <c r="F930" s="107" t="s">
        <v>1113</v>
      </c>
      <c r="G930" s="705">
        <v>31.5</v>
      </c>
      <c r="H930" s="333">
        <f t="shared" si="816"/>
        <v>31.5</v>
      </c>
      <c r="I930" s="333">
        <f t="shared" si="810"/>
        <v>29.925</v>
      </c>
      <c r="J930" s="575">
        <f t="shared" si="811"/>
        <v>26.775</v>
      </c>
      <c r="K930" s="575">
        <f t="shared" si="812"/>
        <v>23.625</v>
      </c>
      <c r="L930" s="575">
        <f t="shared" si="813"/>
        <v>20.475</v>
      </c>
      <c r="M930" s="575">
        <f t="shared" si="814"/>
        <v>18.9</v>
      </c>
      <c r="N930" s="426" t="s">
        <v>1876</v>
      </c>
      <c r="Q930" s="168" t="s">
        <v>114</v>
      </c>
      <c r="R930" s="62" t="s">
        <v>1121</v>
      </c>
    </row>
    <row r="931" ht="45" spans="1:14">
      <c r="A931" s="104" t="s">
        <v>1111</v>
      </c>
      <c r="B931" s="20">
        <v>250402012</v>
      </c>
      <c r="C931" s="21" t="s">
        <v>1880</v>
      </c>
      <c r="D931" s="21" t="s">
        <v>1881</v>
      </c>
      <c r="E931" s="21"/>
      <c r="F931" s="107" t="s">
        <v>1113</v>
      </c>
      <c r="G931" s="705">
        <v>31.5</v>
      </c>
      <c r="H931" s="333">
        <f t="shared" si="816"/>
        <v>31.5</v>
      </c>
      <c r="I931" s="333">
        <f t="shared" si="810"/>
        <v>29.925</v>
      </c>
      <c r="J931" s="575">
        <f t="shared" si="811"/>
        <v>26.775</v>
      </c>
      <c r="K931" s="575">
        <f t="shared" si="812"/>
        <v>23.625</v>
      </c>
      <c r="L931" s="575">
        <f t="shared" si="813"/>
        <v>20.475</v>
      </c>
      <c r="M931" s="575">
        <f t="shared" si="814"/>
        <v>18.9</v>
      </c>
      <c r="N931" s="21" t="s">
        <v>1834</v>
      </c>
    </row>
    <row r="932" ht="22.5" spans="1:14">
      <c r="A932" s="104" t="s">
        <v>1111</v>
      </c>
      <c r="B932" s="20">
        <v>250402013</v>
      </c>
      <c r="C932" s="684" t="s">
        <v>1882</v>
      </c>
      <c r="D932" s="684"/>
      <c r="E932" s="21"/>
      <c r="F932" s="107" t="s">
        <v>1113</v>
      </c>
      <c r="G932" s="705">
        <v>31.5</v>
      </c>
      <c r="H932" s="333">
        <f t="shared" si="816"/>
        <v>31.5</v>
      </c>
      <c r="I932" s="333">
        <f t="shared" si="810"/>
        <v>29.925</v>
      </c>
      <c r="J932" s="575">
        <f t="shared" si="811"/>
        <v>26.775</v>
      </c>
      <c r="K932" s="575">
        <f t="shared" si="812"/>
        <v>23.625</v>
      </c>
      <c r="L932" s="575">
        <f t="shared" si="813"/>
        <v>20.475</v>
      </c>
      <c r="M932" s="575">
        <f t="shared" si="814"/>
        <v>18.9</v>
      </c>
      <c r="N932" s="21"/>
    </row>
    <row r="933" ht="45" spans="1:14">
      <c r="A933" s="104" t="s">
        <v>1111</v>
      </c>
      <c r="B933" s="20">
        <v>250402014</v>
      </c>
      <c r="C933" s="21" t="s">
        <v>1883</v>
      </c>
      <c r="D933" s="21" t="s">
        <v>1884</v>
      </c>
      <c r="E933" s="21"/>
      <c r="F933" s="107" t="s">
        <v>1113</v>
      </c>
      <c r="G933" s="705">
        <v>31.5</v>
      </c>
      <c r="H933" s="333">
        <f t="shared" si="816"/>
        <v>31.5</v>
      </c>
      <c r="I933" s="333">
        <f t="shared" si="810"/>
        <v>29.925</v>
      </c>
      <c r="J933" s="575">
        <f t="shared" si="811"/>
        <v>26.775</v>
      </c>
      <c r="K933" s="575">
        <f t="shared" si="812"/>
        <v>23.625</v>
      </c>
      <c r="L933" s="575">
        <f t="shared" si="813"/>
        <v>20.475</v>
      </c>
      <c r="M933" s="575">
        <f t="shared" si="814"/>
        <v>18.9</v>
      </c>
      <c r="N933" s="426" t="s">
        <v>1885</v>
      </c>
    </row>
    <row r="934" ht="22.5" spans="1:14">
      <c r="A934" s="104" t="s">
        <v>1111</v>
      </c>
      <c r="B934" s="20">
        <v>250402015</v>
      </c>
      <c r="C934" s="650" t="s">
        <v>1886</v>
      </c>
      <c r="D934" s="21"/>
      <c r="E934" s="21"/>
      <c r="F934" s="107" t="s">
        <v>1113</v>
      </c>
      <c r="G934" s="705">
        <v>31.5</v>
      </c>
      <c r="H934" s="333">
        <f t="shared" si="816"/>
        <v>31.5</v>
      </c>
      <c r="I934" s="333">
        <f t="shared" si="810"/>
        <v>29.925</v>
      </c>
      <c r="J934" s="575">
        <f t="shared" si="811"/>
        <v>26.775</v>
      </c>
      <c r="K934" s="575">
        <f t="shared" si="812"/>
        <v>23.625</v>
      </c>
      <c r="L934" s="575">
        <f t="shared" si="813"/>
        <v>20.475</v>
      </c>
      <c r="M934" s="575">
        <f t="shared" si="814"/>
        <v>18.9</v>
      </c>
      <c r="N934" s="426" t="s">
        <v>1876</v>
      </c>
    </row>
    <row r="935" ht="22.5" spans="1:14">
      <c r="A935" s="104" t="s">
        <v>1111</v>
      </c>
      <c r="B935" s="20">
        <v>250402016</v>
      </c>
      <c r="C935" s="21" t="s">
        <v>1887</v>
      </c>
      <c r="D935" s="21" t="s">
        <v>1888</v>
      </c>
      <c r="E935" s="21"/>
      <c r="F935" s="107" t="s">
        <v>1113</v>
      </c>
      <c r="G935" s="705">
        <v>45</v>
      </c>
      <c r="H935" s="333">
        <f t="shared" si="816"/>
        <v>45</v>
      </c>
      <c r="I935" s="333">
        <f t="shared" si="810"/>
        <v>42.75</v>
      </c>
      <c r="J935" s="575">
        <f t="shared" si="811"/>
        <v>38.25</v>
      </c>
      <c r="K935" s="575">
        <f t="shared" si="812"/>
        <v>33.75</v>
      </c>
      <c r="L935" s="575">
        <f t="shared" si="813"/>
        <v>29.25</v>
      </c>
      <c r="M935" s="575">
        <f t="shared" si="814"/>
        <v>27</v>
      </c>
      <c r="N935" s="21" t="s">
        <v>1834</v>
      </c>
    </row>
    <row r="936" ht="22.5" spans="1:14">
      <c r="A936" s="104" t="s">
        <v>1111</v>
      </c>
      <c r="B936" s="20">
        <v>250402017</v>
      </c>
      <c r="C936" s="21" t="s">
        <v>1889</v>
      </c>
      <c r="D936" s="21"/>
      <c r="E936" s="21"/>
      <c r="F936" s="107" t="s">
        <v>1113</v>
      </c>
      <c r="G936" s="705">
        <v>13.5</v>
      </c>
      <c r="H936" s="333">
        <f t="shared" si="816"/>
        <v>13.5</v>
      </c>
      <c r="I936" s="333">
        <f t="shared" si="810"/>
        <v>12.825</v>
      </c>
      <c r="J936" s="575">
        <f t="shared" si="811"/>
        <v>11.475</v>
      </c>
      <c r="K936" s="575">
        <f t="shared" si="812"/>
        <v>10.125</v>
      </c>
      <c r="L936" s="575">
        <f t="shared" si="813"/>
        <v>8.775</v>
      </c>
      <c r="M936" s="575">
        <f t="shared" si="814"/>
        <v>8.1</v>
      </c>
      <c r="N936" s="426" t="s">
        <v>1876</v>
      </c>
    </row>
    <row r="937" ht="36" spans="1:18">
      <c r="A937" s="104" t="s">
        <v>1111</v>
      </c>
      <c r="B937" s="20">
        <v>250402018</v>
      </c>
      <c r="C937" s="21" t="s">
        <v>1890</v>
      </c>
      <c r="D937" s="21"/>
      <c r="E937" s="21"/>
      <c r="F937" s="107" t="s">
        <v>1113</v>
      </c>
      <c r="G937" s="705">
        <v>9</v>
      </c>
      <c r="H937" s="333">
        <f t="shared" si="816"/>
        <v>9</v>
      </c>
      <c r="I937" s="333">
        <f t="shared" si="810"/>
        <v>8.55</v>
      </c>
      <c r="J937" s="575">
        <f t="shared" si="811"/>
        <v>7.65</v>
      </c>
      <c r="K937" s="575">
        <f t="shared" si="812"/>
        <v>6.75</v>
      </c>
      <c r="L937" s="575">
        <f t="shared" si="813"/>
        <v>5.85</v>
      </c>
      <c r="M937" s="575">
        <f t="shared" si="814"/>
        <v>5.4</v>
      </c>
      <c r="N937" s="426" t="s">
        <v>1876</v>
      </c>
      <c r="Q937" s="168" t="s">
        <v>114</v>
      </c>
      <c r="R937" s="62" t="s">
        <v>1121</v>
      </c>
    </row>
    <row r="938" ht="22.5" spans="1:14">
      <c r="A938" s="104" t="s">
        <v>1111</v>
      </c>
      <c r="B938" s="20">
        <v>250402019</v>
      </c>
      <c r="C938" s="21" t="s">
        <v>1891</v>
      </c>
      <c r="D938" s="21"/>
      <c r="E938" s="21"/>
      <c r="F938" s="107" t="s">
        <v>1113</v>
      </c>
      <c r="G938" s="333">
        <v>27</v>
      </c>
      <c r="H938" s="333">
        <f t="shared" si="816"/>
        <v>27</v>
      </c>
      <c r="I938" s="333">
        <f t="shared" si="810"/>
        <v>25.65</v>
      </c>
      <c r="J938" s="575">
        <f t="shared" si="811"/>
        <v>22.95</v>
      </c>
      <c r="K938" s="575">
        <f t="shared" si="812"/>
        <v>20.25</v>
      </c>
      <c r="L938" s="575">
        <f t="shared" si="813"/>
        <v>17.55</v>
      </c>
      <c r="M938" s="575">
        <f t="shared" si="814"/>
        <v>16.2</v>
      </c>
      <c r="N938" s="106"/>
    </row>
    <row r="939" spans="1:14">
      <c r="A939" s="104" t="s">
        <v>1111</v>
      </c>
      <c r="B939" s="20">
        <v>250402020</v>
      </c>
      <c r="C939" s="21" t="s">
        <v>1892</v>
      </c>
      <c r="D939" s="21"/>
      <c r="E939" s="21"/>
      <c r="F939" s="107" t="s">
        <v>1113</v>
      </c>
      <c r="G939" s="705">
        <v>36</v>
      </c>
      <c r="H939" s="333">
        <f t="shared" si="816"/>
        <v>36</v>
      </c>
      <c r="I939" s="333">
        <f t="shared" si="810"/>
        <v>34.2</v>
      </c>
      <c r="J939" s="575">
        <f t="shared" si="811"/>
        <v>30.6</v>
      </c>
      <c r="K939" s="575">
        <f t="shared" si="812"/>
        <v>27</v>
      </c>
      <c r="L939" s="575">
        <f t="shared" si="813"/>
        <v>23.4</v>
      </c>
      <c r="M939" s="575">
        <f t="shared" si="814"/>
        <v>21.6</v>
      </c>
      <c r="N939" s="21"/>
    </row>
    <row r="940" spans="1:14">
      <c r="A940" s="104" t="s">
        <v>1111</v>
      </c>
      <c r="B940" s="20">
        <v>250402021</v>
      </c>
      <c r="C940" s="21" t="s">
        <v>1893</v>
      </c>
      <c r="D940" s="21"/>
      <c r="E940" s="21"/>
      <c r="F940" s="107" t="s">
        <v>1113</v>
      </c>
      <c r="G940" s="705">
        <v>36</v>
      </c>
      <c r="H940" s="333">
        <f t="shared" si="816"/>
        <v>36</v>
      </c>
      <c r="I940" s="333">
        <f t="shared" si="810"/>
        <v>34.2</v>
      </c>
      <c r="J940" s="575">
        <f t="shared" si="811"/>
        <v>30.6</v>
      </c>
      <c r="K940" s="575">
        <f t="shared" si="812"/>
        <v>27</v>
      </c>
      <c r="L940" s="575">
        <f t="shared" si="813"/>
        <v>23.4</v>
      </c>
      <c r="M940" s="575">
        <f t="shared" si="814"/>
        <v>21.6</v>
      </c>
      <c r="N940" s="21"/>
    </row>
    <row r="941" spans="1:14">
      <c r="A941" s="104" t="s">
        <v>1111</v>
      </c>
      <c r="B941" s="20">
        <v>250402022</v>
      </c>
      <c r="C941" s="21" t="s">
        <v>1894</v>
      </c>
      <c r="D941" s="21"/>
      <c r="E941" s="21"/>
      <c r="F941" s="107" t="s">
        <v>1113</v>
      </c>
      <c r="G941" s="705">
        <v>36</v>
      </c>
      <c r="H941" s="333">
        <f t="shared" si="816"/>
        <v>36</v>
      </c>
      <c r="I941" s="333">
        <f t="shared" si="810"/>
        <v>34.2</v>
      </c>
      <c r="J941" s="575">
        <f t="shared" si="811"/>
        <v>30.6</v>
      </c>
      <c r="K941" s="575">
        <f t="shared" si="812"/>
        <v>27</v>
      </c>
      <c r="L941" s="575">
        <f t="shared" si="813"/>
        <v>23.4</v>
      </c>
      <c r="M941" s="575">
        <f t="shared" si="814"/>
        <v>21.6</v>
      </c>
      <c r="N941" s="21"/>
    </row>
    <row r="942" ht="22.5" spans="1:14">
      <c r="A942" s="104" t="s">
        <v>1111</v>
      </c>
      <c r="B942" s="20">
        <v>250402023</v>
      </c>
      <c r="C942" s="21" t="s">
        <v>1895</v>
      </c>
      <c r="D942" s="21"/>
      <c r="E942" s="21"/>
      <c r="F942" s="107" t="s">
        <v>1113</v>
      </c>
      <c r="G942" s="705">
        <v>40.5</v>
      </c>
      <c r="H942" s="333">
        <f t="shared" si="816"/>
        <v>40.5</v>
      </c>
      <c r="I942" s="333">
        <f t="shared" si="810"/>
        <v>38.475</v>
      </c>
      <c r="J942" s="575">
        <f t="shared" si="811"/>
        <v>34.425</v>
      </c>
      <c r="K942" s="575">
        <f t="shared" si="812"/>
        <v>30.375</v>
      </c>
      <c r="L942" s="575">
        <f t="shared" si="813"/>
        <v>26.325</v>
      </c>
      <c r="M942" s="575">
        <f t="shared" si="814"/>
        <v>24.3</v>
      </c>
      <c r="N942" s="21"/>
    </row>
    <row r="943" spans="1:14">
      <c r="A943" s="104" t="s">
        <v>1111</v>
      </c>
      <c r="B943" s="20">
        <v>250402024</v>
      </c>
      <c r="C943" s="21" t="s">
        <v>1896</v>
      </c>
      <c r="D943" s="21"/>
      <c r="E943" s="21"/>
      <c r="F943" s="107" t="s">
        <v>1113</v>
      </c>
      <c r="G943" s="705">
        <v>40.5</v>
      </c>
      <c r="H943" s="333">
        <f t="shared" si="816"/>
        <v>40.5</v>
      </c>
      <c r="I943" s="333">
        <f t="shared" si="810"/>
        <v>38.475</v>
      </c>
      <c r="J943" s="575">
        <f t="shared" si="811"/>
        <v>34.425</v>
      </c>
      <c r="K943" s="575">
        <f t="shared" si="812"/>
        <v>30.375</v>
      </c>
      <c r="L943" s="575">
        <f t="shared" si="813"/>
        <v>26.325</v>
      </c>
      <c r="M943" s="575">
        <f t="shared" si="814"/>
        <v>24.3</v>
      </c>
      <c r="N943" s="21"/>
    </row>
    <row r="944" spans="1:14">
      <c r="A944" s="104" t="s">
        <v>1111</v>
      </c>
      <c r="B944" s="20">
        <v>250402025</v>
      </c>
      <c r="C944" s="21" t="s">
        <v>1897</v>
      </c>
      <c r="D944" s="21"/>
      <c r="E944" s="21"/>
      <c r="F944" s="107" t="s">
        <v>1113</v>
      </c>
      <c r="G944" s="705">
        <v>36</v>
      </c>
      <c r="H944" s="333">
        <f t="shared" si="816"/>
        <v>36</v>
      </c>
      <c r="I944" s="333">
        <f t="shared" si="810"/>
        <v>34.2</v>
      </c>
      <c r="J944" s="575">
        <f t="shared" si="811"/>
        <v>30.6</v>
      </c>
      <c r="K944" s="575">
        <f t="shared" si="812"/>
        <v>27</v>
      </c>
      <c r="L944" s="575">
        <f t="shared" si="813"/>
        <v>23.4</v>
      </c>
      <c r="M944" s="575">
        <f t="shared" si="814"/>
        <v>21.6</v>
      </c>
      <c r="N944" s="21"/>
    </row>
    <row r="945" spans="1:14">
      <c r="A945" s="104" t="s">
        <v>1111</v>
      </c>
      <c r="B945" s="20">
        <v>250402026</v>
      </c>
      <c r="C945" s="21" t="s">
        <v>1898</v>
      </c>
      <c r="D945" s="21"/>
      <c r="E945" s="21"/>
      <c r="F945" s="107" t="s">
        <v>1113</v>
      </c>
      <c r="G945" s="705">
        <v>36</v>
      </c>
      <c r="H945" s="333">
        <f t="shared" si="816"/>
        <v>36</v>
      </c>
      <c r="I945" s="333">
        <f t="shared" si="810"/>
        <v>34.2</v>
      </c>
      <c r="J945" s="575">
        <f t="shared" si="811"/>
        <v>30.6</v>
      </c>
      <c r="K945" s="575">
        <f t="shared" si="812"/>
        <v>27</v>
      </c>
      <c r="L945" s="575">
        <f t="shared" si="813"/>
        <v>23.4</v>
      </c>
      <c r="M945" s="575">
        <f t="shared" si="814"/>
        <v>21.6</v>
      </c>
      <c r="N945" s="106"/>
    </row>
    <row r="946" ht="22.5" spans="1:14">
      <c r="A946" s="104" t="s">
        <v>1111</v>
      </c>
      <c r="B946" s="20">
        <v>250402027</v>
      </c>
      <c r="C946" s="21" t="s">
        <v>1899</v>
      </c>
      <c r="D946" s="21"/>
      <c r="E946" s="21"/>
      <c r="F946" s="107" t="s">
        <v>1113</v>
      </c>
      <c r="G946" s="705">
        <v>36</v>
      </c>
      <c r="H946" s="333">
        <f t="shared" si="816"/>
        <v>36</v>
      </c>
      <c r="I946" s="333">
        <f t="shared" si="810"/>
        <v>34.2</v>
      </c>
      <c r="J946" s="575">
        <f t="shared" si="811"/>
        <v>30.6</v>
      </c>
      <c r="K946" s="575">
        <f t="shared" si="812"/>
        <v>27</v>
      </c>
      <c r="L946" s="575">
        <f t="shared" si="813"/>
        <v>23.4</v>
      </c>
      <c r="M946" s="575">
        <f t="shared" si="814"/>
        <v>21.6</v>
      </c>
      <c r="N946" s="21"/>
    </row>
    <row r="947" ht="22.5" spans="1:14">
      <c r="A947" s="104" t="s">
        <v>1111</v>
      </c>
      <c r="B947" s="20">
        <v>250402028</v>
      </c>
      <c r="C947" s="21" t="s">
        <v>1900</v>
      </c>
      <c r="D947" s="21"/>
      <c r="E947" s="21"/>
      <c r="F947" s="107" t="s">
        <v>1113</v>
      </c>
      <c r="G947" s="705">
        <v>36</v>
      </c>
      <c r="H947" s="333">
        <f t="shared" si="816"/>
        <v>36</v>
      </c>
      <c r="I947" s="333">
        <f t="shared" si="810"/>
        <v>34.2</v>
      </c>
      <c r="J947" s="575">
        <f t="shared" si="811"/>
        <v>30.6</v>
      </c>
      <c r="K947" s="575">
        <f t="shared" si="812"/>
        <v>27</v>
      </c>
      <c r="L947" s="575">
        <f t="shared" si="813"/>
        <v>23.4</v>
      </c>
      <c r="M947" s="575">
        <f t="shared" si="814"/>
        <v>21.6</v>
      </c>
      <c r="N947" s="21"/>
    </row>
    <row r="948" spans="1:14">
      <c r="A948" s="104" t="s">
        <v>1111</v>
      </c>
      <c r="B948" s="20">
        <v>250402029</v>
      </c>
      <c r="C948" s="21" t="s">
        <v>1901</v>
      </c>
      <c r="D948" s="21"/>
      <c r="E948" s="21"/>
      <c r="F948" s="107" t="s">
        <v>1113</v>
      </c>
      <c r="G948" s="705">
        <v>36</v>
      </c>
      <c r="H948" s="333">
        <f t="shared" si="816"/>
        <v>36</v>
      </c>
      <c r="I948" s="333">
        <f t="shared" si="810"/>
        <v>34.2</v>
      </c>
      <c r="J948" s="575">
        <f t="shared" si="811"/>
        <v>30.6</v>
      </c>
      <c r="K948" s="575">
        <f t="shared" si="812"/>
        <v>27</v>
      </c>
      <c r="L948" s="575">
        <f t="shared" si="813"/>
        <v>23.4</v>
      </c>
      <c r="M948" s="575">
        <f t="shared" si="814"/>
        <v>21.6</v>
      </c>
      <c r="N948" s="21"/>
    </row>
    <row r="949" spans="1:14">
      <c r="A949" s="104" t="s">
        <v>1111</v>
      </c>
      <c r="B949" s="20">
        <v>250402030</v>
      </c>
      <c r="C949" s="650" t="s">
        <v>1902</v>
      </c>
      <c r="D949" s="21" t="s">
        <v>1903</v>
      </c>
      <c r="E949" s="21"/>
      <c r="F949" s="107" t="s">
        <v>1113</v>
      </c>
      <c r="G949" s="705">
        <v>36</v>
      </c>
      <c r="H949" s="333">
        <f t="shared" si="816"/>
        <v>36</v>
      </c>
      <c r="I949" s="333">
        <f t="shared" si="810"/>
        <v>34.2</v>
      </c>
      <c r="J949" s="575">
        <f t="shared" si="811"/>
        <v>30.6</v>
      </c>
      <c r="K949" s="575">
        <f t="shared" si="812"/>
        <v>27</v>
      </c>
      <c r="L949" s="575">
        <f t="shared" si="813"/>
        <v>23.4</v>
      </c>
      <c r="M949" s="575">
        <f t="shared" si="814"/>
        <v>21.6</v>
      </c>
      <c r="N949" s="21" t="s">
        <v>1834</v>
      </c>
    </row>
    <row r="950" spans="1:14">
      <c r="A950" s="104" t="s">
        <v>1111</v>
      </c>
      <c r="B950" s="20">
        <v>250402031</v>
      </c>
      <c r="C950" s="650" t="s">
        <v>1904</v>
      </c>
      <c r="D950" s="21" t="s">
        <v>1903</v>
      </c>
      <c r="E950" s="21"/>
      <c r="F950" s="107" t="s">
        <v>1113</v>
      </c>
      <c r="G950" s="705">
        <v>27</v>
      </c>
      <c r="H950" s="333">
        <f t="shared" si="816"/>
        <v>27</v>
      </c>
      <c r="I950" s="333">
        <f t="shared" si="810"/>
        <v>25.65</v>
      </c>
      <c r="J950" s="575">
        <f t="shared" si="811"/>
        <v>22.95</v>
      </c>
      <c r="K950" s="575">
        <f t="shared" si="812"/>
        <v>20.25</v>
      </c>
      <c r="L950" s="575">
        <f t="shared" si="813"/>
        <v>17.55</v>
      </c>
      <c r="M950" s="575">
        <f t="shared" si="814"/>
        <v>16.2</v>
      </c>
      <c r="N950" s="21" t="s">
        <v>1834</v>
      </c>
    </row>
    <row r="951" spans="1:14">
      <c r="A951" s="104" t="s">
        <v>1111</v>
      </c>
      <c r="B951" s="20">
        <v>250402032</v>
      </c>
      <c r="C951" s="21" t="s">
        <v>1905</v>
      </c>
      <c r="D951" s="21"/>
      <c r="E951" s="21"/>
      <c r="F951" s="107" t="s">
        <v>1113</v>
      </c>
      <c r="G951" s="705">
        <v>27</v>
      </c>
      <c r="H951" s="333">
        <f t="shared" si="816"/>
        <v>27</v>
      </c>
      <c r="I951" s="333">
        <f t="shared" si="810"/>
        <v>25.65</v>
      </c>
      <c r="J951" s="575">
        <f t="shared" si="811"/>
        <v>22.95</v>
      </c>
      <c r="K951" s="575">
        <f t="shared" si="812"/>
        <v>20.25</v>
      </c>
      <c r="L951" s="575">
        <f t="shared" si="813"/>
        <v>17.55</v>
      </c>
      <c r="M951" s="575">
        <f t="shared" si="814"/>
        <v>16.2</v>
      </c>
      <c r="N951" s="21"/>
    </row>
    <row r="952" spans="1:14">
      <c r="A952" s="104" t="s">
        <v>1111</v>
      </c>
      <c r="B952" s="20">
        <v>250402033</v>
      </c>
      <c r="C952" s="650" t="s">
        <v>1906</v>
      </c>
      <c r="D952" s="21" t="s">
        <v>1907</v>
      </c>
      <c r="E952" s="21"/>
      <c r="F952" s="107" t="s">
        <v>1113</v>
      </c>
      <c r="G952" s="705">
        <v>40.5</v>
      </c>
      <c r="H952" s="333">
        <f t="shared" si="816"/>
        <v>40.5</v>
      </c>
      <c r="I952" s="333">
        <f t="shared" si="810"/>
        <v>38.475</v>
      </c>
      <c r="J952" s="575">
        <f t="shared" si="811"/>
        <v>34.425</v>
      </c>
      <c r="K952" s="575">
        <f t="shared" si="812"/>
        <v>30.375</v>
      </c>
      <c r="L952" s="575">
        <f t="shared" si="813"/>
        <v>26.325</v>
      </c>
      <c r="M952" s="575">
        <f t="shared" si="814"/>
        <v>24.3</v>
      </c>
      <c r="N952" s="21" t="s">
        <v>1834</v>
      </c>
    </row>
    <row r="953" spans="1:14">
      <c r="A953" s="104" t="s">
        <v>1111</v>
      </c>
      <c r="B953" s="20">
        <v>250402034</v>
      </c>
      <c r="C953" s="21" t="s">
        <v>1908</v>
      </c>
      <c r="D953" s="21"/>
      <c r="E953" s="21"/>
      <c r="F953" s="107" t="s">
        <v>1113</v>
      </c>
      <c r="G953" s="705">
        <v>27</v>
      </c>
      <c r="H953" s="333">
        <f t="shared" si="816"/>
        <v>27</v>
      </c>
      <c r="I953" s="333">
        <f t="shared" ref="I953:I975" si="817">G953*0.95</f>
        <v>25.65</v>
      </c>
      <c r="J953" s="575">
        <f t="shared" ref="J953:J975" si="818">G953*0.85</f>
        <v>22.95</v>
      </c>
      <c r="K953" s="575">
        <f t="shared" ref="K953:K975" si="819">G953*0.75</f>
        <v>20.25</v>
      </c>
      <c r="L953" s="575">
        <f t="shared" ref="L953:L975" si="820">G953*0.65</f>
        <v>17.55</v>
      </c>
      <c r="M953" s="575">
        <f t="shared" ref="M953:M975" si="821">G953*0.6</f>
        <v>16.2</v>
      </c>
      <c r="N953" s="21"/>
    </row>
    <row r="954" ht="36" spans="1:18">
      <c r="A954" s="104" t="s">
        <v>1111</v>
      </c>
      <c r="B954" s="20">
        <v>250402035</v>
      </c>
      <c r="C954" s="21" t="s">
        <v>1909</v>
      </c>
      <c r="D954" s="21"/>
      <c r="E954" s="21"/>
      <c r="F954" s="107" t="s">
        <v>1113</v>
      </c>
      <c r="G954" s="705">
        <v>4.5</v>
      </c>
      <c r="H954" s="333">
        <f t="shared" si="816"/>
        <v>4.5</v>
      </c>
      <c r="I954" s="333">
        <f t="shared" si="817"/>
        <v>4.275</v>
      </c>
      <c r="J954" s="575">
        <f t="shared" si="818"/>
        <v>3.825</v>
      </c>
      <c r="K954" s="575">
        <f t="shared" si="819"/>
        <v>3.375</v>
      </c>
      <c r="L954" s="575">
        <f t="shared" si="820"/>
        <v>2.925</v>
      </c>
      <c r="M954" s="575">
        <f t="shared" si="821"/>
        <v>2.7</v>
      </c>
      <c r="N954" s="426" t="s">
        <v>1910</v>
      </c>
      <c r="Q954" s="168" t="s">
        <v>114</v>
      </c>
      <c r="R954" s="62" t="s">
        <v>1121</v>
      </c>
    </row>
    <row r="955" ht="22.5" spans="1:14">
      <c r="A955" s="104" t="s">
        <v>1111</v>
      </c>
      <c r="B955" s="20">
        <v>250402036</v>
      </c>
      <c r="C955" s="21" t="s">
        <v>1911</v>
      </c>
      <c r="D955" s="21"/>
      <c r="E955" s="21"/>
      <c r="F955" s="107" t="s">
        <v>1113</v>
      </c>
      <c r="G955" s="705">
        <v>27</v>
      </c>
      <c r="H955" s="333">
        <f t="shared" si="816"/>
        <v>27</v>
      </c>
      <c r="I955" s="333">
        <f t="shared" si="817"/>
        <v>25.65</v>
      </c>
      <c r="J955" s="575">
        <f t="shared" si="818"/>
        <v>22.95</v>
      </c>
      <c r="K955" s="575">
        <f t="shared" si="819"/>
        <v>20.25</v>
      </c>
      <c r="L955" s="575">
        <f t="shared" si="820"/>
        <v>17.55</v>
      </c>
      <c r="M955" s="575">
        <f t="shared" si="821"/>
        <v>16.2</v>
      </c>
      <c r="N955" s="687"/>
    </row>
    <row r="956" ht="36" spans="1:18">
      <c r="A956" s="104" t="s">
        <v>1111</v>
      </c>
      <c r="B956" s="20">
        <v>250402037</v>
      </c>
      <c r="C956" s="21" t="s">
        <v>1912</v>
      </c>
      <c r="D956" s="21"/>
      <c r="E956" s="21"/>
      <c r="F956" s="107" t="s">
        <v>1113</v>
      </c>
      <c r="G956" s="705">
        <v>31.5</v>
      </c>
      <c r="H956" s="333">
        <f t="shared" si="816"/>
        <v>31.5</v>
      </c>
      <c r="I956" s="333">
        <f t="shared" si="817"/>
        <v>29.925</v>
      </c>
      <c r="J956" s="575">
        <f t="shared" si="818"/>
        <v>26.775</v>
      </c>
      <c r="K956" s="575">
        <f t="shared" si="819"/>
        <v>23.625</v>
      </c>
      <c r="L956" s="575">
        <f t="shared" si="820"/>
        <v>20.475</v>
      </c>
      <c r="M956" s="575">
        <f t="shared" si="821"/>
        <v>18.9</v>
      </c>
      <c r="N956" s="426" t="s">
        <v>1913</v>
      </c>
      <c r="Q956" s="168" t="s">
        <v>114</v>
      </c>
      <c r="R956" s="62" t="s">
        <v>1121</v>
      </c>
    </row>
    <row r="957" ht="23.25" spans="1:14">
      <c r="A957" s="104" t="s">
        <v>1111</v>
      </c>
      <c r="B957" s="20">
        <v>250402038</v>
      </c>
      <c r="C957" s="21" t="s">
        <v>1914</v>
      </c>
      <c r="D957" s="21"/>
      <c r="E957" s="21"/>
      <c r="F957" s="107" t="s">
        <v>1113</v>
      </c>
      <c r="G957" s="705">
        <v>36</v>
      </c>
      <c r="H957" s="333">
        <f t="shared" si="816"/>
        <v>36</v>
      </c>
      <c r="I957" s="333">
        <f t="shared" si="817"/>
        <v>34.2</v>
      </c>
      <c r="J957" s="575">
        <f t="shared" si="818"/>
        <v>30.6</v>
      </c>
      <c r="K957" s="575">
        <f t="shared" si="819"/>
        <v>27</v>
      </c>
      <c r="L957" s="575">
        <f t="shared" si="820"/>
        <v>23.4</v>
      </c>
      <c r="M957" s="575">
        <f t="shared" si="821"/>
        <v>21.6</v>
      </c>
      <c r="N957" s="21"/>
    </row>
    <row r="958" ht="35.25" spans="1:14">
      <c r="A958" s="104" t="s">
        <v>1111</v>
      </c>
      <c r="B958" s="20">
        <v>250402039</v>
      </c>
      <c r="C958" s="21" t="s">
        <v>1915</v>
      </c>
      <c r="D958" s="21"/>
      <c r="E958" s="21"/>
      <c r="F958" s="107" t="s">
        <v>1113</v>
      </c>
      <c r="G958" s="705">
        <v>45</v>
      </c>
      <c r="H958" s="333">
        <f t="shared" si="816"/>
        <v>45</v>
      </c>
      <c r="I958" s="333">
        <f t="shared" si="817"/>
        <v>42.75</v>
      </c>
      <c r="J958" s="575">
        <f t="shared" si="818"/>
        <v>38.25</v>
      </c>
      <c r="K958" s="575">
        <f t="shared" si="819"/>
        <v>33.75</v>
      </c>
      <c r="L958" s="575">
        <f t="shared" si="820"/>
        <v>29.25</v>
      </c>
      <c r="M958" s="575">
        <f t="shared" si="821"/>
        <v>27</v>
      </c>
      <c r="N958" s="21"/>
    </row>
    <row r="959" ht="23.25" spans="1:14">
      <c r="A959" s="104" t="s">
        <v>1111</v>
      </c>
      <c r="B959" s="20">
        <v>250402040</v>
      </c>
      <c r="C959" s="21" t="s">
        <v>1916</v>
      </c>
      <c r="D959" s="21"/>
      <c r="E959" s="21"/>
      <c r="F959" s="107" t="s">
        <v>1113</v>
      </c>
      <c r="G959" s="705">
        <v>36</v>
      </c>
      <c r="H959" s="333">
        <f t="shared" si="816"/>
        <v>36</v>
      </c>
      <c r="I959" s="333">
        <f t="shared" si="817"/>
        <v>34.2</v>
      </c>
      <c r="J959" s="575">
        <f t="shared" si="818"/>
        <v>30.6</v>
      </c>
      <c r="K959" s="575">
        <f t="shared" si="819"/>
        <v>27</v>
      </c>
      <c r="L959" s="575">
        <f t="shared" si="820"/>
        <v>23.4</v>
      </c>
      <c r="M959" s="575">
        <f t="shared" si="821"/>
        <v>21.6</v>
      </c>
      <c r="N959" s="21"/>
    </row>
    <row r="960" ht="22.5" spans="1:14">
      <c r="A960" s="648" t="s">
        <v>1111</v>
      </c>
      <c r="B960" s="648">
        <v>250402041</v>
      </c>
      <c r="C960" s="24" t="s">
        <v>1917</v>
      </c>
      <c r="D960" s="24"/>
      <c r="E960" s="24"/>
      <c r="F960" s="563" t="s">
        <v>1113</v>
      </c>
      <c r="G960" s="412">
        <v>99</v>
      </c>
      <c r="H960" s="333">
        <f t="shared" si="816"/>
        <v>99</v>
      </c>
      <c r="I960" s="333">
        <f t="shared" si="817"/>
        <v>94.05</v>
      </c>
      <c r="J960" s="575">
        <f t="shared" si="818"/>
        <v>84.15</v>
      </c>
      <c r="K960" s="575">
        <f t="shared" si="819"/>
        <v>74.25</v>
      </c>
      <c r="L960" s="575">
        <f t="shared" si="820"/>
        <v>64.35</v>
      </c>
      <c r="M960" s="575">
        <f t="shared" si="821"/>
        <v>59.4</v>
      </c>
      <c r="N960" s="24"/>
    </row>
    <row r="961" ht="22.5" spans="1:14">
      <c r="A961" s="648" t="s">
        <v>1111</v>
      </c>
      <c r="B961" s="648">
        <v>250402042</v>
      </c>
      <c r="C961" s="24" t="s">
        <v>1918</v>
      </c>
      <c r="D961" s="24"/>
      <c r="E961" s="24"/>
      <c r="F961" s="563" t="s">
        <v>1113</v>
      </c>
      <c r="G961" s="412">
        <v>72</v>
      </c>
      <c r="H961" s="333">
        <f t="shared" si="816"/>
        <v>72</v>
      </c>
      <c r="I961" s="333">
        <f t="shared" si="817"/>
        <v>68.4</v>
      </c>
      <c r="J961" s="575">
        <f t="shared" si="818"/>
        <v>61.2</v>
      </c>
      <c r="K961" s="575">
        <f t="shared" si="819"/>
        <v>54</v>
      </c>
      <c r="L961" s="575">
        <f t="shared" si="820"/>
        <v>46.8</v>
      </c>
      <c r="M961" s="575">
        <f t="shared" si="821"/>
        <v>43.2</v>
      </c>
      <c r="N961" s="24"/>
    </row>
    <row r="962" ht="22.5" spans="1:14">
      <c r="A962" s="648" t="s">
        <v>1111</v>
      </c>
      <c r="B962" s="648">
        <v>250402043</v>
      </c>
      <c r="C962" s="24" t="s">
        <v>1919</v>
      </c>
      <c r="D962" s="24"/>
      <c r="E962" s="24"/>
      <c r="F962" s="563" t="s">
        <v>1113</v>
      </c>
      <c r="G962" s="412">
        <v>45</v>
      </c>
      <c r="H962" s="333">
        <f t="shared" si="816"/>
        <v>45</v>
      </c>
      <c r="I962" s="333">
        <f t="shared" si="817"/>
        <v>42.75</v>
      </c>
      <c r="J962" s="575">
        <f t="shared" si="818"/>
        <v>38.25</v>
      </c>
      <c r="K962" s="575">
        <f t="shared" si="819"/>
        <v>33.75</v>
      </c>
      <c r="L962" s="575">
        <f t="shared" si="820"/>
        <v>29.25</v>
      </c>
      <c r="M962" s="575">
        <f t="shared" si="821"/>
        <v>27</v>
      </c>
      <c r="N962" s="24"/>
    </row>
    <row r="963" ht="22.5" spans="1:14">
      <c r="A963" s="648" t="s">
        <v>1111</v>
      </c>
      <c r="B963" s="648">
        <v>250402044</v>
      </c>
      <c r="C963" s="24" t="s">
        <v>1920</v>
      </c>
      <c r="D963" s="24"/>
      <c r="E963" s="24"/>
      <c r="F963" s="563" t="s">
        <v>1113</v>
      </c>
      <c r="G963" s="412">
        <v>72</v>
      </c>
      <c r="H963" s="333">
        <f t="shared" si="816"/>
        <v>72</v>
      </c>
      <c r="I963" s="333">
        <f t="shared" si="817"/>
        <v>68.4</v>
      </c>
      <c r="J963" s="575">
        <f t="shared" si="818"/>
        <v>61.2</v>
      </c>
      <c r="K963" s="575">
        <f t="shared" si="819"/>
        <v>54</v>
      </c>
      <c r="L963" s="575">
        <f t="shared" si="820"/>
        <v>46.8</v>
      </c>
      <c r="M963" s="575">
        <f t="shared" si="821"/>
        <v>43.2</v>
      </c>
      <c r="N963" s="24"/>
    </row>
    <row r="964" ht="22.5" spans="1:14">
      <c r="A964" s="648" t="s">
        <v>1111</v>
      </c>
      <c r="B964" s="648">
        <v>250402045</v>
      </c>
      <c r="C964" s="24" t="s">
        <v>1921</v>
      </c>
      <c r="D964" s="24"/>
      <c r="E964" s="24"/>
      <c r="F964" s="563" t="s">
        <v>1113</v>
      </c>
      <c r="G964" s="412">
        <v>72</v>
      </c>
      <c r="H964" s="333">
        <f t="shared" si="816"/>
        <v>72</v>
      </c>
      <c r="I964" s="333">
        <f t="shared" si="817"/>
        <v>68.4</v>
      </c>
      <c r="J964" s="575">
        <f t="shared" si="818"/>
        <v>61.2</v>
      </c>
      <c r="K964" s="575">
        <f t="shared" si="819"/>
        <v>54</v>
      </c>
      <c r="L964" s="575">
        <f t="shared" si="820"/>
        <v>46.8</v>
      </c>
      <c r="M964" s="575">
        <f t="shared" si="821"/>
        <v>43.2</v>
      </c>
      <c r="N964" s="24"/>
    </row>
    <row r="965" ht="22.5" spans="1:14">
      <c r="A965" s="648" t="s">
        <v>1111</v>
      </c>
      <c r="B965" s="648">
        <v>250402046</v>
      </c>
      <c r="C965" s="24" t="s">
        <v>1922</v>
      </c>
      <c r="D965" s="24"/>
      <c r="E965" s="24"/>
      <c r="F965" s="563" t="s">
        <v>1113</v>
      </c>
      <c r="G965" s="412">
        <v>54</v>
      </c>
      <c r="H965" s="333">
        <f t="shared" si="816"/>
        <v>54</v>
      </c>
      <c r="I965" s="333">
        <f t="shared" si="817"/>
        <v>51.3</v>
      </c>
      <c r="J965" s="575">
        <f t="shared" si="818"/>
        <v>45.9</v>
      </c>
      <c r="K965" s="575">
        <f t="shared" si="819"/>
        <v>40.5</v>
      </c>
      <c r="L965" s="575">
        <f t="shared" si="820"/>
        <v>35.1</v>
      </c>
      <c r="M965" s="575">
        <f t="shared" si="821"/>
        <v>32.4</v>
      </c>
      <c r="N965" s="24"/>
    </row>
    <row r="966" spans="1:14">
      <c r="A966" s="648" t="s">
        <v>1111</v>
      </c>
      <c r="B966" s="648">
        <v>250402047</v>
      </c>
      <c r="C966" s="24" t="s">
        <v>1923</v>
      </c>
      <c r="D966" s="24"/>
      <c r="E966" s="24"/>
      <c r="F966" s="563" t="s">
        <v>1113</v>
      </c>
      <c r="G966" s="412">
        <v>63</v>
      </c>
      <c r="H966" s="333">
        <f t="shared" si="816"/>
        <v>63</v>
      </c>
      <c r="I966" s="333">
        <f t="shared" si="817"/>
        <v>59.85</v>
      </c>
      <c r="J966" s="575">
        <f t="shared" si="818"/>
        <v>53.55</v>
      </c>
      <c r="K966" s="575">
        <f t="shared" si="819"/>
        <v>47.25</v>
      </c>
      <c r="L966" s="575">
        <f t="shared" si="820"/>
        <v>40.95</v>
      </c>
      <c r="M966" s="575">
        <f t="shared" si="821"/>
        <v>37.8</v>
      </c>
      <c r="N966" s="24"/>
    </row>
    <row r="967" spans="1:14">
      <c r="A967" s="648" t="s">
        <v>1111</v>
      </c>
      <c r="B967" s="648">
        <v>250402048</v>
      </c>
      <c r="C967" s="24" t="s">
        <v>1924</v>
      </c>
      <c r="D967" s="24"/>
      <c r="E967" s="24"/>
      <c r="F967" s="563" t="s">
        <v>1113</v>
      </c>
      <c r="G967" s="412">
        <v>36</v>
      </c>
      <c r="H967" s="333">
        <f t="shared" si="816"/>
        <v>36</v>
      </c>
      <c r="I967" s="333">
        <f t="shared" si="817"/>
        <v>34.2</v>
      </c>
      <c r="J967" s="575">
        <f t="shared" si="818"/>
        <v>30.6</v>
      </c>
      <c r="K967" s="575">
        <f t="shared" si="819"/>
        <v>27</v>
      </c>
      <c r="L967" s="575">
        <f t="shared" si="820"/>
        <v>23.4</v>
      </c>
      <c r="M967" s="575">
        <f t="shared" si="821"/>
        <v>21.6</v>
      </c>
      <c r="N967" s="24"/>
    </row>
    <row r="968" ht="22.5" spans="1:14">
      <c r="A968" s="648" t="s">
        <v>1111</v>
      </c>
      <c r="B968" s="648">
        <v>250402049</v>
      </c>
      <c r="C968" s="24" t="s">
        <v>1925</v>
      </c>
      <c r="D968" s="24"/>
      <c r="E968" s="24"/>
      <c r="F968" s="563" t="s">
        <v>1113</v>
      </c>
      <c r="G968" s="412">
        <v>45</v>
      </c>
      <c r="H968" s="333">
        <f t="shared" si="816"/>
        <v>45</v>
      </c>
      <c r="I968" s="333">
        <f t="shared" si="817"/>
        <v>42.75</v>
      </c>
      <c r="J968" s="575">
        <f t="shared" si="818"/>
        <v>38.25</v>
      </c>
      <c r="K968" s="575">
        <f t="shared" si="819"/>
        <v>33.75</v>
      </c>
      <c r="L968" s="575">
        <f t="shared" si="820"/>
        <v>29.25</v>
      </c>
      <c r="M968" s="575">
        <f t="shared" si="821"/>
        <v>27</v>
      </c>
      <c r="N968" s="24"/>
    </row>
    <row r="969" spans="1:14">
      <c r="A969" s="648" t="s">
        <v>1111</v>
      </c>
      <c r="B969" s="648">
        <v>250402050</v>
      </c>
      <c r="C969" s="24" t="s">
        <v>1926</v>
      </c>
      <c r="D969" s="24"/>
      <c r="E969" s="24"/>
      <c r="F969" s="563" t="s">
        <v>1113</v>
      </c>
      <c r="G969" s="412">
        <v>54</v>
      </c>
      <c r="H969" s="333">
        <f t="shared" si="816"/>
        <v>54</v>
      </c>
      <c r="I969" s="333">
        <f t="shared" si="817"/>
        <v>51.3</v>
      </c>
      <c r="J969" s="575">
        <f t="shared" si="818"/>
        <v>45.9</v>
      </c>
      <c r="K969" s="575">
        <f t="shared" si="819"/>
        <v>40.5</v>
      </c>
      <c r="L969" s="575">
        <f t="shared" si="820"/>
        <v>35.1</v>
      </c>
      <c r="M969" s="575">
        <f t="shared" si="821"/>
        <v>32.4</v>
      </c>
      <c r="N969" s="24"/>
    </row>
    <row r="970" ht="22.5" spans="1:14">
      <c r="A970" s="648" t="s">
        <v>1111</v>
      </c>
      <c r="B970" s="648">
        <v>250402051</v>
      </c>
      <c r="C970" s="24" t="s">
        <v>1927</v>
      </c>
      <c r="D970" s="24"/>
      <c r="E970" s="24"/>
      <c r="F970" s="563" t="s">
        <v>1113</v>
      </c>
      <c r="G970" s="412">
        <v>72</v>
      </c>
      <c r="H970" s="333">
        <f t="shared" si="816"/>
        <v>72</v>
      </c>
      <c r="I970" s="333">
        <f t="shared" si="817"/>
        <v>68.4</v>
      </c>
      <c r="J970" s="575">
        <f t="shared" si="818"/>
        <v>61.2</v>
      </c>
      <c r="K970" s="575">
        <f t="shared" si="819"/>
        <v>54</v>
      </c>
      <c r="L970" s="575">
        <f t="shared" si="820"/>
        <v>46.8</v>
      </c>
      <c r="M970" s="575">
        <f t="shared" si="821"/>
        <v>43.2</v>
      </c>
      <c r="N970" s="24"/>
    </row>
    <row r="971" ht="22.5" spans="1:14">
      <c r="A971" s="648" t="s">
        <v>1111</v>
      </c>
      <c r="B971" s="648">
        <v>250402052</v>
      </c>
      <c r="C971" s="24" t="s">
        <v>1928</v>
      </c>
      <c r="D971" s="24"/>
      <c r="E971" s="24"/>
      <c r="F971" s="563" t="s">
        <v>1113</v>
      </c>
      <c r="G971" s="412">
        <v>76.5</v>
      </c>
      <c r="H971" s="333">
        <f t="shared" si="816"/>
        <v>76.5</v>
      </c>
      <c r="I971" s="333">
        <f t="shared" si="817"/>
        <v>72.675</v>
      </c>
      <c r="J971" s="575">
        <f t="shared" si="818"/>
        <v>65.025</v>
      </c>
      <c r="K971" s="575">
        <f t="shared" si="819"/>
        <v>57.375</v>
      </c>
      <c r="L971" s="575">
        <f t="shared" si="820"/>
        <v>49.725</v>
      </c>
      <c r="M971" s="575">
        <f t="shared" si="821"/>
        <v>45.9</v>
      </c>
      <c r="N971" s="24"/>
    </row>
    <row r="972" ht="22.5" spans="1:14">
      <c r="A972" s="648" t="s">
        <v>1111</v>
      </c>
      <c r="B972" s="648">
        <v>250402053</v>
      </c>
      <c r="C972" s="24" t="s">
        <v>1929</v>
      </c>
      <c r="D972" s="24"/>
      <c r="E972" s="24"/>
      <c r="F972" s="563" t="s">
        <v>1113</v>
      </c>
      <c r="G972" s="412">
        <v>108</v>
      </c>
      <c r="H972" s="333">
        <f t="shared" si="816"/>
        <v>108</v>
      </c>
      <c r="I972" s="333">
        <f t="shared" si="817"/>
        <v>102.6</v>
      </c>
      <c r="J972" s="575">
        <f t="shared" si="818"/>
        <v>91.8</v>
      </c>
      <c r="K972" s="575">
        <f t="shared" si="819"/>
        <v>81</v>
      </c>
      <c r="L972" s="575">
        <f t="shared" si="820"/>
        <v>70.2</v>
      </c>
      <c r="M972" s="575">
        <f t="shared" si="821"/>
        <v>64.8</v>
      </c>
      <c r="N972" s="24"/>
    </row>
    <row r="973" ht="22.5" spans="1:14">
      <c r="A973" s="648" t="s">
        <v>1111</v>
      </c>
      <c r="B973" s="648">
        <v>250402054</v>
      </c>
      <c r="C973" s="24" t="s">
        <v>1930</v>
      </c>
      <c r="D973" s="24"/>
      <c r="E973" s="24"/>
      <c r="F973" s="563" t="s">
        <v>1113</v>
      </c>
      <c r="G973" s="412">
        <v>49.5</v>
      </c>
      <c r="H973" s="333">
        <f t="shared" si="816"/>
        <v>49.5</v>
      </c>
      <c r="I973" s="333">
        <f t="shared" si="817"/>
        <v>47.025</v>
      </c>
      <c r="J973" s="575">
        <f t="shared" si="818"/>
        <v>42.075</v>
      </c>
      <c r="K973" s="575">
        <f t="shared" si="819"/>
        <v>37.125</v>
      </c>
      <c r="L973" s="575">
        <f t="shared" si="820"/>
        <v>32.175</v>
      </c>
      <c r="M973" s="575">
        <f t="shared" si="821"/>
        <v>29.7</v>
      </c>
      <c r="N973" s="24"/>
    </row>
    <row r="974" ht="22.5" spans="1:14">
      <c r="A974" s="648" t="s">
        <v>1111</v>
      </c>
      <c r="B974" s="648">
        <v>250402055</v>
      </c>
      <c r="C974" s="23" t="s">
        <v>1931</v>
      </c>
      <c r="D974" s="24"/>
      <c r="E974" s="24"/>
      <c r="F974" s="563" t="s">
        <v>1113</v>
      </c>
      <c r="G974" s="412">
        <v>49.5</v>
      </c>
      <c r="H974" s="333">
        <f t="shared" si="816"/>
        <v>49.5</v>
      </c>
      <c r="I974" s="333">
        <f t="shared" si="817"/>
        <v>47.025</v>
      </c>
      <c r="J974" s="575">
        <f t="shared" si="818"/>
        <v>42.075</v>
      </c>
      <c r="K974" s="575">
        <f t="shared" si="819"/>
        <v>37.125</v>
      </c>
      <c r="L974" s="575">
        <f t="shared" si="820"/>
        <v>32.175</v>
      </c>
      <c r="M974" s="575">
        <f t="shared" si="821"/>
        <v>29.7</v>
      </c>
      <c r="N974" s="24"/>
    </row>
    <row r="975" ht="114" customHeight="1" spans="1:14">
      <c r="A975" s="648" t="s">
        <v>1111</v>
      </c>
      <c r="B975" s="692">
        <v>250402056</v>
      </c>
      <c r="C975" s="23" t="s">
        <v>1932</v>
      </c>
      <c r="D975" s="24" t="s">
        <v>1933</v>
      </c>
      <c r="E975" s="24"/>
      <c r="F975" s="563" t="s">
        <v>43</v>
      </c>
      <c r="G975" s="412">
        <v>65</v>
      </c>
      <c r="H975" s="333">
        <f t="shared" si="816"/>
        <v>65</v>
      </c>
      <c r="I975" s="333">
        <f t="shared" si="817"/>
        <v>61.75</v>
      </c>
      <c r="J975" s="575">
        <f t="shared" si="818"/>
        <v>55.25</v>
      </c>
      <c r="K975" s="575">
        <f t="shared" si="819"/>
        <v>48.75</v>
      </c>
      <c r="L975" s="575">
        <f t="shared" si="820"/>
        <v>42.25</v>
      </c>
      <c r="M975" s="575">
        <f t="shared" si="821"/>
        <v>39</v>
      </c>
      <c r="N975" s="24"/>
    </row>
    <row r="976" ht="114" customHeight="1" spans="1:16">
      <c r="A976" s="15" t="s">
        <v>1111</v>
      </c>
      <c r="B976" s="15">
        <v>250402057</v>
      </c>
      <c r="C976" s="16" t="s">
        <v>1934</v>
      </c>
      <c r="D976" s="16" t="s">
        <v>1935</v>
      </c>
      <c r="E976" s="16"/>
      <c r="F976" s="15" t="s">
        <v>1113</v>
      </c>
      <c r="G976" s="412"/>
      <c r="H976" s="347" t="s">
        <v>74</v>
      </c>
      <c r="I976" s="347"/>
      <c r="J976" s="347"/>
      <c r="K976" s="347"/>
      <c r="L976" s="347"/>
      <c r="M976" s="347"/>
      <c r="N976" s="241" t="s">
        <v>1936</v>
      </c>
      <c r="O976" s="667" t="s">
        <v>402</v>
      </c>
      <c r="P976" s="83" t="s">
        <v>1208</v>
      </c>
    </row>
    <row r="977" ht="114" customHeight="1" spans="1:18">
      <c r="A977" s="199" t="s">
        <v>1111</v>
      </c>
      <c r="B977" s="53">
        <v>250402058</v>
      </c>
      <c r="C977" s="53" t="s">
        <v>1937</v>
      </c>
      <c r="D977" s="53" t="s">
        <v>1933</v>
      </c>
      <c r="E977" s="53"/>
      <c r="F977" s="34" t="s">
        <v>1113</v>
      </c>
      <c r="G977" s="412"/>
      <c r="H977" s="34">
        <v>40</v>
      </c>
      <c r="I977" s="199">
        <f t="shared" ref="I977:I980" si="822">H977*0.95</f>
        <v>38</v>
      </c>
      <c r="J977" s="199">
        <f t="shared" ref="J977:J980" si="823">H977*0.85</f>
        <v>34</v>
      </c>
      <c r="K977" s="199">
        <f t="shared" ref="K977:K980" si="824">H977*0.75</f>
        <v>30</v>
      </c>
      <c r="L977" s="199">
        <f t="shared" ref="L977:L980" si="825">H977*0.65</f>
        <v>26</v>
      </c>
      <c r="M977" s="199">
        <f t="shared" ref="M977:M980" si="826">H977*0.6</f>
        <v>24</v>
      </c>
      <c r="N977" s="241"/>
      <c r="O977" s="667"/>
      <c r="Q977" s="168" t="s">
        <v>114</v>
      </c>
      <c r="R977" s="168" t="s">
        <v>1938</v>
      </c>
    </row>
    <row r="978" ht="114" customHeight="1" spans="1:18">
      <c r="A978" s="199" t="s">
        <v>1111</v>
      </c>
      <c r="B978" s="53">
        <v>250402059</v>
      </c>
      <c r="C978" s="53" t="s">
        <v>1939</v>
      </c>
      <c r="D978" s="53" t="s">
        <v>1933</v>
      </c>
      <c r="E978" s="53"/>
      <c r="F978" s="34" t="s">
        <v>1113</v>
      </c>
      <c r="G978" s="412"/>
      <c r="H978" s="34">
        <v>40</v>
      </c>
      <c r="I978" s="199">
        <f t="shared" si="822"/>
        <v>38</v>
      </c>
      <c r="J978" s="199">
        <f t="shared" si="823"/>
        <v>34</v>
      </c>
      <c r="K978" s="199">
        <f t="shared" si="824"/>
        <v>30</v>
      </c>
      <c r="L978" s="199">
        <f t="shared" si="825"/>
        <v>26</v>
      </c>
      <c r="M978" s="199">
        <f t="shared" si="826"/>
        <v>24</v>
      </c>
      <c r="N978" s="241"/>
      <c r="O978" s="667"/>
      <c r="Q978" s="168" t="s">
        <v>114</v>
      </c>
      <c r="R978" s="168" t="s">
        <v>1938</v>
      </c>
    </row>
    <row r="979" ht="114" customHeight="1" spans="1:18">
      <c r="A979" s="199" t="s">
        <v>1111</v>
      </c>
      <c r="B979" s="53">
        <v>250402060</v>
      </c>
      <c r="C979" s="53" t="s">
        <v>1940</v>
      </c>
      <c r="D979" s="53" t="s">
        <v>1933</v>
      </c>
      <c r="E979" s="53"/>
      <c r="F979" s="34" t="s">
        <v>1113</v>
      </c>
      <c r="G979" s="412"/>
      <c r="H979" s="34">
        <v>80</v>
      </c>
      <c r="I979" s="199">
        <f t="shared" si="822"/>
        <v>76</v>
      </c>
      <c r="J979" s="199">
        <f t="shared" si="823"/>
        <v>68</v>
      </c>
      <c r="K979" s="199">
        <f t="shared" si="824"/>
        <v>60</v>
      </c>
      <c r="L979" s="199">
        <f t="shared" si="825"/>
        <v>52</v>
      </c>
      <c r="M979" s="199">
        <f t="shared" si="826"/>
        <v>48</v>
      </c>
      <c r="N979" s="241"/>
      <c r="O979" s="667"/>
      <c r="Q979" s="168" t="s">
        <v>114</v>
      </c>
      <c r="R979" s="168" t="s">
        <v>1938</v>
      </c>
    </row>
    <row r="980" ht="114" customHeight="1" spans="1:18">
      <c r="A980" s="199" t="s">
        <v>1111</v>
      </c>
      <c r="B980" s="53">
        <v>250402061</v>
      </c>
      <c r="C980" s="53" t="s">
        <v>1941</v>
      </c>
      <c r="D980" s="53" t="s">
        <v>1933</v>
      </c>
      <c r="E980" s="53"/>
      <c r="F980" s="34" t="s">
        <v>1113</v>
      </c>
      <c r="G980" s="412"/>
      <c r="H980" s="34">
        <v>80</v>
      </c>
      <c r="I980" s="199">
        <f t="shared" si="822"/>
        <v>76</v>
      </c>
      <c r="J980" s="199">
        <f t="shared" si="823"/>
        <v>68</v>
      </c>
      <c r="K980" s="199">
        <f t="shared" si="824"/>
        <v>60</v>
      </c>
      <c r="L980" s="199">
        <f t="shared" si="825"/>
        <v>52</v>
      </c>
      <c r="M980" s="199">
        <f t="shared" si="826"/>
        <v>48</v>
      </c>
      <c r="N980" s="241"/>
      <c r="O980" s="667"/>
      <c r="Q980" s="168" t="s">
        <v>114</v>
      </c>
      <c r="R980" s="168" t="s">
        <v>1938</v>
      </c>
    </row>
    <row r="981" spans="1:14">
      <c r="A981" s="104"/>
      <c r="B981" s="558">
        <v>250403</v>
      </c>
      <c r="C981" s="157" t="s">
        <v>1942</v>
      </c>
      <c r="D981" s="21"/>
      <c r="E981" s="21"/>
      <c r="F981" s="107"/>
      <c r="G981" s="333">
        <v>0</v>
      </c>
      <c r="H981" s="333"/>
      <c r="I981" s="333"/>
      <c r="J981" s="575"/>
      <c r="K981" s="575"/>
      <c r="L981" s="575"/>
      <c r="M981" s="575"/>
      <c r="N981" s="21"/>
    </row>
    <row r="982" ht="23.25" spans="1:14">
      <c r="A982" s="104" t="s">
        <v>1111</v>
      </c>
      <c r="B982" s="20">
        <v>250403001</v>
      </c>
      <c r="C982" s="21" t="s">
        <v>1943</v>
      </c>
      <c r="D982" s="21" t="s">
        <v>1944</v>
      </c>
      <c r="E982" s="21"/>
      <c r="F982" s="107" t="s">
        <v>1113</v>
      </c>
      <c r="G982" s="705">
        <v>13.5</v>
      </c>
      <c r="H982" s="333">
        <f t="shared" ref="H982" si="827">G982*1</f>
        <v>13.5</v>
      </c>
      <c r="I982" s="333">
        <f t="shared" ref="I982" si="828">G982*0.95</f>
        <v>12.825</v>
      </c>
      <c r="J982" s="575">
        <f t="shared" ref="J982" si="829">G982*0.85</f>
        <v>11.475</v>
      </c>
      <c r="K982" s="575">
        <f t="shared" ref="K982" si="830">G982*0.75</f>
        <v>10.125</v>
      </c>
      <c r="L982" s="575">
        <f t="shared" ref="L982" si="831">G982*0.65</f>
        <v>8.775</v>
      </c>
      <c r="M982" s="575">
        <f t="shared" ref="M982" si="832">G982*0.6</f>
        <v>8.1</v>
      </c>
      <c r="N982" s="21" t="s">
        <v>1834</v>
      </c>
    </row>
    <row r="983" ht="23.25" spans="1:14">
      <c r="A983" s="104" t="s">
        <v>1111</v>
      </c>
      <c r="B983" s="20">
        <v>250403002</v>
      </c>
      <c r="C983" s="21" t="s">
        <v>1945</v>
      </c>
      <c r="D983" s="21"/>
      <c r="E983" s="674"/>
      <c r="F983" s="107" t="s">
        <v>1113</v>
      </c>
      <c r="G983" s="333">
        <v>40.5</v>
      </c>
      <c r="H983" s="713">
        <f t="shared" ref="H983:H995" si="833">G983*1</f>
        <v>40.5</v>
      </c>
      <c r="I983" s="713">
        <f t="shared" ref="I983:I1014" si="834">G983*0.95</f>
        <v>38.475</v>
      </c>
      <c r="J983" s="714">
        <f t="shared" ref="J983:J1014" si="835">G983*0.85</f>
        <v>34.425</v>
      </c>
      <c r="K983" s="714">
        <f t="shared" ref="K983:K1014" si="836">G983*0.75</f>
        <v>30.375</v>
      </c>
      <c r="L983" s="714">
        <f t="shared" ref="L983:L1014" si="837">G983*0.65</f>
        <v>26.325</v>
      </c>
      <c r="M983" s="714">
        <f t="shared" ref="M983:M1014" si="838">G983*0.6</f>
        <v>24.3</v>
      </c>
      <c r="N983" s="106"/>
    </row>
    <row r="984" spans="1:14">
      <c r="A984" s="104" t="s">
        <v>1111</v>
      </c>
      <c r="B984" s="20">
        <v>250403003</v>
      </c>
      <c r="C984" s="21" t="s">
        <v>1946</v>
      </c>
      <c r="D984" s="21" t="s">
        <v>1947</v>
      </c>
      <c r="E984" s="21"/>
      <c r="F984" s="107" t="s">
        <v>1113</v>
      </c>
      <c r="G984" s="333">
        <v>54</v>
      </c>
      <c r="H984" s="333">
        <f t="shared" si="833"/>
        <v>54</v>
      </c>
      <c r="I984" s="333">
        <f t="shared" si="834"/>
        <v>51.3</v>
      </c>
      <c r="J984" s="575">
        <f t="shared" si="835"/>
        <v>45.9</v>
      </c>
      <c r="K984" s="575">
        <f t="shared" si="836"/>
        <v>40.5</v>
      </c>
      <c r="L984" s="575">
        <f t="shared" si="837"/>
        <v>35.1</v>
      </c>
      <c r="M984" s="575">
        <f t="shared" si="838"/>
        <v>32.4</v>
      </c>
      <c r="N984" s="426" t="s">
        <v>1948</v>
      </c>
    </row>
    <row r="985" ht="36" spans="1:18">
      <c r="A985" s="104" t="s">
        <v>1111</v>
      </c>
      <c r="B985" s="20">
        <v>250403004</v>
      </c>
      <c r="C985" s="21" t="s">
        <v>1949</v>
      </c>
      <c r="D985" s="21"/>
      <c r="E985" s="21"/>
      <c r="F985" s="107" t="s">
        <v>1113</v>
      </c>
      <c r="G985" s="333">
        <v>5.4</v>
      </c>
      <c r="H985" s="333">
        <f t="shared" si="833"/>
        <v>5.4</v>
      </c>
      <c r="I985" s="333">
        <f t="shared" si="834"/>
        <v>5.13</v>
      </c>
      <c r="J985" s="575">
        <f t="shared" si="835"/>
        <v>4.59</v>
      </c>
      <c r="K985" s="575">
        <f t="shared" si="836"/>
        <v>4.05</v>
      </c>
      <c r="L985" s="575">
        <f t="shared" si="837"/>
        <v>3.51</v>
      </c>
      <c r="M985" s="575">
        <f t="shared" si="838"/>
        <v>3.24</v>
      </c>
      <c r="N985" s="426" t="s">
        <v>1950</v>
      </c>
      <c r="Q985" s="168" t="s">
        <v>114</v>
      </c>
      <c r="R985" s="62" t="s">
        <v>1121</v>
      </c>
    </row>
    <row r="986" ht="36" spans="1:18">
      <c r="A986" s="104" t="s">
        <v>1111</v>
      </c>
      <c r="B986" s="20">
        <v>250403005</v>
      </c>
      <c r="C986" s="21" t="s">
        <v>1951</v>
      </c>
      <c r="D986" s="21"/>
      <c r="E986" s="21"/>
      <c r="F986" s="107" t="s">
        <v>1113</v>
      </c>
      <c r="G986" s="333">
        <v>5.4</v>
      </c>
      <c r="H986" s="333">
        <f t="shared" si="833"/>
        <v>5.4</v>
      </c>
      <c r="I986" s="333">
        <f t="shared" si="834"/>
        <v>5.13</v>
      </c>
      <c r="J986" s="575">
        <f t="shared" si="835"/>
        <v>4.59</v>
      </c>
      <c r="K986" s="575">
        <f t="shared" si="836"/>
        <v>4.05</v>
      </c>
      <c r="L986" s="575">
        <f t="shared" si="837"/>
        <v>3.51</v>
      </c>
      <c r="M986" s="575">
        <f t="shared" si="838"/>
        <v>3.24</v>
      </c>
      <c r="N986" s="426" t="s">
        <v>1950</v>
      </c>
      <c r="Q986" s="168" t="s">
        <v>114</v>
      </c>
      <c r="R986" s="62" t="s">
        <v>1121</v>
      </c>
    </row>
    <row r="987" ht="36" spans="1:18">
      <c r="A987" s="104" t="s">
        <v>1111</v>
      </c>
      <c r="B987" s="20">
        <v>250403006</v>
      </c>
      <c r="C987" s="21" t="s">
        <v>1952</v>
      </c>
      <c r="D987" s="21"/>
      <c r="E987" s="21"/>
      <c r="F987" s="107" t="s">
        <v>1113</v>
      </c>
      <c r="G987" s="333">
        <v>5.4</v>
      </c>
      <c r="H987" s="333">
        <f t="shared" si="833"/>
        <v>5.4</v>
      </c>
      <c r="I987" s="333">
        <f t="shared" si="834"/>
        <v>5.13</v>
      </c>
      <c r="J987" s="575">
        <f t="shared" si="835"/>
        <v>4.59</v>
      </c>
      <c r="K987" s="575">
        <f t="shared" si="836"/>
        <v>4.05</v>
      </c>
      <c r="L987" s="575">
        <f t="shared" si="837"/>
        <v>3.51</v>
      </c>
      <c r="M987" s="575">
        <f t="shared" si="838"/>
        <v>3.24</v>
      </c>
      <c r="N987" s="426" t="s">
        <v>1950</v>
      </c>
      <c r="Q987" s="168" t="s">
        <v>114</v>
      </c>
      <c r="R987" s="62" t="s">
        <v>1121</v>
      </c>
    </row>
    <row r="988" ht="36" spans="1:18">
      <c r="A988" s="104" t="s">
        <v>1111</v>
      </c>
      <c r="B988" s="20">
        <v>250403007</v>
      </c>
      <c r="C988" s="21" t="s">
        <v>1953</v>
      </c>
      <c r="D988" s="21"/>
      <c r="E988" s="21"/>
      <c r="F988" s="107" t="s">
        <v>1113</v>
      </c>
      <c r="G988" s="333">
        <v>5.4</v>
      </c>
      <c r="H988" s="333">
        <f t="shared" si="833"/>
        <v>5.4</v>
      </c>
      <c r="I988" s="333">
        <f t="shared" si="834"/>
        <v>5.13</v>
      </c>
      <c r="J988" s="575">
        <f t="shared" si="835"/>
        <v>4.59</v>
      </c>
      <c r="K988" s="575">
        <f t="shared" si="836"/>
        <v>4.05</v>
      </c>
      <c r="L988" s="575">
        <f t="shared" si="837"/>
        <v>3.51</v>
      </c>
      <c r="M988" s="575">
        <f t="shared" si="838"/>
        <v>3.24</v>
      </c>
      <c r="N988" s="426" t="s">
        <v>1950</v>
      </c>
      <c r="Q988" s="168" t="s">
        <v>114</v>
      </c>
      <c r="R988" s="62" t="s">
        <v>1121</v>
      </c>
    </row>
    <row r="989" ht="22.5" spans="1:14">
      <c r="A989" s="104" t="s">
        <v>1111</v>
      </c>
      <c r="B989" s="20">
        <v>250403008</v>
      </c>
      <c r="C989" s="21" t="s">
        <v>1954</v>
      </c>
      <c r="D989" s="21"/>
      <c r="E989" s="21"/>
      <c r="F989" s="107" t="s">
        <v>1113</v>
      </c>
      <c r="G989" s="333">
        <v>5.4</v>
      </c>
      <c r="H989" s="333">
        <f t="shared" si="833"/>
        <v>5.4</v>
      </c>
      <c r="I989" s="333">
        <f t="shared" si="834"/>
        <v>5.13</v>
      </c>
      <c r="J989" s="575">
        <f t="shared" si="835"/>
        <v>4.59</v>
      </c>
      <c r="K989" s="575">
        <f t="shared" si="836"/>
        <v>4.05</v>
      </c>
      <c r="L989" s="575">
        <f t="shared" si="837"/>
        <v>3.51</v>
      </c>
      <c r="M989" s="575">
        <f t="shared" si="838"/>
        <v>3.24</v>
      </c>
      <c r="N989" s="426" t="s">
        <v>1950</v>
      </c>
    </row>
    <row r="990" ht="36" spans="1:18">
      <c r="A990" s="104" t="s">
        <v>1111</v>
      </c>
      <c r="B990" s="20">
        <v>250403009</v>
      </c>
      <c r="C990" s="21" t="s">
        <v>1955</v>
      </c>
      <c r="D990" s="21"/>
      <c r="E990" s="21"/>
      <c r="F990" s="107" t="s">
        <v>1113</v>
      </c>
      <c r="G990" s="333">
        <v>5.4</v>
      </c>
      <c r="H990" s="333">
        <f t="shared" si="833"/>
        <v>5.4</v>
      </c>
      <c r="I990" s="333">
        <f t="shared" si="834"/>
        <v>5.13</v>
      </c>
      <c r="J990" s="575">
        <f t="shared" si="835"/>
        <v>4.59</v>
      </c>
      <c r="K990" s="575">
        <f t="shared" si="836"/>
        <v>4.05</v>
      </c>
      <c r="L990" s="575">
        <f t="shared" si="837"/>
        <v>3.51</v>
      </c>
      <c r="M990" s="575">
        <f t="shared" si="838"/>
        <v>3.24</v>
      </c>
      <c r="N990" s="426" t="s">
        <v>1950</v>
      </c>
      <c r="Q990" s="168" t="s">
        <v>114</v>
      </c>
      <c r="R990" s="62" t="s">
        <v>1121</v>
      </c>
    </row>
    <row r="991" ht="36" spans="1:18">
      <c r="A991" s="104" t="s">
        <v>1111</v>
      </c>
      <c r="B991" s="20">
        <v>250403010</v>
      </c>
      <c r="C991" s="21" t="s">
        <v>1956</v>
      </c>
      <c r="D991" s="21"/>
      <c r="E991" s="21"/>
      <c r="F991" s="107" t="s">
        <v>1113</v>
      </c>
      <c r="G991" s="333">
        <v>5.4</v>
      </c>
      <c r="H991" s="333">
        <f t="shared" si="833"/>
        <v>5.4</v>
      </c>
      <c r="I991" s="333">
        <f t="shared" si="834"/>
        <v>5.13</v>
      </c>
      <c r="J991" s="575">
        <f t="shared" si="835"/>
        <v>4.59</v>
      </c>
      <c r="K991" s="575">
        <f t="shared" si="836"/>
        <v>4.05</v>
      </c>
      <c r="L991" s="575">
        <f t="shared" si="837"/>
        <v>3.51</v>
      </c>
      <c r="M991" s="575">
        <f t="shared" si="838"/>
        <v>3.24</v>
      </c>
      <c r="N991" s="426" t="s">
        <v>1950</v>
      </c>
      <c r="Q991" s="168" t="s">
        <v>114</v>
      </c>
      <c r="R991" s="62" t="s">
        <v>1121</v>
      </c>
    </row>
    <row r="992" ht="26.25" spans="1:14">
      <c r="A992" s="104" t="s">
        <v>1111</v>
      </c>
      <c r="B992" s="20">
        <v>250403011</v>
      </c>
      <c r="C992" s="21" t="s">
        <v>1957</v>
      </c>
      <c r="D992" s="21" t="s">
        <v>1958</v>
      </c>
      <c r="E992" s="21"/>
      <c r="F992" s="107" t="s">
        <v>1113</v>
      </c>
      <c r="G992" s="333">
        <v>13.5</v>
      </c>
      <c r="H992" s="333">
        <f t="shared" si="833"/>
        <v>13.5</v>
      </c>
      <c r="I992" s="333">
        <f t="shared" si="834"/>
        <v>12.825</v>
      </c>
      <c r="J992" s="575">
        <f t="shared" si="835"/>
        <v>11.475</v>
      </c>
      <c r="K992" s="575">
        <f t="shared" si="836"/>
        <v>10.125</v>
      </c>
      <c r="L992" s="575">
        <f t="shared" si="837"/>
        <v>8.775</v>
      </c>
      <c r="M992" s="575">
        <f t="shared" si="838"/>
        <v>8.1</v>
      </c>
      <c r="N992" s="21"/>
    </row>
    <row r="993" ht="26.25" spans="1:14">
      <c r="A993" s="104" t="s">
        <v>1111</v>
      </c>
      <c r="B993" s="20">
        <v>250403012</v>
      </c>
      <c r="C993" s="21" t="s">
        <v>1959</v>
      </c>
      <c r="D993" s="21" t="s">
        <v>1960</v>
      </c>
      <c r="E993" s="21"/>
      <c r="F993" s="107" t="s">
        <v>1113</v>
      </c>
      <c r="G993" s="333">
        <v>13.5</v>
      </c>
      <c r="H993" s="333">
        <f t="shared" si="833"/>
        <v>13.5</v>
      </c>
      <c r="I993" s="333">
        <f t="shared" si="834"/>
        <v>12.825</v>
      </c>
      <c r="J993" s="575">
        <f t="shared" si="835"/>
        <v>11.475</v>
      </c>
      <c r="K993" s="575">
        <f t="shared" si="836"/>
        <v>10.125</v>
      </c>
      <c r="L993" s="575">
        <f t="shared" si="837"/>
        <v>8.775</v>
      </c>
      <c r="M993" s="575">
        <f t="shared" si="838"/>
        <v>8.1</v>
      </c>
      <c r="N993" s="21"/>
    </row>
    <row r="994" spans="1:14">
      <c r="A994" s="104" t="s">
        <v>1111</v>
      </c>
      <c r="B994" s="20">
        <v>250403013</v>
      </c>
      <c r="C994" s="21" t="s">
        <v>1961</v>
      </c>
      <c r="D994" s="21" t="s">
        <v>1947</v>
      </c>
      <c r="E994" s="21"/>
      <c r="F994" s="107" t="s">
        <v>1113</v>
      </c>
      <c r="G994" s="333">
        <v>63</v>
      </c>
      <c r="H994" s="333">
        <f t="shared" si="833"/>
        <v>63</v>
      </c>
      <c r="I994" s="333">
        <f t="shared" si="834"/>
        <v>59.85</v>
      </c>
      <c r="J994" s="575">
        <f t="shared" si="835"/>
        <v>53.55</v>
      </c>
      <c r="K994" s="575">
        <f t="shared" si="836"/>
        <v>47.25</v>
      </c>
      <c r="L994" s="575">
        <f t="shared" si="837"/>
        <v>40.95</v>
      </c>
      <c r="M994" s="575">
        <f t="shared" si="838"/>
        <v>37.8</v>
      </c>
      <c r="N994" s="426" t="s">
        <v>1962</v>
      </c>
    </row>
    <row r="995" ht="22.5" spans="1:14">
      <c r="A995" s="104" t="s">
        <v>1111</v>
      </c>
      <c r="B995" s="20">
        <v>250403014</v>
      </c>
      <c r="C995" s="21" t="s">
        <v>1963</v>
      </c>
      <c r="D995" s="21"/>
      <c r="E995" s="21"/>
      <c r="F995" s="107" t="s">
        <v>1113</v>
      </c>
      <c r="G995" s="333">
        <v>22.5</v>
      </c>
      <c r="H995" s="333">
        <f t="shared" si="833"/>
        <v>22.5</v>
      </c>
      <c r="I995" s="333">
        <f t="shared" si="834"/>
        <v>21.375</v>
      </c>
      <c r="J995" s="575">
        <f t="shared" si="835"/>
        <v>19.125</v>
      </c>
      <c r="K995" s="575">
        <f t="shared" si="836"/>
        <v>16.875</v>
      </c>
      <c r="L995" s="575">
        <f t="shared" si="837"/>
        <v>14.625</v>
      </c>
      <c r="M995" s="575">
        <f t="shared" si="838"/>
        <v>13.5</v>
      </c>
      <c r="N995" s="21"/>
    </row>
    <row r="996" ht="22.5" spans="1:14">
      <c r="A996" s="104" t="s">
        <v>1111</v>
      </c>
      <c r="B996" s="20">
        <v>250403015</v>
      </c>
      <c r="C996" s="21" t="s">
        <v>1964</v>
      </c>
      <c r="D996" s="21"/>
      <c r="E996" s="21"/>
      <c r="F996" s="107" t="s">
        <v>1113</v>
      </c>
      <c r="G996" s="333">
        <v>16.2</v>
      </c>
      <c r="H996" s="333">
        <f t="shared" ref="H996" si="839">G996*1</f>
        <v>16.2</v>
      </c>
      <c r="I996" s="333">
        <f t="shared" si="834"/>
        <v>15.39</v>
      </c>
      <c r="J996" s="575">
        <f t="shared" si="835"/>
        <v>13.77</v>
      </c>
      <c r="K996" s="575">
        <f t="shared" si="836"/>
        <v>12.15</v>
      </c>
      <c r="L996" s="575">
        <f t="shared" si="837"/>
        <v>10.53</v>
      </c>
      <c r="M996" s="575">
        <f t="shared" si="838"/>
        <v>9.72</v>
      </c>
      <c r="N996" s="21"/>
    </row>
    <row r="997" ht="22.5" spans="1:14">
      <c r="A997" s="104" t="s">
        <v>1111</v>
      </c>
      <c r="B997" s="20">
        <v>250403016</v>
      </c>
      <c r="C997" s="21" t="s">
        <v>1965</v>
      </c>
      <c r="D997" s="21"/>
      <c r="E997" s="21"/>
      <c r="F997" s="107" t="s">
        <v>1113</v>
      </c>
      <c r="G997" s="333">
        <v>16.2</v>
      </c>
      <c r="H997" s="333">
        <f t="shared" ref="H997:H1028" si="840">G997*1</f>
        <v>16.2</v>
      </c>
      <c r="I997" s="333">
        <f t="shared" si="834"/>
        <v>15.39</v>
      </c>
      <c r="J997" s="575">
        <f t="shared" si="835"/>
        <v>13.77</v>
      </c>
      <c r="K997" s="575">
        <f t="shared" si="836"/>
        <v>12.15</v>
      </c>
      <c r="L997" s="575">
        <f t="shared" si="837"/>
        <v>10.53</v>
      </c>
      <c r="M997" s="575">
        <f t="shared" si="838"/>
        <v>9.72</v>
      </c>
      <c r="N997" s="21"/>
    </row>
    <row r="998" ht="22.5" spans="1:14">
      <c r="A998" s="104" t="s">
        <v>1111</v>
      </c>
      <c r="B998" s="20">
        <v>250403017</v>
      </c>
      <c r="C998" s="21" t="s">
        <v>1966</v>
      </c>
      <c r="D998" s="21" t="s">
        <v>1944</v>
      </c>
      <c r="E998" s="674"/>
      <c r="F998" s="107" t="s">
        <v>1113</v>
      </c>
      <c r="G998" s="333">
        <v>22.5</v>
      </c>
      <c r="H998" s="333">
        <f t="shared" si="840"/>
        <v>22.5</v>
      </c>
      <c r="I998" s="333">
        <f t="shared" si="834"/>
        <v>21.375</v>
      </c>
      <c r="J998" s="575">
        <f t="shared" si="835"/>
        <v>19.125</v>
      </c>
      <c r="K998" s="575">
        <f t="shared" si="836"/>
        <v>16.875</v>
      </c>
      <c r="L998" s="575">
        <f t="shared" si="837"/>
        <v>14.625</v>
      </c>
      <c r="M998" s="575">
        <f t="shared" si="838"/>
        <v>13.5</v>
      </c>
      <c r="N998" s="21" t="s">
        <v>1834</v>
      </c>
    </row>
    <row r="999" ht="22.5" spans="1:14">
      <c r="A999" s="104" t="s">
        <v>1111</v>
      </c>
      <c r="B999" s="20">
        <v>250403018</v>
      </c>
      <c r="C999" s="21" t="s">
        <v>1967</v>
      </c>
      <c r="D999" s="21"/>
      <c r="E999" s="674"/>
      <c r="F999" s="107" t="s">
        <v>1113</v>
      </c>
      <c r="G999" s="333">
        <v>22.5</v>
      </c>
      <c r="H999" s="333">
        <f t="shared" si="840"/>
        <v>22.5</v>
      </c>
      <c r="I999" s="333">
        <f t="shared" si="834"/>
        <v>21.375</v>
      </c>
      <c r="J999" s="575">
        <f t="shared" si="835"/>
        <v>19.125</v>
      </c>
      <c r="K999" s="575">
        <f t="shared" si="836"/>
        <v>16.875</v>
      </c>
      <c r="L999" s="575">
        <f t="shared" si="837"/>
        <v>14.625</v>
      </c>
      <c r="M999" s="575">
        <f t="shared" si="838"/>
        <v>13.5</v>
      </c>
      <c r="N999" s="21"/>
    </row>
    <row r="1000" ht="36" spans="1:18">
      <c r="A1000" s="104" t="s">
        <v>1111</v>
      </c>
      <c r="B1000" s="20">
        <v>250403019</v>
      </c>
      <c r="C1000" s="21" t="s">
        <v>1968</v>
      </c>
      <c r="D1000" s="21"/>
      <c r="E1000" s="21"/>
      <c r="F1000" s="107" t="s">
        <v>1113</v>
      </c>
      <c r="G1000" s="333">
        <v>18</v>
      </c>
      <c r="H1000" s="333">
        <f t="shared" si="840"/>
        <v>18</v>
      </c>
      <c r="I1000" s="333">
        <f t="shared" si="834"/>
        <v>17.1</v>
      </c>
      <c r="J1000" s="575">
        <f t="shared" si="835"/>
        <v>15.3</v>
      </c>
      <c r="K1000" s="575">
        <f t="shared" si="836"/>
        <v>13.5</v>
      </c>
      <c r="L1000" s="575">
        <f t="shared" si="837"/>
        <v>11.7</v>
      </c>
      <c r="M1000" s="575">
        <f t="shared" si="838"/>
        <v>10.8</v>
      </c>
      <c r="N1000" s="426" t="s">
        <v>1969</v>
      </c>
      <c r="Q1000" s="168" t="s">
        <v>114</v>
      </c>
      <c r="R1000" s="62" t="s">
        <v>1121</v>
      </c>
    </row>
    <row r="1001" ht="36" spans="1:18">
      <c r="A1001" s="104" t="s">
        <v>1111</v>
      </c>
      <c r="B1001" s="20">
        <v>250403020</v>
      </c>
      <c r="C1001" s="21" t="s">
        <v>1970</v>
      </c>
      <c r="D1001" s="21" t="s">
        <v>1944</v>
      </c>
      <c r="E1001" s="21"/>
      <c r="F1001" s="107" t="s">
        <v>1113</v>
      </c>
      <c r="G1001" s="333">
        <v>27</v>
      </c>
      <c r="H1001" s="333">
        <f t="shared" si="840"/>
        <v>27</v>
      </c>
      <c r="I1001" s="333">
        <f t="shared" si="834"/>
        <v>25.65</v>
      </c>
      <c r="J1001" s="575">
        <f t="shared" si="835"/>
        <v>22.95</v>
      </c>
      <c r="K1001" s="575">
        <f t="shared" si="836"/>
        <v>20.25</v>
      </c>
      <c r="L1001" s="575">
        <f t="shared" si="837"/>
        <v>17.55</v>
      </c>
      <c r="M1001" s="575">
        <f t="shared" si="838"/>
        <v>16.2</v>
      </c>
      <c r="N1001" s="421" t="s">
        <v>1971</v>
      </c>
      <c r="Q1001" s="168" t="s">
        <v>114</v>
      </c>
      <c r="R1001" s="62" t="s">
        <v>1121</v>
      </c>
    </row>
    <row r="1002" ht="41.25" customHeight="1" spans="1:18">
      <c r="A1002" s="104" t="s">
        <v>1111</v>
      </c>
      <c r="B1002" s="20">
        <v>250403021</v>
      </c>
      <c r="C1002" s="21" t="s">
        <v>1972</v>
      </c>
      <c r="D1002" s="21" t="s">
        <v>1944</v>
      </c>
      <c r="E1002" s="21"/>
      <c r="F1002" s="107" t="s">
        <v>1113</v>
      </c>
      <c r="G1002" s="333">
        <v>18</v>
      </c>
      <c r="H1002" s="333">
        <f t="shared" si="840"/>
        <v>18</v>
      </c>
      <c r="I1002" s="333">
        <f t="shared" si="834"/>
        <v>17.1</v>
      </c>
      <c r="J1002" s="575">
        <f t="shared" si="835"/>
        <v>15.3</v>
      </c>
      <c r="K1002" s="575">
        <f t="shared" si="836"/>
        <v>13.5</v>
      </c>
      <c r="L1002" s="575">
        <f t="shared" si="837"/>
        <v>11.7</v>
      </c>
      <c r="M1002" s="575">
        <f t="shared" si="838"/>
        <v>10.8</v>
      </c>
      <c r="N1002" s="426" t="s">
        <v>1973</v>
      </c>
      <c r="Q1002" s="168" t="s">
        <v>114</v>
      </c>
      <c r="R1002" s="62" t="s">
        <v>1121</v>
      </c>
    </row>
    <row r="1003" ht="36" spans="1:18">
      <c r="A1003" s="104" t="s">
        <v>1111</v>
      </c>
      <c r="B1003" s="20">
        <v>250403022</v>
      </c>
      <c r="C1003" s="21" t="s">
        <v>1974</v>
      </c>
      <c r="D1003" s="21" t="s">
        <v>1944</v>
      </c>
      <c r="E1003" s="21"/>
      <c r="F1003" s="107" t="s">
        <v>1113</v>
      </c>
      <c r="G1003" s="333">
        <v>27</v>
      </c>
      <c r="H1003" s="333">
        <f t="shared" si="840"/>
        <v>27</v>
      </c>
      <c r="I1003" s="333">
        <f t="shared" si="834"/>
        <v>25.65</v>
      </c>
      <c r="J1003" s="575">
        <f t="shared" si="835"/>
        <v>22.95</v>
      </c>
      <c r="K1003" s="575">
        <f t="shared" si="836"/>
        <v>20.25</v>
      </c>
      <c r="L1003" s="575">
        <f t="shared" si="837"/>
        <v>17.55</v>
      </c>
      <c r="M1003" s="575">
        <f t="shared" si="838"/>
        <v>16.2</v>
      </c>
      <c r="N1003" s="421" t="s">
        <v>1975</v>
      </c>
      <c r="Q1003" s="168" t="s">
        <v>114</v>
      </c>
      <c r="R1003" s="62" t="s">
        <v>1121</v>
      </c>
    </row>
    <row r="1004" ht="29.25" customHeight="1" spans="1:18">
      <c r="A1004" s="104" t="s">
        <v>1111</v>
      </c>
      <c r="B1004" s="20">
        <v>250403023</v>
      </c>
      <c r="C1004" s="21" t="s">
        <v>1976</v>
      </c>
      <c r="D1004" s="21" t="s">
        <v>1977</v>
      </c>
      <c r="E1004" s="21"/>
      <c r="F1004" s="107" t="s">
        <v>1113</v>
      </c>
      <c r="G1004" s="333">
        <v>18</v>
      </c>
      <c r="H1004" s="333">
        <f t="shared" si="840"/>
        <v>18</v>
      </c>
      <c r="I1004" s="333">
        <f t="shared" si="834"/>
        <v>17.1</v>
      </c>
      <c r="J1004" s="575">
        <f t="shared" si="835"/>
        <v>15.3</v>
      </c>
      <c r="K1004" s="575">
        <f t="shared" si="836"/>
        <v>13.5</v>
      </c>
      <c r="L1004" s="575">
        <f t="shared" si="837"/>
        <v>11.7</v>
      </c>
      <c r="M1004" s="575">
        <f t="shared" si="838"/>
        <v>10.8</v>
      </c>
      <c r="N1004" s="421" t="s">
        <v>1971</v>
      </c>
      <c r="Q1004" s="168" t="s">
        <v>114</v>
      </c>
      <c r="R1004" s="62" t="s">
        <v>1121</v>
      </c>
    </row>
    <row r="1005" ht="23.25" spans="1:14">
      <c r="A1005" s="104" t="s">
        <v>1111</v>
      </c>
      <c r="B1005" s="20">
        <v>250403024</v>
      </c>
      <c r="C1005" s="21" t="s">
        <v>1976</v>
      </c>
      <c r="D1005" s="21" t="s">
        <v>1944</v>
      </c>
      <c r="E1005" s="21"/>
      <c r="F1005" s="107" t="s">
        <v>1113</v>
      </c>
      <c r="G1005" s="333">
        <v>16.2</v>
      </c>
      <c r="H1005" s="333">
        <f t="shared" si="840"/>
        <v>16.2</v>
      </c>
      <c r="I1005" s="333">
        <f t="shared" si="834"/>
        <v>15.39</v>
      </c>
      <c r="J1005" s="575">
        <f t="shared" si="835"/>
        <v>13.77</v>
      </c>
      <c r="K1005" s="575">
        <f t="shared" si="836"/>
        <v>12.15</v>
      </c>
      <c r="L1005" s="575">
        <f t="shared" si="837"/>
        <v>10.53</v>
      </c>
      <c r="M1005" s="575">
        <f t="shared" si="838"/>
        <v>9.72</v>
      </c>
      <c r="N1005" s="421" t="s">
        <v>1971</v>
      </c>
    </row>
    <row r="1006" ht="72" spans="1:18">
      <c r="A1006" s="104" t="s">
        <v>1111</v>
      </c>
      <c r="B1006" s="20">
        <v>250403025</v>
      </c>
      <c r="C1006" s="21" t="s">
        <v>1978</v>
      </c>
      <c r="D1006" s="156" t="s">
        <v>1979</v>
      </c>
      <c r="E1006" s="21"/>
      <c r="F1006" s="107" t="s">
        <v>1113</v>
      </c>
      <c r="G1006" s="333">
        <v>45</v>
      </c>
      <c r="H1006" s="333">
        <f t="shared" si="840"/>
        <v>45</v>
      </c>
      <c r="I1006" s="333">
        <f t="shared" si="834"/>
        <v>42.75</v>
      </c>
      <c r="J1006" s="575">
        <f t="shared" si="835"/>
        <v>38.25</v>
      </c>
      <c r="K1006" s="575">
        <f t="shared" si="836"/>
        <v>33.75</v>
      </c>
      <c r="L1006" s="575">
        <f t="shared" si="837"/>
        <v>29.25</v>
      </c>
      <c r="M1006" s="575">
        <f t="shared" si="838"/>
        <v>27</v>
      </c>
      <c r="N1006" s="421" t="s">
        <v>1971</v>
      </c>
      <c r="Q1006" s="168" t="s">
        <v>114</v>
      </c>
      <c r="R1006" s="62" t="s">
        <v>1121</v>
      </c>
    </row>
    <row r="1007" ht="22.5" spans="1:14">
      <c r="A1007" s="104" t="s">
        <v>1111</v>
      </c>
      <c r="B1007" s="20">
        <v>250403026</v>
      </c>
      <c r="C1007" s="21" t="s">
        <v>1980</v>
      </c>
      <c r="D1007" s="21"/>
      <c r="E1007" s="21"/>
      <c r="F1007" s="107" t="s">
        <v>1113</v>
      </c>
      <c r="G1007" s="333">
        <v>40.5</v>
      </c>
      <c r="H1007" s="333">
        <f t="shared" si="840"/>
        <v>40.5</v>
      </c>
      <c r="I1007" s="333">
        <f t="shared" si="834"/>
        <v>38.475</v>
      </c>
      <c r="J1007" s="575">
        <f t="shared" si="835"/>
        <v>34.425</v>
      </c>
      <c r="K1007" s="575">
        <f t="shared" si="836"/>
        <v>30.375</v>
      </c>
      <c r="L1007" s="575">
        <f t="shared" si="837"/>
        <v>26.325</v>
      </c>
      <c r="M1007" s="575">
        <f t="shared" si="838"/>
        <v>24.3</v>
      </c>
      <c r="N1007" s="21"/>
    </row>
    <row r="1008" ht="22.5" spans="1:14">
      <c r="A1008" s="104" t="s">
        <v>1111</v>
      </c>
      <c r="B1008" s="20">
        <v>250403027</v>
      </c>
      <c r="C1008" s="21" t="s">
        <v>1981</v>
      </c>
      <c r="D1008" s="21"/>
      <c r="E1008" s="21"/>
      <c r="F1008" s="107" t="s">
        <v>1113</v>
      </c>
      <c r="G1008" s="333">
        <v>40.5</v>
      </c>
      <c r="H1008" s="333">
        <f t="shared" si="840"/>
        <v>40.5</v>
      </c>
      <c r="I1008" s="333">
        <f t="shared" si="834"/>
        <v>38.475</v>
      </c>
      <c r="J1008" s="575">
        <f t="shared" si="835"/>
        <v>34.425</v>
      </c>
      <c r="K1008" s="575">
        <f t="shared" si="836"/>
        <v>30.375</v>
      </c>
      <c r="L1008" s="575">
        <f t="shared" si="837"/>
        <v>26.325</v>
      </c>
      <c r="M1008" s="575">
        <f t="shared" si="838"/>
        <v>24.3</v>
      </c>
      <c r="N1008" s="21"/>
    </row>
    <row r="1009" spans="1:14">
      <c r="A1009" s="104" t="s">
        <v>1111</v>
      </c>
      <c r="B1009" s="20">
        <v>250403028</v>
      </c>
      <c r="C1009" s="21" t="s">
        <v>1982</v>
      </c>
      <c r="D1009" s="21"/>
      <c r="E1009" s="21"/>
      <c r="F1009" s="107" t="s">
        <v>1113</v>
      </c>
      <c r="G1009" s="333">
        <v>40.5</v>
      </c>
      <c r="H1009" s="333">
        <f t="shared" si="840"/>
        <v>40.5</v>
      </c>
      <c r="I1009" s="333">
        <f t="shared" si="834"/>
        <v>38.475</v>
      </c>
      <c r="J1009" s="575">
        <f t="shared" si="835"/>
        <v>34.425</v>
      </c>
      <c r="K1009" s="575">
        <f t="shared" si="836"/>
        <v>30.375</v>
      </c>
      <c r="L1009" s="575">
        <f t="shared" si="837"/>
        <v>26.325</v>
      </c>
      <c r="M1009" s="575">
        <f t="shared" si="838"/>
        <v>24.3</v>
      </c>
      <c r="N1009" s="21"/>
    </row>
    <row r="1010" spans="1:14">
      <c r="A1010" s="104" t="s">
        <v>1111</v>
      </c>
      <c r="B1010" s="20">
        <v>250403029</v>
      </c>
      <c r="C1010" s="21" t="s">
        <v>1983</v>
      </c>
      <c r="D1010" s="21"/>
      <c r="E1010" s="21"/>
      <c r="F1010" s="107" t="s">
        <v>1113</v>
      </c>
      <c r="G1010" s="333">
        <v>40.5</v>
      </c>
      <c r="H1010" s="333">
        <f t="shared" si="840"/>
        <v>40.5</v>
      </c>
      <c r="I1010" s="333">
        <f t="shared" si="834"/>
        <v>38.475</v>
      </c>
      <c r="J1010" s="575">
        <f t="shared" si="835"/>
        <v>34.425</v>
      </c>
      <c r="K1010" s="575">
        <f t="shared" si="836"/>
        <v>30.375</v>
      </c>
      <c r="L1010" s="575">
        <f t="shared" si="837"/>
        <v>26.325</v>
      </c>
      <c r="M1010" s="575">
        <f t="shared" si="838"/>
        <v>24.3</v>
      </c>
      <c r="N1010" s="21"/>
    </row>
    <row r="1011" ht="22.5" spans="1:14">
      <c r="A1011" s="104" t="s">
        <v>1111</v>
      </c>
      <c r="B1011" s="20">
        <v>250403030</v>
      </c>
      <c r="C1011" s="21" t="s">
        <v>1984</v>
      </c>
      <c r="D1011" s="21"/>
      <c r="E1011" s="21"/>
      <c r="F1011" s="107" t="s">
        <v>1113</v>
      </c>
      <c r="G1011" s="333">
        <v>40.5</v>
      </c>
      <c r="H1011" s="333">
        <f t="shared" si="840"/>
        <v>40.5</v>
      </c>
      <c r="I1011" s="333">
        <f t="shared" si="834"/>
        <v>38.475</v>
      </c>
      <c r="J1011" s="575">
        <f t="shared" si="835"/>
        <v>34.425</v>
      </c>
      <c r="K1011" s="575">
        <f t="shared" si="836"/>
        <v>30.375</v>
      </c>
      <c r="L1011" s="575">
        <f t="shared" si="837"/>
        <v>26.325</v>
      </c>
      <c r="M1011" s="575">
        <f t="shared" si="838"/>
        <v>24.3</v>
      </c>
      <c r="N1011" s="21"/>
    </row>
    <row r="1012" spans="1:14">
      <c r="A1012" s="104" t="s">
        <v>1111</v>
      </c>
      <c r="B1012" s="20">
        <v>250403031</v>
      </c>
      <c r="C1012" s="21" t="s">
        <v>1985</v>
      </c>
      <c r="D1012" s="21"/>
      <c r="E1012" s="674"/>
      <c r="F1012" s="107" t="s">
        <v>1113</v>
      </c>
      <c r="G1012" s="333">
        <v>40.5</v>
      </c>
      <c r="H1012" s="333">
        <f t="shared" si="840"/>
        <v>40.5</v>
      </c>
      <c r="I1012" s="333">
        <f t="shared" si="834"/>
        <v>38.475</v>
      </c>
      <c r="J1012" s="575">
        <f t="shared" si="835"/>
        <v>34.425</v>
      </c>
      <c r="K1012" s="575">
        <f t="shared" si="836"/>
        <v>30.375</v>
      </c>
      <c r="L1012" s="575">
        <f t="shared" si="837"/>
        <v>26.325</v>
      </c>
      <c r="M1012" s="575">
        <f t="shared" si="838"/>
        <v>24.3</v>
      </c>
      <c r="N1012" s="21"/>
    </row>
    <row r="1013" spans="1:14">
      <c r="A1013" s="104" t="s">
        <v>1111</v>
      </c>
      <c r="B1013" s="20">
        <v>250403032</v>
      </c>
      <c r="C1013" s="21" t="s">
        <v>1986</v>
      </c>
      <c r="D1013" s="21"/>
      <c r="E1013" s="21"/>
      <c r="F1013" s="107" t="s">
        <v>1113</v>
      </c>
      <c r="G1013" s="333">
        <v>27</v>
      </c>
      <c r="H1013" s="333">
        <f t="shared" si="840"/>
        <v>27</v>
      </c>
      <c r="I1013" s="333">
        <f t="shared" si="834"/>
        <v>25.65</v>
      </c>
      <c r="J1013" s="575">
        <f t="shared" si="835"/>
        <v>22.95</v>
      </c>
      <c r="K1013" s="575">
        <f t="shared" si="836"/>
        <v>20.25</v>
      </c>
      <c r="L1013" s="575">
        <f t="shared" si="837"/>
        <v>17.55</v>
      </c>
      <c r="M1013" s="575">
        <f t="shared" si="838"/>
        <v>16.2</v>
      </c>
      <c r="N1013" s="21"/>
    </row>
    <row r="1014" ht="22.5" spans="1:14">
      <c r="A1014" s="104" t="s">
        <v>1111</v>
      </c>
      <c r="B1014" s="20">
        <v>250403033</v>
      </c>
      <c r="C1014" s="21" t="s">
        <v>1987</v>
      </c>
      <c r="D1014" s="21" t="s">
        <v>1944</v>
      </c>
      <c r="E1014" s="21"/>
      <c r="F1014" s="107" t="s">
        <v>1113</v>
      </c>
      <c r="G1014" s="333">
        <v>27</v>
      </c>
      <c r="H1014" s="333">
        <f t="shared" si="840"/>
        <v>27</v>
      </c>
      <c r="I1014" s="333">
        <f t="shared" si="834"/>
        <v>25.65</v>
      </c>
      <c r="J1014" s="575">
        <f t="shared" si="835"/>
        <v>22.95</v>
      </c>
      <c r="K1014" s="575">
        <f t="shared" si="836"/>
        <v>20.25</v>
      </c>
      <c r="L1014" s="575">
        <f t="shared" si="837"/>
        <v>17.55</v>
      </c>
      <c r="M1014" s="575">
        <f t="shared" si="838"/>
        <v>16.2</v>
      </c>
      <c r="N1014" s="21" t="s">
        <v>1834</v>
      </c>
    </row>
    <row r="1015" spans="1:14">
      <c r="A1015" s="104" t="s">
        <v>1111</v>
      </c>
      <c r="B1015" s="20">
        <v>250403034</v>
      </c>
      <c r="C1015" s="21" t="s">
        <v>1988</v>
      </c>
      <c r="D1015" s="21"/>
      <c r="E1015" s="21"/>
      <c r="F1015" s="107" t="s">
        <v>1113</v>
      </c>
      <c r="G1015" s="333">
        <v>27</v>
      </c>
      <c r="H1015" s="333">
        <f t="shared" si="840"/>
        <v>27</v>
      </c>
      <c r="I1015" s="333">
        <f t="shared" ref="I1015:I1045" si="841">G1015*0.95</f>
        <v>25.65</v>
      </c>
      <c r="J1015" s="575">
        <f t="shared" ref="J1015:J1045" si="842">G1015*0.85</f>
        <v>22.95</v>
      </c>
      <c r="K1015" s="575">
        <f t="shared" ref="K1015:K1045" si="843">G1015*0.75</f>
        <v>20.25</v>
      </c>
      <c r="L1015" s="575">
        <f t="shared" ref="L1015:L1045" si="844">G1015*0.65</f>
        <v>17.55</v>
      </c>
      <c r="M1015" s="575">
        <f t="shared" ref="M1015:M1045" si="845">G1015*0.6</f>
        <v>16.2</v>
      </c>
      <c r="N1015" s="106"/>
    </row>
    <row r="1016" ht="56.25" spans="1:14">
      <c r="A1016" s="104" t="s">
        <v>1111</v>
      </c>
      <c r="B1016" s="20">
        <v>250403035</v>
      </c>
      <c r="C1016" s="21" t="s">
        <v>1989</v>
      </c>
      <c r="D1016" s="21" t="s">
        <v>1990</v>
      </c>
      <c r="E1016" s="21"/>
      <c r="F1016" s="107" t="s">
        <v>1113</v>
      </c>
      <c r="G1016" s="333">
        <v>27</v>
      </c>
      <c r="H1016" s="333">
        <f t="shared" si="840"/>
        <v>27</v>
      </c>
      <c r="I1016" s="333">
        <f t="shared" si="841"/>
        <v>25.65</v>
      </c>
      <c r="J1016" s="575">
        <f t="shared" si="842"/>
        <v>22.95</v>
      </c>
      <c r="K1016" s="575">
        <f t="shared" si="843"/>
        <v>20.25</v>
      </c>
      <c r="L1016" s="575">
        <f t="shared" si="844"/>
        <v>17.55</v>
      </c>
      <c r="M1016" s="575">
        <f t="shared" si="845"/>
        <v>16.2</v>
      </c>
      <c r="N1016" s="21" t="s">
        <v>1834</v>
      </c>
    </row>
    <row r="1017" spans="1:14">
      <c r="A1017" s="104" t="s">
        <v>1111</v>
      </c>
      <c r="B1017" s="20">
        <v>250403036</v>
      </c>
      <c r="C1017" s="21" t="s">
        <v>1991</v>
      </c>
      <c r="D1017" s="21"/>
      <c r="E1017" s="21"/>
      <c r="F1017" s="107" t="s">
        <v>1113</v>
      </c>
      <c r="G1017" s="333">
        <v>9</v>
      </c>
      <c r="H1017" s="333">
        <f t="shared" si="840"/>
        <v>9</v>
      </c>
      <c r="I1017" s="333">
        <f t="shared" si="841"/>
        <v>8.55</v>
      </c>
      <c r="J1017" s="575">
        <f t="shared" si="842"/>
        <v>7.65</v>
      </c>
      <c r="K1017" s="575">
        <f t="shared" si="843"/>
        <v>6.75</v>
      </c>
      <c r="L1017" s="575">
        <f t="shared" si="844"/>
        <v>5.85</v>
      </c>
      <c r="M1017" s="575">
        <f t="shared" si="845"/>
        <v>5.4</v>
      </c>
      <c r="N1017" s="21"/>
    </row>
    <row r="1018" spans="1:14">
      <c r="A1018" s="104" t="s">
        <v>1111</v>
      </c>
      <c r="B1018" s="20">
        <v>250403037</v>
      </c>
      <c r="C1018" s="21" t="s">
        <v>1992</v>
      </c>
      <c r="D1018" s="21"/>
      <c r="E1018" s="21"/>
      <c r="F1018" s="107" t="s">
        <v>1113</v>
      </c>
      <c r="G1018" s="333">
        <v>9</v>
      </c>
      <c r="H1018" s="333">
        <f t="shared" si="840"/>
        <v>9</v>
      </c>
      <c r="I1018" s="333">
        <f t="shared" si="841"/>
        <v>8.55</v>
      </c>
      <c r="J1018" s="575">
        <f t="shared" si="842"/>
        <v>7.65</v>
      </c>
      <c r="K1018" s="575">
        <f t="shared" si="843"/>
        <v>6.75</v>
      </c>
      <c r="L1018" s="575">
        <f t="shared" si="844"/>
        <v>5.85</v>
      </c>
      <c r="M1018" s="575">
        <f t="shared" si="845"/>
        <v>5.4</v>
      </c>
      <c r="N1018" s="21"/>
    </row>
    <row r="1019" spans="1:14">
      <c r="A1019" s="104" t="s">
        <v>1111</v>
      </c>
      <c r="B1019" s="20">
        <v>250403038</v>
      </c>
      <c r="C1019" s="21" t="s">
        <v>1993</v>
      </c>
      <c r="D1019" s="21"/>
      <c r="E1019" s="21"/>
      <c r="F1019" s="107" t="s">
        <v>1113</v>
      </c>
      <c r="G1019" s="333">
        <v>18</v>
      </c>
      <c r="H1019" s="333">
        <f t="shared" si="840"/>
        <v>18</v>
      </c>
      <c r="I1019" s="333">
        <f t="shared" si="841"/>
        <v>17.1</v>
      </c>
      <c r="J1019" s="575">
        <f t="shared" si="842"/>
        <v>15.3</v>
      </c>
      <c r="K1019" s="575">
        <f t="shared" si="843"/>
        <v>13.5</v>
      </c>
      <c r="L1019" s="575">
        <f t="shared" si="844"/>
        <v>11.7</v>
      </c>
      <c r="M1019" s="575">
        <f t="shared" si="845"/>
        <v>10.8</v>
      </c>
      <c r="N1019" s="21"/>
    </row>
    <row r="1020" spans="1:14">
      <c r="A1020" s="104" t="s">
        <v>1111</v>
      </c>
      <c r="B1020" s="20">
        <v>250403039</v>
      </c>
      <c r="C1020" s="21" t="s">
        <v>1994</v>
      </c>
      <c r="D1020" s="21"/>
      <c r="E1020" s="21"/>
      <c r="F1020" s="107" t="s">
        <v>1113</v>
      </c>
      <c r="G1020" s="333">
        <v>18</v>
      </c>
      <c r="H1020" s="333">
        <f t="shared" si="840"/>
        <v>18</v>
      </c>
      <c r="I1020" s="333">
        <f t="shared" si="841"/>
        <v>17.1</v>
      </c>
      <c r="J1020" s="575">
        <f t="shared" si="842"/>
        <v>15.3</v>
      </c>
      <c r="K1020" s="575">
        <f t="shared" si="843"/>
        <v>13.5</v>
      </c>
      <c r="L1020" s="575">
        <f t="shared" si="844"/>
        <v>11.7</v>
      </c>
      <c r="M1020" s="575">
        <f t="shared" si="845"/>
        <v>10.8</v>
      </c>
      <c r="N1020" s="21"/>
    </row>
    <row r="1021" spans="1:14">
      <c r="A1021" s="104" t="s">
        <v>1111</v>
      </c>
      <c r="B1021" s="20">
        <v>250403040</v>
      </c>
      <c r="C1021" s="21" t="s">
        <v>1995</v>
      </c>
      <c r="D1021" s="21"/>
      <c r="E1021" s="21"/>
      <c r="F1021" s="107" t="s">
        <v>1113</v>
      </c>
      <c r="G1021" s="333">
        <v>18</v>
      </c>
      <c r="H1021" s="333">
        <f t="shared" si="840"/>
        <v>18</v>
      </c>
      <c r="I1021" s="333">
        <f t="shared" si="841"/>
        <v>17.1</v>
      </c>
      <c r="J1021" s="575">
        <f t="shared" si="842"/>
        <v>15.3</v>
      </c>
      <c r="K1021" s="575">
        <f t="shared" si="843"/>
        <v>13.5</v>
      </c>
      <c r="L1021" s="575">
        <f t="shared" si="844"/>
        <v>11.7</v>
      </c>
      <c r="M1021" s="575">
        <f t="shared" si="845"/>
        <v>10.8</v>
      </c>
      <c r="N1021" s="21"/>
    </row>
    <row r="1022" ht="22.5" spans="1:15">
      <c r="A1022" s="104" t="s">
        <v>1111</v>
      </c>
      <c r="B1022" s="20">
        <v>250403041</v>
      </c>
      <c r="C1022" s="21" t="s">
        <v>1996</v>
      </c>
      <c r="D1022" s="21"/>
      <c r="E1022" s="21"/>
      <c r="F1022" s="107" t="s">
        <v>1113</v>
      </c>
      <c r="G1022" s="333">
        <v>9</v>
      </c>
      <c r="H1022" s="333">
        <f t="shared" si="840"/>
        <v>9</v>
      </c>
      <c r="I1022" s="333">
        <f t="shared" si="841"/>
        <v>8.55</v>
      </c>
      <c r="J1022" s="575">
        <f t="shared" si="842"/>
        <v>7.65</v>
      </c>
      <c r="K1022" s="575">
        <f t="shared" si="843"/>
        <v>6.75</v>
      </c>
      <c r="L1022" s="575">
        <f t="shared" si="844"/>
        <v>5.85</v>
      </c>
      <c r="M1022" s="575">
        <f t="shared" si="845"/>
        <v>5.4</v>
      </c>
      <c r="N1022" s="21" t="s">
        <v>1997</v>
      </c>
      <c r="O1022" s="634" t="s">
        <v>82</v>
      </c>
    </row>
    <row r="1023" ht="45" spans="1:14">
      <c r="A1023" s="104" t="s">
        <v>1111</v>
      </c>
      <c r="B1023" s="20">
        <v>250403042</v>
      </c>
      <c r="C1023" s="21" t="s">
        <v>1998</v>
      </c>
      <c r="D1023" s="21" t="s">
        <v>1999</v>
      </c>
      <c r="E1023" s="21"/>
      <c r="F1023" s="107" t="s">
        <v>1113</v>
      </c>
      <c r="G1023" s="333">
        <v>18</v>
      </c>
      <c r="H1023" s="333">
        <f t="shared" si="840"/>
        <v>18</v>
      </c>
      <c r="I1023" s="333">
        <f t="shared" si="841"/>
        <v>17.1</v>
      </c>
      <c r="J1023" s="575">
        <f t="shared" si="842"/>
        <v>15.3</v>
      </c>
      <c r="K1023" s="575">
        <f t="shared" si="843"/>
        <v>13.5</v>
      </c>
      <c r="L1023" s="575">
        <f t="shared" si="844"/>
        <v>11.7</v>
      </c>
      <c r="M1023" s="575">
        <f t="shared" si="845"/>
        <v>10.8</v>
      </c>
      <c r="N1023" s="21" t="s">
        <v>1834</v>
      </c>
    </row>
    <row r="1024" ht="22.5" spans="1:14">
      <c r="A1024" s="104" t="s">
        <v>1111</v>
      </c>
      <c r="B1024" s="20">
        <v>250403043</v>
      </c>
      <c r="C1024" s="21" t="s">
        <v>2000</v>
      </c>
      <c r="D1024" s="21" t="s">
        <v>1947</v>
      </c>
      <c r="E1024" s="21"/>
      <c r="F1024" s="107" t="s">
        <v>1113</v>
      </c>
      <c r="G1024" s="333">
        <v>9</v>
      </c>
      <c r="H1024" s="333">
        <f t="shared" si="840"/>
        <v>9</v>
      </c>
      <c r="I1024" s="333">
        <f t="shared" si="841"/>
        <v>8.55</v>
      </c>
      <c r="J1024" s="575">
        <f t="shared" si="842"/>
        <v>7.65</v>
      </c>
      <c r="K1024" s="575">
        <f t="shared" si="843"/>
        <v>6.75</v>
      </c>
      <c r="L1024" s="575">
        <f t="shared" si="844"/>
        <v>5.85</v>
      </c>
      <c r="M1024" s="575">
        <f t="shared" si="845"/>
        <v>5.4</v>
      </c>
      <c r="N1024" s="426" t="s">
        <v>2001</v>
      </c>
    </row>
    <row r="1025" ht="22.5" spans="1:14">
      <c r="A1025" s="104" t="s">
        <v>1111</v>
      </c>
      <c r="B1025" s="20">
        <v>250403044</v>
      </c>
      <c r="C1025" s="21" t="s">
        <v>2002</v>
      </c>
      <c r="D1025" s="21"/>
      <c r="E1025" s="21"/>
      <c r="F1025" s="107" t="s">
        <v>1113</v>
      </c>
      <c r="G1025" s="333">
        <v>27</v>
      </c>
      <c r="H1025" s="333">
        <f t="shared" si="840"/>
        <v>27</v>
      </c>
      <c r="I1025" s="333">
        <f t="shared" si="841"/>
        <v>25.65</v>
      </c>
      <c r="J1025" s="575">
        <f t="shared" si="842"/>
        <v>22.95</v>
      </c>
      <c r="K1025" s="575">
        <f t="shared" si="843"/>
        <v>20.25</v>
      </c>
      <c r="L1025" s="575">
        <f t="shared" si="844"/>
        <v>17.55</v>
      </c>
      <c r="M1025" s="575">
        <f t="shared" si="845"/>
        <v>16.2</v>
      </c>
      <c r="N1025" s="21"/>
    </row>
    <row r="1026" spans="1:14">
      <c r="A1026" s="104" t="s">
        <v>1111</v>
      </c>
      <c r="B1026" s="20">
        <v>250403045</v>
      </c>
      <c r="C1026" s="21" t="s">
        <v>2003</v>
      </c>
      <c r="D1026" s="21"/>
      <c r="E1026" s="21"/>
      <c r="F1026" s="107" t="s">
        <v>1113</v>
      </c>
      <c r="G1026" s="333">
        <v>27</v>
      </c>
      <c r="H1026" s="333">
        <f t="shared" si="840"/>
        <v>27</v>
      </c>
      <c r="I1026" s="333">
        <f t="shared" si="841"/>
        <v>25.65</v>
      </c>
      <c r="J1026" s="575">
        <f t="shared" si="842"/>
        <v>22.95</v>
      </c>
      <c r="K1026" s="575">
        <f t="shared" si="843"/>
        <v>20.25</v>
      </c>
      <c r="L1026" s="575">
        <f t="shared" si="844"/>
        <v>17.55</v>
      </c>
      <c r="M1026" s="575">
        <f t="shared" si="845"/>
        <v>16.2</v>
      </c>
      <c r="N1026" s="21"/>
    </row>
    <row r="1027" spans="1:14">
      <c r="A1027" s="104" t="s">
        <v>1111</v>
      </c>
      <c r="B1027" s="20">
        <v>250403046</v>
      </c>
      <c r="C1027" s="21" t="s">
        <v>2004</v>
      </c>
      <c r="D1027" s="21"/>
      <c r="E1027" s="21"/>
      <c r="F1027" s="107" t="s">
        <v>1113</v>
      </c>
      <c r="G1027" s="333">
        <v>40.5</v>
      </c>
      <c r="H1027" s="333">
        <f t="shared" si="840"/>
        <v>40.5</v>
      </c>
      <c r="I1027" s="333">
        <f t="shared" si="841"/>
        <v>38.475</v>
      </c>
      <c r="J1027" s="575">
        <f t="shared" si="842"/>
        <v>34.425</v>
      </c>
      <c r="K1027" s="575">
        <f t="shared" si="843"/>
        <v>30.375</v>
      </c>
      <c r="L1027" s="575">
        <f t="shared" si="844"/>
        <v>26.325</v>
      </c>
      <c r="M1027" s="575">
        <f t="shared" si="845"/>
        <v>24.3</v>
      </c>
      <c r="N1027" s="21"/>
    </row>
    <row r="1028" ht="22.5" spans="1:14">
      <c r="A1028" s="104" t="s">
        <v>1111</v>
      </c>
      <c r="B1028" s="20">
        <v>250403047</v>
      </c>
      <c r="C1028" s="21" t="s">
        <v>2005</v>
      </c>
      <c r="D1028" s="21"/>
      <c r="E1028" s="21"/>
      <c r="F1028" s="107" t="s">
        <v>1113</v>
      </c>
      <c r="G1028" s="333">
        <v>40.5</v>
      </c>
      <c r="H1028" s="333">
        <f t="shared" si="840"/>
        <v>40.5</v>
      </c>
      <c r="I1028" s="333">
        <f t="shared" si="841"/>
        <v>38.475</v>
      </c>
      <c r="J1028" s="575">
        <f t="shared" si="842"/>
        <v>34.425</v>
      </c>
      <c r="K1028" s="575">
        <f t="shared" si="843"/>
        <v>30.375</v>
      </c>
      <c r="L1028" s="575">
        <f t="shared" si="844"/>
        <v>26.325</v>
      </c>
      <c r="M1028" s="575">
        <f t="shared" si="845"/>
        <v>24.3</v>
      </c>
      <c r="N1028" s="21"/>
    </row>
    <row r="1029" ht="22.5" spans="1:14">
      <c r="A1029" s="104" t="s">
        <v>1111</v>
      </c>
      <c r="B1029" s="20">
        <v>250403048</v>
      </c>
      <c r="C1029" s="21" t="s">
        <v>2006</v>
      </c>
      <c r="D1029" s="21"/>
      <c r="E1029" s="21"/>
      <c r="F1029" s="107" t="s">
        <v>1113</v>
      </c>
      <c r="G1029" s="333">
        <v>40.5</v>
      </c>
      <c r="H1029" s="333">
        <f t="shared" ref="H1029:H1060" si="846">G1029*1</f>
        <v>40.5</v>
      </c>
      <c r="I1029" s="333">
        <f t="shared" si="841"/>
        <v>38.475</v>
      </c>
      <c r="J1029" s="575">
        <f t="shared" si="842"/>
        <v>34.425</v>
      </c>
      <c r="K1029" s="575">
        <f t="shared" si="843"/>
        <v>30.375</v>
      </c>
      <c r="L1029" s="575">
        <f t="shared" si="844"/>
        <v>26.325</v>
      </c>
      <c r="M1029" s="575">
        <f t="shared" si="845"/>
        <v>24.3</v>
      </c>
      <c r="N1029" s="21"/>
    </row>
    <row r="1030" spans="1:14">
      <c r="A1030" s="104" t="s">
        <v>1111</v>
      </c>
      <c r="B1030" s="20">
        <v>250403049</v>
      </c>
      <c r="C1030" s="21" t="s">
        <v>2007</v>
      </c>
      <c r="D1030" s="21"/>
      <c r="E1030" s="21"/>
      <c r="F1030" s="107" t="s">
        <v>1113</v>
      </c>
      <c r="G1030" s="333">
        <v>40.5</v>
      </c>
      <c r="H1030" s="333">
        <f t="shared" si="846"/>
        <v>40.5</v>
      </c>
      <c r="I1030" s="333">
        <f t="shared" si="841"/>
        <v>38.475</v>
      </c>
      <c r="J1030" s="575">
        <f t="shared" si="842"/>
        <v>34.425</v>
      </c>
      <c r="K1030" s="575">
        <f t="shared" si="843"/>
        <v>30.375</v>
      </c>
      <c r="L1030" s="575">
        <f t="shared" si="844"/>
        <v>26.325</v>
      </c>
      <c r="M1030" s="575">
        <f t="shared" si="845"/>
        <v>24.3</v>
      </c>
      <c r="N1030" s="21"/>
    </row>
    <row r="1031" ht="22.5" spans="1:14">
      <c r="A1031" s="104" t="s">
        <v>1111</v>
      </c>
      <c r="B1031" s="20">
        <v>250403050</v>
      </c>
      <c r="C1031" s="21" t="s">
        <v>2008</v>
      </c>
      <c r="D1031" s="21"/>
      <c r="E1031" s="21"/>
      <c r="F1031" s="107" t="s">
        <v>1113</v>
      </c>
      <c r="G1031" s="333">
        <v>63</v>
      </c>
      <c r="H1031" s="333">
        <f t="shared" si="846"/>
        <v>63</v>
      </c>
      <c r="I1031" s="333">
        <f t="shared" si="841"/>
        <v>59.85</v>
      </c>
      <c r="J1031" s="575">
        <f t="shared" si="842"/>
        <v>53.55</v>
      </c>
      <c r="K1031" s="575">
        <f t="shared" si="843"/>
        <v>47.25</v>
      </c>
      <c r="L1031" s="575">
        <f t="shared" si="844"/>
        <v>40.95</v>
      </c>
      <c r="M1031" s="575">
        <f t="shared" si="845"/>
        <v>37.8</v>
      </c>
      <c r="N1031" s="106"/>
    </row>
    <row r="1032" ht="22.5" spans="1:14">
      <c r="A1032" s="104" t="s">
        <v>1111</v>
      </c>
      <c r="B1032" s="20">
        <v>250403051</v>
      </c>
      <c r="C1032" s="21" t="s">
        <v>2009</v>
      </c>
      <c r="D1032" s="21"/>
      <c r="E1032" s="21"/>
      <c r="F1032" s="107" t="s">
        <v>1113</v>
      </c>
      <c r="G1032" s="333">
        <v>40.5</v>
      </c>
      <c r="H1032" s="333">
        <f t="shared" si="846"/>
        <v>40.5</v>
      </c>
      <c r="I1032" s="333">
        <f t="shared" si="841"/>
        <v>38.475</v>
      </c>
      <c r="J1032" s="575">
        <f t="shared" si="842"/>
        <v>34.425</v>
      </c>
      <c r="K1032" s="575">
        <f t="shared" si="843"/>
        <v>30.375</v>
      </c>
      <c r="L1032" s="575">
        <f t="shared" si="844"/>
        <v>26.325</v>
      </c>
      <c r="M1032" s="575">
        <f t="shared" si="845"/>
        <v>24.3</v>
      </c>
      <c r="N1032" s="21"/>
    </row>
    <row r="1033" spans="1:14">
      <c r="A1033" s="104" t="s">
        <v>1111</v>
      </c>
      <c r="B1033" s="20">
        <v>250403052</v>
      </c>
      <c r="C1033" s="21" t="s">
        <v>2010</v>
      </c>
      <c r="D1033" s="21"/>
      <c r="E1033" s="21"/>
      <c r="F1033" s="107" t="s">
        <v>1113</v>
      </c>
      <c r="G1033" s="333">
        <v>25.2</v>
      </c>
      <c r="H1033" s="333">
        <f t="shared" si="846"/>
        <v>25.2</v>
      </c>
      <c r="I1033" s="333">
        <f t="shared" si="841"/>
        <v>23.94</v>
      </c>
      <c r="J1033" s="575">
        <f t="shared" si="842"/>
        <v>21.42</v>
      </c>
      <c r="K1033" s="575">
        <f t="shared" si="843"/>
        <v>18.9</v>
      </c>
      <c r="L1033" s="575">
        <f t="shared" si="844"/>
        <v>16.38</v>
      </c>
      <c r="M1033" s="575">
        <f t="shared" si="845"/>
        <v>15.12</v>
      </c>
      <c r="N1033" s="21"/>
    </row>
    <row r="1034" ht="36" spans="1:18">
      <c r="A1034" s="104" t="s">
        <v>1111</v>
      </c>
      <c r="B1034" s="20">
        <v>250403053</v>
      </c>
      <c r="C1034" s="21" t="s">
        <v>2011</v>
      </c>
      <c r="D1034" s="21"/>
      <c r="E1034" s="21"/>
      <c r="F1034" s="107" t="s">
        <v>1113</v>
      </c>
      <c r="G1034" s="333">
        <v>9</v>
      </c>
      <c r="H1034" s="333">
        <f t="shared" si="846"/>
        <v>9</v>
      </c>
      <c r="I1034" s="333">
        <f t="shared" si="841"/>
        <v>8.55</v>
      </c>
      <c r="J1034" s="575">
        <f t="shared" si="842"/>
        <v>7.65</v>
      </c>
      <c r="K1034" s="575">
        <f t="shared" si="843"/>
        <v>6.75</v>
      </c>
      <c r="L1034" s="575">
        <f t="shared" si="844"/>
        <v>5.85</v>
      </c>
      <c r="M1034" s="575">
        <f t="shared" si="845"/>
        <v>5.4</v>
      </c>
      <c r="N1034" s="426" t="s">
        <v>2012</v>
      </c>
      <c r="Q1034" s="168" t="s">
        <v>114</v>
      </c>
      <c r="R1034" s="62" t="s">
        <v>1121</v>
      </c>
    </row>
    <row r="1035" ht="22.5" spans="1:14">
      <c r="A1035" s="104" t="s">
        <v>1111</v>
      </c>
      <c r="B1035" s="20">
        <v>250403054</v>
      </c>
      <c r="C1035" s="21" t="s">
        <v>2013</v>
      </c>
      <c r="D1035" s="21"/>
      <c r="E1035" s="21"/>
      <c r="F1035" s="107" t="s">
        <v>1113</v>
      </c>
      <c r="G1035" s="333">
        <v>16.2</v>
      </c>
      <c r="H1035" s="333">
        <f t="shared" si="846"/>
        <v>16.2</v>
      </c>
      <c r="I1035" s="333">
        <f t="shared" si="841"/>
        <v>15.39</v>
      </c>
      <c r="J1035" s="575">
        <f t="shared" si="842"/>
        <v>13.77</v>
      </c>
      <c r="K1035" s="575">
        <f t="shared" si="843"/>
        <v>12.15</v>
      </c>
      <c r="L1035" s="575">
        <f t="shared" si="844"/>
        <v>10.53</v>
      </c>
      <c r="M1035" s="575">
        <f t="shared" si="845"/>
        <v>9.72</v>
      </c>
      <c r="N1035" s="21"/>
    </row>
    <row r="1036" ht="22.5" spans="1:14">
      <c r="A1036" s="104" t="s">
        <v>1111</v>
      </c>
      <c r="B1036" s="20">
        <v>250403055</v>
      </c>
      <c r="C1036" s="21" t="s">
        <v>2014</v>
      </c>
      <c r="D1036" s="21"/>
      <c r="E1036" s="21"/>
      <c r="F1036" s="107" t="s">
        <v>1113</v>
      </c>
      <c r="G1036" s="333">
        <v>13.5</v>
      </c>
      <c r="H1036" s="333">
        <f t="shared" si="846"/>
        <v>13.5</v>
      </c>
      <c r="I1036" s="333">
        <f t="shared" si="841"/>
        <v>12.825</v>
      </c>
      <c r="J1036" s="575">
        <f t="shared" si="842"/>
        <v>11.475</v>
      </c>
      <c r="K1036" s="575">
        <f t="shared" si="843"/>
        <v>10.125</v>
      </c>
      <c r="L1036" s="575">
        <f t="shared" si="844"/>
        <v>8.775</v>
      </c>
      <c r="M1036" s="575">
        <f t="shared" si="845"/>
        <v>8.1</v>
      </c>
      <c r="N1036" s="21"/>
    </row>
    <row r="1037" ht="22.5" spans="1:14">
      <c r="A1037" s="104" t="s">
        <v>1111</v>
      </c>
      <c r="B1037" s="20">
        <v>250403056</v>
      </c>
      <c r="C1037" s="21" t="s">
        <v>2015</v>
      </c>
      <c r="D1037" s="21"/>
      <c r="E1037" s="21"/>
      <c r="F1037" s="107" t="s">
        <v>1113</v>
      </c>
      <c r="G1037" s="333">
        <v>13.5</v>
      </c>
      <c r="H1037" s="333">
        <f t="shared" si="846"/>
        <v>13.5</v>
      </c>
      <c r="I1037" s="333">
        <f t="shared" si="841"/>
        <v>12.825</v>
      </c>
      <c r="J1037" s="575">
        <f t="shared" si="842"/>
        <v>11.475</v>
      </c>
      <c r="K1037" s="575">
        <f t="shared" si="843"/>
        <v>10.125</v>
      </c>
      <c r="L1037" s="575">
        <f t="shared" si="844"/>
        <v>8.775</v>
      </c>
      <c r="M1037" s="575">
        <f t="shared" si="845"/>
        <v>8.1</v>
      </c>
      <c r="N1037" s="21"/>
    </row>
    <row r="1038" ht="22.5" spans="1:14">
      <c r="A1038" s="104" t="s">
        <v>1111</v>
      </c>
      <c r="B1038" s="20">
        <v>250403057</v>
      </c>
      <c r="C1038" s="21" t="s">
        <v>2016</v>
      </c>
      <c r="D1038" s="21"/>
      <c r="E1038" s="21"/>
      <c r="F1038" s="107" t="s">
        <v>1113</v>
      </c>
      <c r="G1038" s="333">
        <v>13.5</v>
      </c>
      <c r="H1038" s="333">
        <f t="shared" si="846"/>
        <v>13.5</v>
      </c>
      <c r="I1038" s="333">
        <f t="shared" si="841"/>
        <v>12.825</v>
      </c>
      <c r="J1038" s="575">
        <f t="shared" si="842"/>
        <v>11.475</v>
      </c>
      <c r="K1038" s="575">
        <f t="shared" si="843"/>
        <v>10.125</v>
      </c>
      <c r="L1038" s="575">
        <f t="shared" si="844"/>
        <v>8.775</v>
      </c>
      <c r="M1038" s="575">
        <f t="shared" si="845"/>
        <v>8.1</v>
      </c>
      <c r="N1038" s="21"/>
    </row>
    <row r="1039" spans="1:14">
      <c r="A1039" s="104" t="s">
        <v>1111</v>
      </c>
      <c r="B1039" s="20">
        <v>250403058</v>
      </c>
      <c r="C1039" s="21" t="s">
        <v>2017</v>
      </c>
      <c r="D1039" s="21"/>
      <c r="E1039" s="21"/>
      <c r="F1039" s="107" t="s">
        <v>1113</v>
      </c>
      <c r="G1039" s="333">
        <v>13.5</v>
      </c>
      <c r="H1039" s="333">
        <f t="shared" si="846"/>
        <v>13.5</v>
      </c>
      <c r="I1039" s="333">
        <f t="shared" si="841"/>
        <v>12.825</v>
      </c>
      <c r="J1039" s="575">
        <f t="shared" si="842"/>
        <v>11.475</v>
      </c>
      <c r="K1039" s="575">
        <f t="shared" si="843"/>
        <v>10.125</v>
      </c>
      <c r="L1039" s="575">
        <f t="shared" si="844"/>
        <v>8.775</v>
      </c>
      <c r="M1039" s="575">
        <f t="shared" si="845"/>
        <v>8.1</v>
      </c>
      <c r="N1039" s="21"/>
    </row>
    <row r="1040" spans="1:14">
      <c r="A1040" s="104" t="s">
        <v>1111</v>
      </c>
      <c r="B1040" s="20">
        <v>250403059</v>
      </c>
      <c r="C1040" s="21" t="s">
        <v>2018</v>
      </c>
      <c r="D1040" s="21"/>
      <c r="E1040" s="21"/>
      <c r="F1040" s="107" t="s">
        <v>1113</v>
      </c>
      <c r="G1040" s="333">
        <v>13.5</v>
      </c>
      <c r="H1040" s="333">
        <f t="shared" si="846"/>
        <v>13.5</v>
      </c>
      <c r="I1040" s="333">
        <f t="shared" si="841"/>
        <v>12.825</v>
      </c>
      <c r="J1040" s="575">
        <f t="shared" si="842"/>
        <v>11.475</v>
      </c>
      <c r="K1040" s="575">
        <f t="shared" si="843"/>
        <v>10.125</v>
      </c>
      <c r="L1040" s="575">
        <f t="shared" si="844"/>
        <v>8.775</v>
      </c>
      <c r="M1040" s="575">
        <f t="shared" si="845"/>
        <v>8.1</v>
      </c>
      <c r="N1040" s="21"/>
    </row>
    <row r="1041" ht="22.5" spans="1:14">
      <c r="A1041" s="104" t="s">
        <v>1111</v>
      </c>
      <c r="B1041" s="20">
        <v>250403060</v>
      </c>
      <c r="C1041" s="21" t="s">
        <v>2019</v>
      </c>
      <c r="D1041" s="21"/>
      <c r="E1041" s="21"/>
      <c r="F1041" s="107" t="s">
        <v>1113</v>
      </c>
      <c r="G1041" s="333">
        <v>13.5</v>
      </c>
      <c r="H1041" s="333">
        <f t="shared" si="846"/>
        <v>13.5</v>
      </c>
      <c r="I1041" s="333">
        <f t="shared" si="841"/>
        <v>12.825</v>
      </c>
      <c r="J1041" s="575">
        <f t="shared" si="842"/>
        <v>11.475</v>
      </c>
      <c r="K1041" s="575">
        <f t="shared" si="843"/>
        <v>10.125</v>
      </c>
      <c r="L1041" s="575">
        <f t="shared" si="844"/>
        <v>8.775</v>
      </c>
      <c r="M1041" s="575">
        <f t="shared" si="845"/>
        <v>8.1</v>
      </c>
      <c r="N1041" s="21"/>
    </row>
    <row r="1042" spans="1:14">
      <c r="A1042" s="104" t="s">
        <v>1111</v>
      </c>
      <c r="B1042" s="20">
        <v>250403061</v>
      </c>
      <c r="C1042" s="21" t="s">
        <v>2020</v>
      </c>
      <c r="D1042" s="21"/>
      <c r="E1042" s="21"/>
      <c r="F1042" s="107" t="s">
        <v>1113</v>
      </c>
      <c r="G1042" s="333">
        <v>13.5</v>
      </c>
      <c r="H1042" s="333">
        <f t="shared" si="846"/>
        <v>13.5</v>
      </c>
      <c r="I1042" s="333">
        <f t="shared" si="841"/>
        <v>12.825</v>
      </c>
      <c r="J1042" s="575">
        <f t="shared" si="842"/>
        <v>11.475</v>
      </c>
      <c r="K1042" s="575">
        <f t="shared" si="843"/>
        <v>10.125</v>
      </c>
      <c r="L1042" s="575">
        <f t="shared" si="844"/>
        <v>8.775</v>
      </c>
      <c r="M1042" s="575">
        <f t="shared" si="845"/>
        <v>8.1</v>
      </c>
      <c r="N1042" s="21"/>
    </row>
    <row r="1043" spans="1:14">
      <c r="A1043" s="104" t="s">
        <v>1111</v>
      </c>
      <c r="B1043" s="20">
        <v>250403062</v>
      </c>
      <c r="C1043" s="21" t="s">
        <v>2021</v>
      </c>
      <c r="D1043" s="21"/>
      <c r="E1043" s="21"/>
      <c r="F1043" s="107" t="s">
        <v>1113</v>
      </c>
      <c r="G1043" s="333">
        <v>13.5</v>
      </c>
      <c r="H1043" s="333">
        <f t="shared" si="846"/>
        <v>13.5</v>
      </c>
      <c r="I1043" s="333">
        <f t="shared" si="841"/>
        <v>12.825</v>
      </c>
      <c r="J1043" s="575">
        <f t="shared" si="842"/>
        <v>11.475</v>
      </c>
      <c r="K1043" s="575">
        <f t="shared" si="843"/>
        <v>10.125</v>
      </c>
      <c r="L1043" s="575">
        <f t="shared" si="844"/>
        <v>8.775</v>
      </c>
      <c r="M1043" s="575">
        <f t="shared" si="845"/>
        <v>8.1</v>
      </c>
      <c r="N1043" s="21"/>
    </row>
    <row r="1044" ht="22.5" spans="1:14">
      <c r="A1044" s="104" t="s">
        <v>1111</v>
      </c>
      <c r="B1044" s="20">
        <v>250403063</v>
      </c>
      <c r="C1044" s="21" t="s">
        <v>2022</v>
      </c>
      <c r="D1044" s="21"/>
      <c r="E1044" s="21"/>
      <c r="F1044" s="107" t="s">
        <v>1113</v>
      </c>
      <c r="G1044" s="333">
        <v>27</v>
      </c>
      <c r="H1044" s="333">
        <f t="shared" si="846"/>
        <v>27</v>
      </c>
      <c r="I1044" s="333">
        <f t="shared" si="841"/>
        <v>25.65</v>
      </c>
      <c r="J1044" s="575">
        <f t="shared" si="842"/>
        <v>22.95</v>
      </c>
      <c r="K1044" s="575">
        <f t="shared" si="843"/>
        <v>20.25</v>
      </c>
      <c r="L1044" s="575">
        <f t="shared" si="844"/>
        <v>17.55</v>
      </c>
      <c r="M1044" s="575">
        <f t="shared" si="845"/>
        <v>16.2</v>
      </c>
      <c r="N1044" s="21" t="s">
        <v>1834</v>
      </c>
    </row>
    <row r="1045" ht="22.5" spans="1:14">
      <c r="A1045" s="104" t="s">
        <v>1111</v>
      </c>
      <c r="B1045" s="20">
        <v>250403064</v>
      </c>
      <c r="C1045" s="21" t="s">
        <v>2023</v>
      </c>
      <c r="D1045" s="21"/>
      <c r="E1045" s="21"/>
      <c r="F1045" s="107" t="s">
        <v>1113</v>
      </c>
      <c r="G1045" s="333">
        <v>27</v>
      </c>
      <c r="H1045" s="333">
        <f t="shared" si="846"/>
        <v>27</v>
      </c>
      <c r="I1045" s="333">
        <f t="shared" si="841"/>
        <v>25.65</v>
      </c>
      <c r="J1045" s="575">
        <f t="shared" si="842"/>
        <v>22.95</v>
      </c>
      <c r="K1045" s="575">
        <f t="shared" si="843"/>
        <v>20.25</v>
      </c>
      <c r="L1045" s="575">
        <f t="shared" si="844"/>
        <v>17.55</v>
      </c>
      <c r="M1045" s="575">
        <f t="shared" si="845"/>
        <v>16.2</v>
      </c>
      <c r="N1045" s="21" t="s">
        <v>1834</v>
      </c>
    </row>
    <row r="1046" s="527" customFormat="1" ht="23.25" spans="1:17">
      <c r="A1046" s="715" t="s">
        <v>1111</v>
      </c>
      <c r="B1046" s="716">
        <v>250403065</v>
      </c>
      <c r="C1046" s="717" t="s">
        <v>2024</v>
      </c>
      <c r="D1046" s="717"/>
      <c r="E1046" s="717"/>
      <c r="F1046" s="718" t="s">
        <v>1113</v>
      </c>
      <c r="G1046" s="719">
        <v>90</v>
      </c>
      <c r="H1046" s="719">
        <f t="shared" si="846"/>
        <v>90</v>
      </c>
      <c r="I1046" s="719">
        <f t="shared" ref="I1046" si="847">G1046*0.95</f>
        <v>85.5</v>
      </c>
      <c r="J1046" s="728">
        <f t="shared" ref="J1046" si="848">G1046*0.85</f>
        <v>76.5</v>
      </c>
      <c r="K1046" s="728">
        <f t="shared" ref="K1046" si="849">G1046*0.75</f>
        <v>67.5</v>
      </c>
      <c r="L1046" s="728">
        <f t="shared" ref="L1046" si="850">G1046*0.65</f>
        <v>58.5</v>
      </c>
      <c r="M1046" s="728">
        <f t="shared" ref="M1046" si="851">G1046*0.6</f>
        <v>54</v>
      </c>
      <c r="N1046" s="729" t="s">
        <v>2025</v>
      </c>
      <c r="O1046" s="730" t="s">
        <v>2026</v>
      </c>
      <c r="P1046" s="731"/>
      <c r="Q1046" s="731"/>
    </row>
    <row r="1047" ht="33" customHeight="1" spans="1:18">
      <c r="A1047" s="104" t="s">
        <v>1111</v>
      </c>
      <c r="B1047" s="20">
        <v>250403065</v>
      </c>
      <c r="C1047" s="21" t="s">
        <v>2027</v>
      </c>
      <c r="D1047" s="21"/>
      <c r="E1047" s="21" t="s">
        <v>2028</v>
      </c>
      <c r="F1047" s="107" t="s">
        <v>123</v>
      </c>
      <c r="G1047" s="333"/>
      <c r="H1047" s="333">
        <v>30</v>
      </c>
      <c r="I1047" s="333">
        <v>30</v>
      </c>
      <c r="J1047" s="333">
        <v>30</v>
      </c>
      <c r="K1047" s="333">
        <v>30</v>
      </c>
      <c r="L1047" s="333">
        <v>30</v>
      </c>
      <c r="M1047" s="333">
        <v>30</v>
      </c>
      <c r="N1047" s="426" t="s">
        <v>2029</v>
      </c>
      <c r="O1047" s="667" t="s">
        <v>2030</v>
      </c>
      <c r="Q1047" s="168" t="s">
        <v>2031</v>
      </c>
      <c r="R1047" s="168" t="s">
        <v>2032</v>
      </c>
    </row>
    <row r="1048" ht="33" customHeight="1" spans="1:22">
      <c r="A1048" s="20" t="s">
        <v>1111</v>
      </c>
      <c r="B1048" s="20" t="s">
        <v>2033</v>
      </c>
      <c r="C1048" s="21" t="s">
        <v>2034</v>
      </c>
      <c r="D1048" s="21" t="s">
        <v>2035</v>
      </c>
      <c r="E1048" s="21"/>
      <c r="F1048" s="21" t="s">
        <v>123</v>
      </c>
      <c r="G1048" s="21"/>
      <c r="H1048" s="333">
        <v>13</v>
      </c>
      <c r="I1048" s="333">
        <v>13</v>
      </c>
      <c r="J1048" s="333">
        <v>13</v>
      </c>
      <c r="K1048" s="333">
        <v>13</v>
      </c>
      <c r="L1048" s="333">
        <v>13</v>
      </c>
      <c r="M1048" s="333">
        <v>13</v>
      </c>
      <c r="N1048" s="21"/>
      <c r="O1048" s="667"/>
      <c r="Q1048" s="168" t="s">
        <v>2036</v>
      </c>
      <c r="R1048" s="168" t="s">
        <v>2032</v>
      </c>
      <c r="S1048" s="168" t="s">
        <v>2037</v>
      </c>
      <c r="T1048" s="168" t="s">
        <v>2038</v>
      </c>
      <c r="U1048" s="168" t="s">
        <v>2039</v>
      </c>
      <c r="V1048" s="168" t="s">
        <v>2040</v>
      </c>
    </row>
    <row r="1049" ht="33" customHeight="1" spans="1:22">
      <c r="A1049" s="20" t="s">
        <v>1111</v>
      </c>
      <c r="B1049" s="20" t="s">
        <v>2041</v>
      </c>
      <c r="C1049" s="21" t="s">
        <v>2042</v>
      </c>
      <c r="D1049" s="21" t="s">
        <v>2035</v>
      </c>
      <c r="E1049" s="21"/>
      <c r="F1049" s="21" t="s">
        <v>123</v>
      </c>
      <c r="G1049" s="21"/>
      <c r="H1049" s="333">
        <v>3</v>
      </c>
      <c r="I1049" s="333">
        <v>3</v>
      </c>
      <c r="J1049" s="333">
        <v>3</v>
      </c>
      <c r="K1049" s="333">
        <v>3</v>
      </c>
      <c r="L1049" s="333">
        <v>3</v>
      </c>
      <c r="M1049" s="333">
        <v>3</v>
      </c>
      <c r="N1049" s="21"/>
      <c r="O1049" s="667"/>
      <c r="Q1049" s="168" t="s">
        <v>2043</v>
      </c>
      <c r="R1049" s="168" t="s">
        <v>2032</v>
      </c>
      <c r="S1049" s="168" t="s">
        <v>2037</v>
      </c>
      <c r="T1049" s="168" t="s">
        <v>2038</v>
      </c>
      <c r="U1049" s="168" t="s">
        <v>2039</v>
      </c>
      <c r="V1049" s="168" t="s">
        <v>2040</v>
      </c>
    </row>
    <row r="1050" ht="100.5" customHeight="1" spans="1:18">
      <c r="A1050" s="648" t="s">
        <v>1111</v>
      </c>
      <c r="B1050" s="22" t="s">
        <v>2044</v>
      </c>
      <c r="C1050" s="23" t="s">
        <v>2045</v>
      </c>
      <c r="D1050" s="23"/>
      <c r="E1050" s="23"/>
      <c r="F1050" s="688" t="s">
        <v>1113</v>
      </c>
      <c r="G1050" s="720">
        <v>45</v>
      </c>
      <c r="H1050" s="333">
        <f t="shared" ref="H1050:H1053" si="852">G1050*1</f>
        <v>45</v>
      </c>
      <c r="I1050" s="333">
        <f t="shared" ref="I1050:I1053" si="853">G1050*0.95</f>
        <v>42.75</v>
      </c>
      <c r="J1050" s="575">
        <f t="shared" ref="J1050:J1053" si="854">G1050*0.85</f>
        <v>38.25</v>
      </c>
      <c r="K1050" s="575">
        <f t="shared" ref="K1050:K1053" si="855">G1050*0.75</f>
        <v>33.75</v>
      </c>
      <c r="L1050" s="575">
        <f t="shared" ref="L1050:L1053" si="856">G1050*0.65</f>
        <v>29.25</v>
      </c>
      <c r="M1050" s="575">
        <f t="shared" ref="M1050:M1053" si="857">G1050*0.6</f>
        <v>27</v>
      </c>
      <c r="N1050" s="23" t="s">
        <v>2046</v>
      </c>
      <c r="Q1050" s="168" t="s">
        <v>114</v>
      </c>
      <c r="R1050" s="62" t="s">
        <v>1121</v>
      </c>
    </row>
    <row r="1051" spans="1:14">
      <c r="A1051" s="648" t="s">
        <v>1111</v>
      </c>
      <c r="B1051" s="22" t="s">
        <v>2047</v>
      </c>
      <c r="C1051" s="721" t="s">
        <v>2048</v>
      </c>
      <c r="D1051" s="24"/>
      <c r="E1051" s="24"/>
      <c r="F1051" s="563" t="s">
        <v>1113</v>
      </c>
      <c r="G1051" s="318">
        <v>49.5</v>
      </c>
      <c r="H1051" s="333">
        <f t="shared" si="852"/>
        <v>49.5</v>
      </c>
      <c r="I1051" s="333">
        <f t="shared" si="853"/>
        <v>47.025</v>
      </c>
      <c r="J1051" s="575">
        <f t="shared" si="854"/>
        <v>42.075</v>
      </c>
      <c r="K1051" s="575">
        <f t="shared" si="855"/>
        <v>37.125</v>
      </c>
      <c r="L1051" s="575">
        <f t="shared" si="856"/>
        <v>32.175</v>
      </c>
      <c r="M1051" s="575">
        <f t="shared" si="857"/>
        <v>29.7</v>
      </c>
      <c r="N1051" s="24"/>
    </row>
    <row r="1052" ht="33.75" spans="1:14">
      <c r="A1052" s="648" t="s">
        <v>1111</v>
      </c>
      <c r="B1052" s="22" t="s">
        <v>2049</v>
      </c>
      <c r="C1052" s="24" t="s">
        <v>2050</v>
      </c>
      <c r="D1052" s="24" t="s">
        <v>2051</v>
      </c>
      <c r="E1052" s="24"/>
      <c r="F1052" s="563" t="s">
        <v>1113</v>
      </c>
      <c r="G1052" s="318">
        <v>45</v>
      </c>
      <c r="H1052" s="333">
        <f t="shared" si="852"/>
        <v>45</v>
      </c>
      <c r="I1052" s="333">
        <f t="shared" si="853"/>
        <v>42.75</v>
      </c>
      <c r="J1052" s="575">
        <f t="shared" si="854"/>
        <v>38.25</v>
      </c>
      <c r="K1052" s="575">
        <f t="shared" si="855"/>
        <v>33.75</v>
      </c>
      <c r="L1052" s="575">
        <f t="shared" si="856"/>
        <v>29.25</v>
      </c>
      <c r="M1052" s="575">
        <f t="shared" si="857"/>
        <v>27</v>
      </c>
      <c r="N1052" s="24" t="s">
        <v>2052</v>
      </c>
    </row>
    <row r="1053" s="527" customFormat="1" ht="22.5" spans="1:17">
      <c r="A1053" s="722" t="s">
        <v>1111</v>
      </c>
      <c r="B1053" s="723" t="s">
        <v>2053</v>
      </c>
      <c r="C1053" s="724" t="s">
        <v>2054</v>
      </c>
      <c r="D1053" s="725" t="s">
        <v>1944</v>
      </c>
      <c r="E1053" s="725"/>
      <c r="F1053" s="726" t="s">
        <v>1113</v>
      </c>
      <c r="G1053" s="727">
        <v>90</v>
      </c>
      <c r="H1053" s="719">
        <f t="shared" si="852"/>
        <v>90</v>
      </c>
      <c r="I1053" s="719">
        <f t="shared" si="853"/>
        <v>85.5</v>
      </c>
      <c r="J1053" s="728">
        <f t="shared" si="854"/>
        <v>76.5</v>
      </c>
      <c r="K1053" s="728">
        <f t="shared" si="855"/>
        <v>67.5</v>
      </c>
      <c r="L1053" s="728">
        <f t="shared" si="856"/>
        <v>58.5</v>
      </c>
      <c r="M1053" s="728">
        <f t="shared" si="857"/>
        <v>54</v>
      </c>
      <c r="N1053" s="725"/>
      <c r="O1053" s="730" t="s">
        <v>2026</v>
      </c>
      <c r="P1053" s="731"/>
      <c r="Q1053" s="731"/>
    </row>
    <row r="1054" ht="32.45" customHeight="1" spans="1:15">
      <c r="A1054" s="648" t="s">
        <v>1111</v>
      </c>
      <c r="B1054" s="22" t="s">
        <v>2053</v>
      </c>
      <c r="C1054" s="23" t="s">
        <v>2054</v>
      </c>
      <c r="D1054" s="24" t="s">
        <v>1944</v>
      </c>
      <c r="E1054" s="24" t="s">
        <v>2055</v>
      </c>
      <c r="F1054" s="563" t="s">
        <v>123</v>
      </c>
      <c r="G1054" s="318"/>
      <c r="H1054" s="333">
        <v>25</v>
      </c>
      <c r="I1054" s="333">
        <v>25</v>
      </c>
      <c r="J1054" s="333">
        <v>25</v>
      </c>
      <c r="K1054" s="333">
        <v>25</v>
      </c>
      <c r="L1054" s="333">
        <v>25</v>
      </c>
      <c r="M1054" s="333">
        <v>25</v>
      </c>
      <c r="N1054" s="426" t="s">
        <v>2029</v>
      </c>
      <c r="O1054" s="667" t="s">
        <v>2030</v>
      </c>
    </row>
    <row r="1055" ht="22.5" spans="1:14">
      <c r="A1055" s="648" t="s">
        <v>1111</v>
      </c>
      <c r="B1055" s="22" t="s">
        <v>2056</v>
      </c>
      <c r="C1055" s="24" t="s">
        <v>2057</v>
      </c>
      <c r="D1055" s="24"/>
      <c r="E1055" s="24"/>
      <c r="F1055" s="563" t="s">
        <v>1113</v>
      </c>
      <c r="G1055" s="318">
        <v>49.5</v>
      </c>
      <c r="H1055" s="333">
        <f t="shared" ref="H1055" si="858">G1055*1</f>
        <v>49.5</v>
      </c>
      <c r="I1055" s="333">
        <f t="shared" ref="I1055" si="859">G1055*0.95</f>
        <v>47.025</v>
      </c>
      <c r="J1055" s="575">
        <f t="shared" ref="J1055" si="860">G1055*0.85</f>
        <v>42.075</v>
      </c>
      <c r="K1055" s="575">
        <f t="shared" ref="K1055" si="861">G1055*0.75</f>
        <v>37.125</v>
      </c>
      <c r="L1055" s="575">
        <f t="shared" ref="L1055" si="862">G1055*0.65</f>
        <v>32.175</v>
      </c>
      <c r="M1055" s="575">
        <f t="shared" ref="M1055" si="863">G1055*0.6</f>
        <v>29.7</v>
      </c>
      <c r="N1055" s="24"/>
    </row>
    <row r="1056" ht="22.5" spans="1:14">
      <c r="A1056" s="648" t="s">
        <v>1111</v>
      </c>
      <c r="B1056" s="22" t="s">
        <v>2058</v>
      </c>
      <c r="C1056" s="24" t="s">
        <v>2059</v>
      </c>
      <c r="D1056" s="24"/>
      <c r="E1056" s="24"/>
      <c r="F1056" s="563" t="s">
        <v>1113</v>
      </c>
      <c r="G1056" s="318">
        <v>90</v>
      </c>
      <c r="H1056" s="333">
        <f t="shared" ref="H1056:H1063" si="864">G1056*1</f>
        <v>90</v>
      </c>
      <c r="I1056" s="333">
        <f t="shared" ref="I1056:I1072" si="865">G1056*0.95</f>
        <v>85.5</v>
      </c>
      <c r="J1056" s="575">
        <f t="shared" ref="J1056:J1072" si="866">G1056*0.85</f>
        <v>76.5</v>
      </c>
      <c r="K1056" s="575">
        <f t="shared" ref="K1056:K1072" si="867">G1056*0.75</f>
        <v>67.5</v>
      </c>
      <c r="L1056" s="575">
        <f t="shared" ref="L1056:L1072" si="868">G1056*0.65</f>
        <v>58.5</v>
      </c>
      <c r="M1056" s="575">
        <f t="shared" ref="M1056:M1072" si="869">G1056*0.6</f>
        <v>54</v>
      </c>
      <c r="N1056" s="24"/>
    </row>
    <row r="1057" ht="22.5" spans="1:14">
      <c r="A1057" s="648" t="s">
        <v>1111</v>
      </c>
      <c r="B1057" s="22" t="s">
        <v>2060</v>
      </c>
      <c r="C1057" s="24" t="s">
        <v>2061</v>
      </c>
      <c r="D1057" s="24"/>
      <c r="E1057" s="24"/>
      <c r="F1057" s="563" t="s">
        <v>1113</v>
      </c>
      <c r="G1057" s="318">
        <v>45</v>
      </c>
      <c r="H1057" s="333">
        <f t="shared" si="864"/>
        <v>45</v>
      </c>
      <c r="I1057" s="333">
        <f t="shared" si="865"/>
        <v>42.75</v>
      </c>
      <c r="J1057" s="575">
        <f t="shared" si="866"/>
        <v>38.25</v>
      </c>
      <c r="K1057" s="575">
        <f t="shared" si="867"/>
        <v>33.75</v>
      </c>
      <c r="L1057" s="575">
        <f t="shared" si="868"/>
        <v>29.25</v>
      </c>
      <c r="M1057" s="575">
        <f t="shared" si="869"/>
        <v>27</v>
      </c>
      <c r="N1057" s="24"/>
    </row>
    <row r="1058" ht="22.5" spans="1:14">
      <c r="A1058" s="648" t="s">
        <v>1111</v>
      </c>
      <c r="B1058" s="22" t="s">
        <v>2062</v>
      </c>
      <c r="C1058" s="23" t="s">
        <v>2063</v>
      </c>
      <c r="D1058" s="24"/>
      <c r="E1058" s="24"/>
      <c r="F1058" s="563" t="s">
        <v>1113</v>
      </c>
      <c r="G1058" s="318">
        <v>90</v>
      </c>
      <c r="H1058" s="333">
        <f t="shared" si="864"/>
        <v>90</v>
      </c>
      <c r="I1058" s="333">
        <f t="shared" si="865"/>
        <v>85.5</v>
      </c>
      <c r="J1058" s="575">
        <f t="shared" si="866"/>
        <v>76.5</v>
      </c>
      <c r="K1058" s="575">
        <f t="shared" si="867"/>
        <v>67.5</v>
      </c>
      <c r="L1058" s="575">
        <f t="shared" si="868"/>
        <v>58.5</v>
      </c>
      <c r="M1058" s="575">
        <f t="shared" si="869"/>
        <v>54</v>
      </c>
      <c r="N1058" s="425" t="s">
        <v>2064</v>
      </c>
    </row>
    <row r="1059" spans="1:14">
      <c r="A1059" s="648" t="s">
        <v>1111</v>
      </c>
      <c r="B1059" s="22" t="s">
        <v>2065</v>
      </c>
      <c r="C1059" s="24" t="s">
        <v>2066</v>
      </c>
      <c r="D1059" s="24"/>
      <c r="E1059" s="24"/>
      <c r="F1059" s="563" t="s">
        <v>1113</v>
      </c>
      <c r="G1059" s="318">
        <v>45</v>
      </c>
      <c r="H1059" s="333">
        <f t="shared" si="864"/>
        <v>45</v>
      </c>
      <c r="I1059" s="333">
        <f t="shared" si="865"/>
        <v>42.75</v>
      </c>
      <c r="J1059" s="575">
        <f t="shared" si="866"/>
        <v>38.25</v>
      </c>
      <c r="K1059" s="575">
        <f t="shared" si="867"/>
        <v>33.75</v>
      </c>
      <c r="L1059" s="575">
        <f t="shared" si="868"/>
        <v>29.25</v>
      </c>
      <c r="M1059" s="575">
        <f t="shared" si="869"/>
        <v>27</v>
      </c>
      <c r="N1059" s="24"/>
    </row>
    <row r="1060" spans="1:14">
      <c r="A1060" s="648" t="s">
        <v>1111</v>
      </c>
      <c r="B1060" s="22" t="s">
        <v>2067</v>
      </c>
      <c r="C1060" s="24" t="s">
        <v>2068</v>
      </c>
      <c r="D1060" s="24"/>
      <c r="E1060" s="24"/>
      <c r="F1060" s="563" t="s">
        <v>1113</v>
      </c>
      <c r="G1060" s="318">
        <v>31.5</v>
      </c>
      <c r="H1060" s="333">
        <f t="shared" si="864"/>
        <v>31.5</v>
      </c>
      <c r="I1060" s="333">
        <f t="shared" si="865"/>
        <v>29.925</v>
      </c>
      <c r="J1060" s="575">
        <f t="shared" si="866"/>
        <v>26.775</v>
      </c>
      <c r="K1060" s="575">
        <f t="shared" si="867"/>
        <v>23.625</v>
      </c>
      <c r="L1060" s="575">
        <f t="shared" si="868"/>
        <v>20.475</v>
      </c>
      <c r="M1060" s="575">
        <f t="shared" si="869"/>
        <v>18.9</v>
      </c>
      <c r="N1060" s="24"/>
    </row>
    <row r="1061" spans="1:14">
      <c r="A1061" s="648" t="s">
        <v>1111</v>
      </c>
      <c r="B1061" s="22" t="s">
        <v>2069</v>
      </c>
      <c r="C1061" s="24" t="s">
        <v>2070</v>
      </c>
      <c r="D1061" s="24"/>
      <c r="E1061" s="24"/>
      <c r="F1061" s="563" t="s">
        <v>1113</v>
      </c>
      <c r="G1061" s="318">
        <v>27</v>
      </c>
      <c r="H1061" s="333">
        <f t="shared" si="864"/>
        <v>27</v>
      </c>
      <c r="I1061" s="333">
        <f t="shared" si="865"/>
        <v>25.65</v>
      </c>
      <c r="J1061" s="575">
        <f t="shared" si="866"/>
        <v>22.95</v>
      </c>
      <c r="K1061" s="575">
        <f t="shared" si="867"/>
        <v>20.25</v>
      </c>
      <c r="L1061" s="575">
        <f t="shared" si="868"/>
        <v>17.55</v>
      </c>
      <c r="M1061" s="575">
        <f t="shared" si="869"/>
        <v>16.2</v>
      </c>
      <c r="N1061" s="24"/>
    </row>
    <row r="1062" spans="1:14">
      <c r="A1062" s="648" t="s">
        <v>1111</v>
      </c>
      <c r="B1062" s="22" t="s">
        <v>2071</v>
      </c>
      <c r="C1062" s="24" t="s">
        <v>2072</v>
      </c>
      <c r="D1062" s="24" t="s">
        <v>2073</v>
      </c>
      <c r="E1062" s="24"/>
      <c r="F1062" s="563" t="s">
        <v>1113</v>
      </c>
      <c r="G1062" s="318">
        <v>63</v>
      </c>
      <c r="H1062" s="333">
        <f t="shared" si="864"/>
        <v>63</v>
      </c>
      <c r="I1062" s="333">
        <f t="shared" si="865"/>
        <v>59.85</v>
      </c>
      <c r="J1062" s="575">
        <f t="shared" si="866"/>
        <v>53.55</v>
      </c>
      <c r="K1062" s="575">
        <f t="shared" si="867"/>
        <v>47.25</v>
      </c>
      <c r="L1062" s="575">
        <f t="shared" si="868"/>
        <v>40.95</v>
      </c>
      <c r="M1062" s="575">
        <f t="shared" si="869"/>
        <v>37.8</v>
      </c>
      <c r="N1062" s="24"/>
    </row>
    <row r="1063" spans="1:14">
      <c r="A1063" s="648" t="s">
        <v>1111</v>
      </c>
      <c r="B1063" s="22" t="s">
        <v>2074</v>
      </c>
      <c r="C1063" s="24" t="s">
        <v>2075</v>
      </c>
      <c r="D1063" s="24"/>
      <c r="E1063" s="24"/>
      <c r="F1063" s="563" t="s">
        <v>1113</v>
      </c>
      <c r="G1063" s="318">
        <v>22.5</v>
      </c>
      <c r="H1063" s="333">
        <f t="shared" si="864"/>
        <v>22.5</v>
      </c>
      <c r="I1063" s="333">
        <f t="shared" si="865"/>
        <v>21.375</v>
      </c>
      <c r="J1063" s="575">
        <f t="shared" si="866"/>
        <v>19.125</v>
      </c>
      <c r="K1063" s="575">
        <f t="shared" si="867"/>
        <v>16.875</v>
      </c>
      <c r="L1063" s="575">
        <f t="shared" si="868"/>
        <v>14.625</v>
      </c>
      <c r="M1063" s="575">
        <f t="shared" si="869"/>
        <v>13.5</v>
      </c>
      <c r="N1063" s="24"/>
    </row>
    <row r="1064" spans="1:14">
      <c r="A1064" s="648" t="s">
        <v>1111</v>
      </c>
      <c r="B1064" s="22" t="s">
        <v>2076</v>
      </c>
      <c r="C1064" s="24" t="s">
        <v>2077</v>
      </c>
      <c r="D1064" s="24"/>
      <c r="E1064" s="24"/>
      <c r="F1064" s="563" t="s">
        <v>1113</v>
      </c>
      <c r="G1064" s="318">
        <v>18</v>
      </c>
      <c r="H1064" s="333">
        <f t="shared" ref="H1064" si="870">G1064*1</f>
        <v>18</v>
      </c>
      <c r="I1064" s="333">
        <f t="shared" si="865"/>
        <v>17.1</v>
      </c>
      <c r="J1064" s="575">
        <f t="shared" si="866"/>
        <v>15.3</v>
      </c>
      <c r="K1064" s="575">
        <f t="shared" si="867"/>
        <v>13.5</v>
      </c>
      <c r="L1064" s="575">
        <f t="shared" si="868"/>
        <v>11.7</v>
      </c>
      <c r="M1064" s="575">
        <f t="shared" si="869"/>
        <v>10.8</v>
      </c>
      <c r="N1064" s="24"/>
    </row>
    <row r="1065" ht="22.5" spans="1:14">
      <c r="A1065" s="648" t="s">
        <v>1111</v>
      </c>
      <c r="B1065" s="22" t="s">
        <v>2078</v>
      </c>
      <c r="C1065" s="721" t="s">
        <v>2079</v>
      </c>
      <c r="D1065" s="24"/>
      <c r="E1065" s="24"/>
      <c r="F1065" s="563" t="s">
        <v>1113</v>
      </c>
      <c r="G1065" s="318">
        <v>45</v>
      </c>
      <c r="H1065" s="333">
        <f t="shared" ref="H1065:H1072" si="871">G1065*1</f>
        <v>45</v>
      </c>
      <c r="I1065" s="333">
        <f t="shared" si="865"/>
        <v>42.75</v>
      </c>
      <c r="J1065" s="575">
        <f t="shared" si="866"/>
        <v>38.25</v>
      </c>
      <c r="K1065" s="575">
        <f t="shared" si="867"/>
        <v>33.75</v>
      </c>
      <c r="L1065" s="575">
        <f t="shared" si="868"/>
        <v>29.25</v>
      </c>
      <c r="M1065" s="575">
        <f t="shared" si="869"/>
        <v>27</v>
      </c>
      <c r="N1065" s="24"/>
    </row>
    <row r="1066" ht="22.5" spans="1:14">
      <c r="A1066" s="648" t="s">
        <v>1111</v>
      </c>
      <c r="B1066" s="648">
        <v>250403081</v>
      </c>
      <c r="C1066" s="24" t="s">
        <v>2080</v>
      </c>
      <c r="D1066" s="24"/>
      <c r="E1066" s="24"/>
      <c r="F1066" s="563" t="s">
        <v>1113</v>
      </c>
      <c r="G1066" s="318">
        <v>36</v>
      </c>
      <c r="H1066" s="333">
        <f t="shared" si="871"/>
        <v>36</v>
      </c>
      <c r="I1066" s="333">
        <f t="shared" si="865"/>
        <v>34.2</v>
      </c>
      <c r="J1066" s="575">
        <f t="shared" si="866"/>
        <v>30.6</v>
      </c>
      <c r="K1066" s="575">
        <f t="shared" si="867"/>
        <v>27</v>
      </c>
      <c r="L1066" s="575">
        <f t="shared" si="868"/>
        <v>23.4</v>
      </c>
      <c r="M1066" s="575">
        <f t="shared" si="869"/>
        <v>21.6</v>
      </c>
      <c r="N1066" s="24"/>
    </row>
    <row r="1067" ht="56.25" customHeight="1" spans="1:14">
      <c r="A1067" s="648" t="s">
        <v>1111</v>
      </c>
      <c r="B1067" s="105">
        <v>250403082</v>
      </c>
      <c r="C1067" s="21" t="s">
        <v>2081</v>
      </c>
      <c r="D1067" s="21" t="s">
        <v>1933</v>
      </c>
      <c r="E1067" s="632"/>
      <c r="F1067" s="107" t="s">
        <v>43</v>
      </c>
      <c r="G1067" s="224">
        <v>63</v>
      </c>
      <c r="H1067" s="333">
        <f t="shared" si="871"/>
        <v>63</v>
      </c>
      <c r="I1067" s="333">
        <f t="shared" si="865"/>
        <v>59.85</v>
      </c>
      <c r="J1067" s="575">
        <f t="shared" si="866"/>
        <v>53.55</v>
      </c>
      <c r="K1067" s="575">
        <f t="shared" si="867"/>
        <v>47.25</v>
      </c>
      <c r="L1067" s="575">
        <f t="shared" si="868"/>
        <v>40.95</v>
      </c>
      <c r="M1067" s="575">
        <f t="shared" si="869"/>
        <v>37.8</v>
      </c>
      <c r="N1067" s="21"/>
    </row>
    <row r="1068" ht="76.5" customHeight="1" spans="1:14">
      <c r="A1068" s="104" t="s">
        <v>1111</v>
      </c>
      <c r="B1068" s="20">
        <v>250403083</v>
      </c>
      <c r="C1068" s="21" t="s">
        <v>2082</v>
      </c>
      <c r="D1068" s="21" t="s">
        <v>1933</v>
      </c>
      <c r="E1068" s="21"/>
      <c r="F1068" s="107" t="s">
        <v>43</v>
      </c>
      <c r="G1068" s="343">
        <v>63</v>
      </c>
      <c r="H1068" s="333">
        <f t="shared" si="871"/>
        <v>63</v>
      </c>
      <c r="I1068" s="333">
        <f t="shared" si="865"/>
        <v>59.85</v>
      </c>
      <c r="J1068" s="575">
        <f t="shared" si="866"/>
        <v>53.55</v>
      </c>
      <c r="K1068" s="575">
        <f t="shared" si="867"/>
        <v>47.25</v>
      </c>
      <c r="L1068" s="575">
        <f t="shared" si="868"/>
        <v>40.95</v>
      </c>
      <c r="M1068" s="575">
        <f t="shared" si="869"/>
        <v>37.8</v>
      </c>
      <c r="N1068" s="21" t="s">
        <v>2083</v>
      </c>
    </row>
    <row r="1069" ht="94.5" customHeight="1" spans="1:14">
      <c r="A1069" s="104" t="s">
        <v>1111</v>
      </c>
      <c r="B1069" s="20">
        <v>250403084</v>
      </c>
      <c r="C1069" s="21" t="s">
        <v>2084</v>
      </c>
      <c r="D1069" s="21" t="s">
        <v>2085</v>
      </c>
      <c r="E1069" s="21"/>
      <c r="F1069" s="633" t="s">
        <v>43</v>
      </c>
      <c r="G1069" s="224">
        <v>40.5</v>
      </c>
      <c r="H1069" s="333">
        <f t="shared" si="871"/>
        <v>40.5</v>
      </c>
      <c r="I1069" s="333">
        <f t="shared" si="865"/>
        <v>38.475</v>
      </c>
      <c r="J1069" s="575">
        <f t="shared" si="866"/>
        <v>34.425</v>
      </c>
      <c r="K1069" s="575">
        <f t="shared" si="867"/>
        <v>30.375</v>
      </c>
      <c r="L1069" s="575">
        <f t="shared" si="868"/>
        <v>26.325</v>
      </c>
      <c r="M1069" s="575">
        <f t="shared" si="869"/>
        <v>24.3</v>
      </c>
      <c r="N1069" s="21" t="s">
        <v>2086</v>
      </c>
    </row>
    <row r="1070" s="528" customFormat="1" ht="95.25" customHeight="1" spans="1:33">
      <c r="A1070" s="104" t="s">
        <v>2087</v>
      </c>
      <c r="B1070" s="20">
        <v>250403085</v>
      </c>
      <c r="C1070" s="21" t="s">
        <v>2088</v>
      </c>
      <c r="D1070" s="21" t="s">
        <v>2089</v>
      </c>
      <c r="E1070" s="21"/>
      <c r="F1070" s="633" t="s">
        <v>43</v>
      </c>
      <c r="G1070" s="224">
        <v>85.5</v>
      </c>
      <c r="H1070" s="333">
        <f t="shared" si="871"/>
        <v>85.5</v>
      </c>
      <c r="I1070" s="333">
        <f t="shared" si="865"/>
        <v>81.225</v>
      </c>
      <c r="J1070" s="575">
        <f t="shared" si="866"/>
        <v>72.675</v>
      </c>
      <c r="K1070" s="575">
        <f t="shared" si="867"/>
        <v>64.125</v>
      </c>
      <c r="L1070" s="575">
        <f t="shared" si="868"/>
        <v>55.575</v>
      </c>
      <c r="M1070" s="575">
        <f t="shared" si="869"/>
        <v>51.3</v>
      </c>
      <c r="N1070" s="21"/>
      <c r="O1070" s="529"/>
      <c r="P1070" s="83"/>
      <c r="Q1070" s="83"/>
      <c r="R1070" s="66"/>
      <c r="S1070" s="66"/>
      <c r="T1070" s="66"/>
      <c r="U1070" s="66"/>
      <c r="V1070" s="66"/>
      <c r="W1070" s="66"/>
      <c r="X1070" s="66"/>
      <c r="Y1070" s="66"/>
      <c r="Z1070" s="66"/>
      <c r="AA1070" s="66"/>
      <c r="AB1070" s="66"/>
      <c r="AC1070" s="66"/>
      <c r="AD1070" s="66"/>
      <c r="AE1070" s="66"/>
      <c r="AF1070" s="66"/>
      <c r="AG1070" s="66"/>
    </row>
    <row r="1071" s="528" customFormat="1" ht="174" customHeight="1" spans="1:33">
      <c r="A1071" s="104" t="s">
        <v>1111</v>
      </c>
      <c r="B1071" s="20">
        <v>250403086</v>
      </c>
      <c r="C1071" s="21" t="s">
        <v>2090</v>
      </c>
      <c r="D1071" s="21" t="s">
        <v>2091</v>
      </c>
      <c r="E1071" s="21"/>
      <c r="F1071" s="633" t="s">
        <v>43</v>
      </c>
      <c r="G1071" s="224">
        <v>720</v>
      </c>
      <c r="H1071" s="333">
        <f t="shared" si="871"/>
        <v>720</v>
      </c>
      <c r="I1071" s="333">
        <f t="shared" si="865"/>
        <v>684</v>
      </c>
      <c r="J1071" s="575">
        <f t="shared" si="866"/>
        <v>612</v>
      </c>
      <c r="K1071" s="575">
        <f t="shared" si="867"/>
        <v>540</v>
      </c>
      <c r="L1071" s="575">
        <f t="shared" si="868"/>
        <v>468</v>
      </c>
      <c r="M1071" s="575">
        <f t="shared" si="869"/>
        <v>432</v>
      </c>
      <c r="N1071" s="21"/>
      <c r="O1071" s="529"/>
      <c r="P1071" s="83"/>
      <c r="Q1071" s="83"/>
      <c r="R1071" s="66"/>
      <c r="S1071" s="66"/>
      <c r="T1071" s="66"/>
      <c r="U1071" s="66"/>
      <c r="V1071" s="66"/>
      <c r="W1071" s="66"/>
      <c r="X1071" s="66"/>
      <c r="Y1071" s="66"/>
      <c r="Z1071" s="66"/>
      <c r="AA1071" s="66"/>
      <c r="AB1071" s="66"/>
      <c r="AC1071" s="66"/>
      <c r="AD1071" s="66"/>
      <c r="AE1071" s="66"/>
      <c r="AF1071" s="66"/>
      <c r="AG1071" s="66"/>
    </row>
    <row r="1072" s="528" customFormat="1" ht="108.75" customHeight="1" spans="1:33">
      <c r="A1072" s="104" t="s">
        <v>1111</v>
      </c>
      <c r="B1072" s="20">
        <v>250403087</v>
      </c>
      <c r="C1072" s="21" t="s">
        <v>2092</v>
      </c>
      <c r="D1072" s="21" t="s">
        <v>1477</v>
      </c>
      <c r="E1072" s="21"/>
      <c r="F1072" s="633" t="s">
        <v>1113</v>
      </c>
      <c r="G1072" s="224">
        <v>300</v>
      </c>
      <c r="H1072" s="333">
        <f t="shared" si="871"/>
        <v>300</v>
      </c>
      <c r="I1072" s="333">
        <f t="shared" si="865"/>
        <v>285</v>
      </c>
      <c r="J1072" s="575">
        <f t="shared" si="866"/>
        <v>255</v>
      </c>
      <c r="K1072" s="575">
        <f t="shared" si="867"/>
        <v>225</v>
      </c>
      <c r="L1072" s="575">
        <f t="shared" si="868"/>
        <v>195</v>
      </c>
      <c r="M1072" s="575">
        <f t="shared" si="869"/>
        <v>180</v>
      </c>
      <c r="N1072" s="21"/>
      <c r="O1072" s="529"/>
      <c r="P1072" s="83"/>
      <c r="Q1072" s="83"/>
      <c r="R1072" s="66"/>
      <c r="S1072" s="66"/>
      <c r="T1072" s="66"/>
      <c r="U1072" s="66"/>
      <c r="V1072" s="66"/>
      <c r="W1072" s="66"/>
      <c r="X1072" s="66"/>
      <c r="Y1072" s="66"/>
      <c r="Z1072" s="66"/>
      <c r="AA1072" s="66"/>
      <c r="AB1072" s="66"/>
      <c r="AC1072" s="66"/>
      <c r="AD1072" s="66"/>
      <c r="AE1072" s="66"/>
      <c r="AF1072" s="66"/>
      <c r="AG1072" s="66"/>
    </row>
    <row r="1073" s="528" customFormat="1" ht="108.75" customHeight="1" spans="1:33">
      <c r="A1073" s="339" t="s">
        <v>1111</v>
      </c>
      <c r="B1073" s="27">
        <v>250403088</v>
      </c>
      <c r="C1073" s="27" t="s">
        <v>2093</v>
      </c>
      <c r="D1073" s="143" t="s">
        <v>2094</v>
      </c>
      <c r="E1073" s="152"/>
      <c r="F1073" s="27" t="s">
        <v>43</v>
      </c>
      <c r="G1073" s="27"/>
      <c r="H1073" s="27">
        <v>790</v>
      </c>
      <c r="I1073" s="154">
        <f t="shared" ref="I1073" si="872">H1073*0.95</f>
        <v>750.5</v>
      </c>
      <c r="J1073" s="154">
        <f>H1073*0.85</f>
        <v>671.5</v>
      </c>
      <c r="K1073" s="154">
        <f>H1073*0.75</f>
        <v>592.5</v>
      </c>
      <c r="L1073" s="154">
        <f>H1073*0.65</f>
        <v>513.5</v>
      </c>
      <c r="M1073" s="154">
        <f>H1073*0.6</f>
        <v>474</v>
      </c>
      <c r="N1073" s="155"/>
      <c r="O1073" s="667" t="s">
        <v>82</v>
      </c>
      <c r="P1073" s="83"/>
      <c r="Q1073" s="83"/>
      <c r="R1073" s="66"/>
      <c r="S1073" s="66"/>
      <c r="T1073" s="66"/>
      <c r="U1073" s="66"/>
      <c r="V1073" s="66"/>
      <c r="W1073" s="66"/>
      <c r="X1073" s="66"/>
      <c r="Y1073" s="66"/>
      <c r="Z1073" s="66"/>
      <c r="AA1073" s="66"/>
      <c r="AB1073" s="66"/>
      <c r="AC1073" s="66"/>
      <c r="AD1073" s="66"/>
      <c r="AE1073" s="66"/>
      <c r="AF1073" s="66"/>
      <c r="AG1073" s="66"/>
    </row>
    <row r="1074" s="528" customFormat="1" ht="108.75" customHeight="1" spans="1:33">
      <c r="A1074" s="114" t="s">
        <v>1111</v>
      </c>
      <c r="B1074" s="219">
        <v>250403089</v>
      </c>
      <c r="C1074" s="43" t="s">
        <v>2095</v>
      </c>
      <c r="D1074" s="43" t="s">
        <v>2096</v>
      </c>
      <c r="E1074" s="114"/>
      <c r="F1074" s="114" t="s">
        <v>1113</v>
      </c>
      <c r="G1074" s="27"/>
      <c r="H1074" s="114" t="s">
        <v>74</v>
      </c>
      <c r="I1074" s="114"/>
      <c r="J1074" s="114"/>
      <c r="K1074" s="114"/>
      <c r="L1074" s="114"/>
      <c r="M1074" s="114"/>
      <c r="N1074" s="43" t="s">
        <v>2097</v>
      </c>
      <c r="O1074" s="667"/>
      <c r="P1074" s="83"/>
      <c r="Q1074" s="83" t="s">
        <v>310</v>
      </c>
      <c r="R1074" s="83" t="s">
        <v>1208</v>
      </c>
      <c r="S1074" s="66"/>
      <c r="T1074" s="66"/>
      <c r="U1074" s="66"/>
      <c r="V1074" s="66"/>
      <c r="W1074" s="66"/>
      <c r="X1074" s="66"/>
      <c r="Y1074" s="66"/>
      <c r="Z1074" s="66"/>
      <c r="AA1074" s="66"/>
      <c r="AB1074" s="66"/>
      <c r="AC1074" s="66"/>
      <c r="AD1074" s="66"/>
      <c r="AE1074" s="66"/>
      <c r="AF1074" s="66"/>
      <c r="AG1074" s="66"/>
    </row>
    <row r="1075" s="528" customFormat="1" ht="108.75" customHeight="1" spans="1:33">
      <c r="A1075" s="43" t="s">
        <v>1111</v>
      </c>
      <c r="B1075" s="43">
        <v>250403090</v>
      </c>
      <c r="C1075" s="43" t="s">
        <v>2098</v>
      </c>
      <c r="D1075" s="43" t="s">
        <v>2099</v>
      </c>
      <c r="E1075" s="43" t="s">
        <v>2100</v>
      </c>
      <c r="F1075" s="43" t="s">
        <v>123</v>
      </c>
      <c r="G1075" s="43"/>
      <c r="H1075" s="43">
        <v>1</v>
      </c>
      <c r="I1075" s="43">
        <v>1</v>
      </c>
      <c r="J1075" s="43">
        <v>1</v>
      </c>
      <c r="K1075" s="43">
        <v>1</v>
      </c>
      <c r="L1075" s="43">
        <v>1</v>
      </c>
      <c r="M1075" s="43">
        <v>1</v>
      </c>
      <c r="N1075" s="43" t="s">
        <v>2101</v>
      </c>
      <c r="O1075" s="667"/>
      <c r="P1075" s="83"/>
      <c r="Q1075" s="83"/>
      <c r="R1075" s="83"/>
      <c r="S1075" s="83" t="s">
        <v>242</v>
      </c>
      <c r="T1075" s="66" t="s">
        <v>49</v>
      </c>
      <c r="U1075" s="83" t="s">
        <v>2039</v>
      </c>
      <c r="V1075" s="66" t="s">
        <v>2040</v>
      </c>
      <c r="W1075" s="66"/>
      <c r="X1075" s="66"/>
      <c r="Y1075" s="66"/>
      <c r="Z1075" s="66"/>
      <c r="AA1075" s="66"/>
      <c r="AB1075" s="66"/>
      <c r="AC1075" s="66"/>
      <c r="AD1075" s="66"/>
      <c r="AE1075" s="66"/>
      <c r="AF1075" s="66"/>
      <c r="AG1075" s="66"/>
    </row>
    <row r="1076" spans="1:14">
      <c r="A1076" s="104"/>
      <c r="B1076" s="558">
        <v>250404</v>
      </c>
      <c r="C1076" s="157" t="s">
        <v>2102</v>
      </c>
      <c r="D1076" s="695"/>
      <c r="E1076" s="21"/>
      <c r="F1076" s="107"/>
      <c r="G1076" s="333">
        <v>0</v>
      </c>
      <c r="H1076" s="333"/>
      <c r="I1076" s="333"/>
      <c r="J1076" s="575"/>
      <c r="K1076" s="575"/>
      <c r="L1076" s="575"/>
      <c r="M1076" s="575"/>
      <c r="N1076" s="21"/>
    </row>
    <row r="1077" ht="36" spans="1:18">
      <c r="A1077" s="104" t="s">
        <v>1111</v>
      </c>
      <c r="B1077" s="20">
        <v>250404001</v>
      </c>
      <c r="C1077" s="21" t="s">
        <v>2103</v>
      </c>
      <c r="D1077" s="21"/>
      <c r="E1077" s="21"/>
      <c r="F1077" s="107" t="s">
        <v>1113</v>
      </c>
      <c r="G1077" s="333">
        <v>27</v>
      </c>
      <c r="H1077" s="333">
        <f t="shared" ref="H1077" si="873">G1077*1</f>
        <v>27</v>
      </c>
      <c r="I1077" s="333">
        <f t="shared" ref="I1077" si="874">G1077*0.95</f>
        <v>25.65</v>
      </c>
      <c r="J1077" s="575">
        <f t="shared" ref="J1077" si="875">G1077*0.85</f>
        <v>22.95</v>
      </c>
      <c r="K1077" s="575">
        <f t="shared" ref="K1077" si="876">G1077*0.75</f>
        <v>20.25</v>
      </c>
      <c r="L1077" s="575">
        <f t="shared" ref="L1077" si="877">G1077*0.65</f>
        <v>17.55</v>
      </c>
      <c r="M1077" s="575">
        <f t="shared" ref="M1077" si="878">G1077*0.6</f>
        <v>16.2</v>
      </c>
      <c r="N1077" s="426" t="s">
        <v>2104</v>
      </c>
      <c r="Q1077" s="168" t="s">
        <v>114</v>
      </c>
      <c r="R1077" s="62" t="s">
        <v>1121</v>
      </c>
    </row>
    <row r="1078" ht="36" spans="1:18">
      <c r="A1078" s="104" t="s">
        <v>1111</v>
      </c>
      <c r="B1078" s="20">
        <v>250404002</v>
      </c>
      <c r="C1078" s="21" t="s">
        <v>2105</v>
      </c>
      <c r="D1078" s="21"/>
      <c r="E1078" s="21"/>
      <c r="F1078" s="107" t="s">
        <v>1113</v>
      </c>
      <c r="G1078" s="333">
        <v>27</v>
      </c>
      <c r="H1078" s="333">
        <f t="shared" ref="H1078:H1091" si="879">G1078*1</f>
        <v>27</v>
      </c>
      <c r="I1078" s="333">
        <f t="shared" ref="I1078:I1091" si="880">G1078*0.95</f>
        <v>25.65</v>
      </c>
      <c r="J1078" s="575">
        <f t="shared" ref="J1078:J1091" si="881">G1078*0.85</f>
        <v>22.95</v>
      </c>
      <c r="K1078" s="575">
        <f t="shared" ref="K1078:K1091" si="882">G1078*0.75</f>
        <v>20.25</v>
      </c>
      <c r="L1078" s="575">
        <f t="shared" ref="L1078:L1091" si="883">G1078*0.65</f>
        <v>17.55</v>
      </c>
      <c r="M1078" s="575">
        <f t="shared" ref="M1078:M1091" si="884">G1078*0.6</f>
        <v>16.2</v>
      </c>
      <c r="N1078" s="426" t="s">
        <v>2104</v>
      </c>
      <c r="Q1078" s="168" t="s">
        <v>114</v>
      </c>
      <c r="R1078" s="62" t="s">
        <v>1121</v>
      </c>
    </row>
    <row r="1079" spans="1:14">
      <c r="A1079" s="104" t="s">
        <v>1111</v>
      </c>
      <c r="B1079" s="20">
        <v>250404003</v>
      </c>
      <c r="C1079" s="21" t="s">
        <v>2106</v>
      </c>
      <c r="D1079" s="21"/>
      <c r="E1079" s="21"/>
      <c r="F1079" s="107" t="s">
        <v>1113</v>
      </c>
      <c r="G1079" s="333">
        <v>40.5</v>
      </c>
      <c r="H1079" s="333">
        <f t="shared" si="879"/>
        <v>40.5</v>
      </c>
      <c r="I1079" s="333">
        <f t="shared" si="880"/>
        <v>38.475</v>
      </c>
      <c r="J1079" s="575">
        <f t="shared" si="881"/>
        <v>34.425</v>
      </c>
      <c r="K1079" s="575">
        <f t="shared" si="882"/>
        <v>30.375</v>
      </c>
      <c r="L1079" s="575">
        <f t="shared" si="883"/>
        <v>26.325</v>
      </c>
      <c r="M1079" s="575">
        <f t="shared" si="884"/>
        <v>24.3</v>
      </c>
      <c r="N1079" s="21"/>
    </row>
    <row r="1080" ht="22.5" spans="1:14">
      <c r="A1080" s="104" t="s">
        <v>1111</v>
      </c>
      <c r="B1080" s="20">
        <v>250404004</v>
      </c>
      <c r="C1080" s="21" t="s">
        <v>2107</v>
      </c>
      <c r="D1080" s="21"/>
      <c r="E1080" s="21"/>
      <c r="F1080" s="107" t="s">
        <v>1113</v>
      </c>
      <c r="G1080" s="333">
        <v>40.5</v>
      </c>
      <c r="H1080" s="333">
        <f t="shared" si="879"/>
        <v>40.5</v>
      </c>
      <c r="I1080" s="333">
        <f t="shared" si="880"/>
        <v>38.475</v>
      </c>
      <c r="J1080" s="575">
        <f t="shared" si="881"/>
        <v>34.425</v>
      </c>
      <c r="K1080" s="575">
        <f t="shared" si="882"/>
        <v>30.375</v>
      </c>
      <c r="L1080" s="575">
        <f t="shared" si="883"/>
        <v>26.325</v>
      </c>
      <c r="M1080" s="575">
        <f t="shared" si="884"/>
        <v>24.3</v>
      </c>
      <c r="N1080" s="21"/>
    </row>
    <row r="1081" ht="36" spans="1:18">
      <c r="A1081" s="104" t="s">
        <v>1111</v>
      </c>
      <c r="B1081" s="20">
        <v>250404005</v>
      </c>
      <c r="C1081" s="21" t="s">
        <v>2108</v>
      </c>
      <c r="D1081" s="21"/>
      <c r="E1081" s="21"/>
      <c r="F1081" s="107" t="s">
        <v>1113</v>
      </c>
      <c r="G1081" s="333">
        <v>36</v>
      </c>
      <c r="H1081" s="333">
        <f t="shared" si="879"/>
        <v>36</v>
      </c>
      <c r="I1081" s="333">
        <f t="shared" si="880"/>
        <v>34.2</v>
      </c>
      <c r="J1081" s="575">
        <f t="shared" si="881"/>
        <v>30.6</v>
      </c>
      <c r="K1081" s="575">
        <f t="shared" si="882"/>
        <v>27</v>
      </c>
      <c r="L1081" s="575">
        <f t="shared" si="883"/>
        <v>23.4</v>
      </c>
      <c r="M1081" s="575">
        <f t="shared" si="884"/>
        <v>21.6</v>
      </c>
      <c r="N1081" s="426" t="s">
        <v>2109</v>
      </c>
      <c r="Q1081" s="168" t="s">
        <v>114</v>
      </c>
      <c r="R1081" s="62" t="s">
        <v>1121</v>
      </c>
    </row>
    <row r="1082" ht="36" spans="1:18">
      <c r="A1082" s="104" t="s">
        <v>1111</v>
      </c>
      <c r="B1082" s="20">
        <v>250404006</v>
      </c>
      <c r="C1082" s="21" t="s">
        <v>2110</v>
      </c>
      <c r="D1082" s="21"/>
      <c r="E1082" s="21"/>
      <c r="F1082" s="107" t="s">
        <v>1113</v>
      </c>
      <c r="G1082" s="333">
        <v>36</v>
      </c>
      <c r="H1082" s="333">
        <f t="shared" si="879"/>
        <v>36</v>
      </c>
      <c r="I1082" s="333">
        <f t="shared" si="880"/>
        <v>34.2</v>
      </c>
      <c r="J1082" s="575">
        <f t="shared" si="881"/>
        <v>30.6</v>
      </c>
      <c r="K1082" s="575">
        <f t="shared" si="882"/>
        <v>27</v>
      </c>
      <c r="L1082" s="575">
        <f t="shared" si="883"/>
        <v>23.4</v>
      </c>
      <c r="M1082" s="575">
        <f t="shared" si="884"/>
        <v>21.6</v>
      </c>
      <c r="N1082" s="426" t="s">
        <v>2109</v>
      </c>
      <c r="Q1082" s="168" t="s">
        <v>114</v>
      </c>
      <c r="R1082" s="62" t="s">
        <v>1121</v>
      </c>
    </row>
    <row r="1083" ht="23.25" spans="1:14">
      <c r="A1083" s="104" t="s">
        <v>1111</v>
      </c>
      <c r="B1083" s="20">
        <v>250404007</v>
      </c>
      <c r="C1083" s="21" t="s">
        <v>2111</v>
      </c>
      <c r="D1083" s="21"/>
      <c r="E1083" s="21"/>
      <c r="F1083" s="107" t="s">
        <v>1113</v>
      </c>
      <c r="G1083" s="333">
        <v>54</v>
      </c>
      <c r="H1083" s="333">
        <f t="shared" si="879"/>
        <v>54</v>
      </c>
      <c r="I1083" s="333">
        <f t="shared" si="880"/>
        <v>51.3</v>
      </c>
      <c r="J1083" s="575">
        <f t="shared" si="881"/>
        <v>45.9</v>
      </c>
      <c r="K1083" s="575">
        <f t="shared" si="882"/>
        <v>40.5</v>
      </c>
      <c r="L1083" s="575">
        <f t="shared" si="883"/>
        <v>35.1</v>
      </c>
      <c r="M1083" s="575">
        <f t="shared" si="884"/>
        <v>32.4</v>
      </c>
      <c r="N1083" s="21"/>
    </row>
    <row r="1084" ht="36" spans="1:18">
      <c r="A1084" s="104" t="s">
        <v>1111</v>
      </c>
      <c r="B1084" s="20">
        <v>250404008</v>
      </c>
      <c r="C1084" s="21" t="s">
        <v>2112</v>
      </c>
      <c r="D1084" s="21"/>
      <c r="E1084" s="21"/>
      <c r="F1084" s="107" t="s">
        <v>1113</v>
      </c>
      <c r="G1084" s="333">
        <v>18</v>
      </c>
      <c r="H1084" s="333">
        <f t="shared" si="879"/>
        <v>18</v>
      </c>
      <c r="I1084" s="333">
        <f t="shared" si="880"/>
        <v>17.1</v>
      </c>
      <c r="J1084" s="575">
        <f t="shared" si="881"/>
        <v>15.3</v>
      </c>
      <c r="K1084" s="575">
        <f t="shared" si="882"/>
        <v>13.5</v>
      </c>
      <c r="L1084" s="575">
        <f t="shared" si="883"/>
        <v>11.7</v>
      </c>
      <c r="M1084" s="575">
        <f t="shared" si="884"/>
        <v>10.8</v>
      </c>
      <c r="N1084" s="426" t="s">
        <v>1913</v>
      </c>
      <c r="Q1084" s="168" t="s">
        <v>114</v>
      </c>
      <c r="R1084" s="62" t="s">
        <v>1121</v>
      </c>
    </row>
    <row r="1085" ht="36" spans="1:18">
      <c r="A1085" s="104" t="s">
        <v>1111</v>
      </c>
      <c r="B1085" s="20">
        <v>250404009</v>
      </c>
      <c r="C1085" s="21" t="s">
        <v>2113</v>
      </c>
      <c r="D1085" s="21"/>
      <c r="E1085" s="21"/>
      <c r="F1085" s="107" t="s">
        <v>1113</v>
      </c>
      <c r="G1085" s="333">
        <v>63</v>
      </c>
      <c r="H1085" s="333">
        <f t="shared" si="879"/>
        <v>63</v>
      </c>
      <c r="I1085" s="333">
        <f t="shared" si="880"/>
        <v>59.85</v>
      </c>
      <c r="J1085" s="575">
        <f t="shared" si="881"/>
        <v>53.55</v>
      </c>
      <c r="K1085" s="575">
        <f t="shared" si="882"/>
        <v>47.25</v>
      </c>
      <c r="L1085" s="575">
        <f t="shared" si="883"/>
        <v>40.95</v>
      </c>
      <c r="M1085" s="575">
        <f t="shared" si="884"/>
        <v>37.8</v>
      </c>
      <c r="N1085" s="426" t="s">
        <v>2114</v>
      </c>
      <c r="Q1085" s="168" t="s">
        <v>114</v>
      </c>
      <c r="R1085" s="62" t="s">
        <v>1121</v>
      </c>
    </row>
    <row r="1086" ht="22.5" spans="1:14">
      <c r="A1086" s="104" t="s">
        <v>1111</v>
      </c>
      <c r="B1086" s="20">
        <v>250404010</v>
      </c>
      <c r="C1086" s="21" t="s">
        <v>2115</v>
      </c>
      <c r="D1086" s="21" t="s">
        <v>2116</v>
      </c>
      <c r="E1086" s="21"/>
      <c r="F1086" s="107" t="s">
        <v>1113</v>
      </c>
      <c r="G1086" s="333">
        <v>54</v>
      </c>
      <c r="H1086" s="333">
        <f t="shared" si="879"/>
        <v>54</v>
      </c>
      <c r="I1086" s="333">
        <f t="shared" si="880"/>
        <v>51.3</v>
      </c>
      <c r="J1086" s="575">
        <f t="shared" si="881"/>
        <v>45.9</v>
      </c>
      <c r="K1086" s="575">
        <f t="shared" si="882"/>
        <v>40.5</v>
      </c>
      <c r="L1086" s="575">
        <f t="shared" si="883"/>
        <v>35.1</v>
      </c>
      <c r="M1086" s="575">
        <f t="shared" si="884"/>
        <v>32.4</v>
      </c>
      <c r="N1086" s="426" t="s">
        <v>1677</v>
      </c>
    </row>
    <row r="1087" ht="56.25" spans="1:18">
      <c r="A1087" s="104" t="s">
        <v>1111</v>
      </c>
      <c r="B1087" s="20">
        <v>250404011</v>
      </c>
      <c r="C1087" s="21" t="s">
        <v>2117</v>
      </c>
      <c r="D1087" s="21" t="s">
        <v>2118</v>
      </c>
      <c r="E1087" s="21"/>
      <c r="F1087" s="107" t="s">
        <v>1113</v>
      </c>
      <c r="G1087" s="333">
        <v>45</v>
      </c>
      <c r="H1087" s="333">
        <f t="shared" si="879"/>
        <v>45</v>
      </c>
      <c r="I1087" s="333">
        <f t="shared" si="880"/>
        <v>42.75</v>
      </c>
      <c r="J1087" s="575">
        <f t="shared" si="881"/>
        <v>38.25</v>
      </c>
      <c r="K1087" s="575">
        <f t="shared" si="882"/>
        <v>33.75</v>
      </c>
      <c r="L1087" s="575">
        <f t="shared" si="883"/>
        <v>29.25</v>
      </c>
      <c r="M1087" s="575">
        <f t="shared" si="884"/>
        <v>27</v>
      </c>
      <c r="N1087" s="426" t="s">
        <v>2119</v>
      </c>
      <c r="Q1087" s="168" t="s">
        <v>114</v>
      </c>
      <c r="R1087" s="62" t="s">
        <v>1121</v>
      </c>
    </row>
    <row r="1088" ht="36" spans="1:18">
      <c r="A1088" s="104" t="s">
        <v>1111</v>
      </c>
      <c r="B1088" s="20">
        <v>250404012</v>
      </c>
      <c r="C1088" s="21" t="s">
        <v>2120</v>
      </c>
      <c r="D1088" s="21"/>
      <c r="E1088" s="21"/>
      <c r="F1088" s="107" t="s">
        <v>1113</v>
      </c>
      <c r="G1088" s="333">
        <v>45</v>
      </c>
      <c r="H1088" s="333">
        <f t="shared" si="879"/>
        <v>45</v>
      </c>
      <c r="I1088" s="333">
        <f t="shared" si="880"/>
        <v>42.75</v>
      </c>
      <c r="J1088" s="575">
        <f t="shared" si="881"/>
        <v>38.25</v>
      </c>
      <c r="K1088" s="575">
        <f t="shared" si="882"/>
        <v>33.75</v>
      </c>
      <c r="L1088" s="575">
        <f t="shared" si="883"/>
        <v>29.25</v>
      </c>
      <c r="M1088" s="575">
        <f t="shared" si="884"/>
        <v>27</v>
      </c>
      <c r="N1088" s="426" t="s">
        <v>1715</v>
      </c>
      <c r="Q1088" s="168" t="s">
        <v>114</v>
      </c>
      <c r="R1088" s="62" t="s">
        <v>1121</v>
      </c>
    </row>
    <row r="1089" ht="36" spans="1:18">
      <c r="A1089" s="104" t="s">
        <v>1111</v>
      </c>
      <c r="B1089" s="20">
        <v>250404013</v>
      </c>
      <c r="C1089" s="21" t="s">
        <v>2121</v>
      </c>
      <c r="D1089" s="21"/>
      <c r="E1089" s="21"/>
      <c r="F1089" s="107" t="s">
        <v>1113</v>
      </c>
      <c r="G1089" s="333">
        <v>54</v>
      </c>
      <c r="H1089" s="333">
        <f t="shared" si="879"/>
        <v>54</v>
      </c>
      <c r="I1089" s="333">
        <f t="shared" si="880"/>
        <v>51.3</v>
      </c>
      <c r="J1089" s="575">
        <f t="shared" si="881"/>
        <v>45.9</v>
      </c>
      <c r="K1089" s="575">
        <f t="shared" si="882"/>
        <v>40.5</v>
      </c>
      <c r="L1089" s="575">
        <f t="shared" si="883"/>
        <v>35.1</v>
      </c>
      <c r="M1089" s="575">
        <f t="shared" si="884"/>
        <v>32.4</v>
      </c>
      <c r="N1089" s="426" t="s">
        <v>2109</v>
      </c>
      <c r="Q1089" s="168" t="s">
        <v>114</v>
      </c>
      <c r="R1089" s="62" t="s">
        <v>1121</v>
      </c>
    </row>
    <row r="1090" ht="36" spans="1:18">
      <c r="A1090" s="104" t="s">
        <v>1111</v>
      </c>
      <c r="B1090" s="20">
        <v>250404014</v>
      </c>
      <c r="C1090" s="21" t="s">
        <v>2102</v>
      </c>
      <c r="D1090" s="21" t="s">
        <v>2122</v>
      </c>
      <c r="E1090" s="21"/>
      <c r="F1090" s="107" t="s">
        <v>1113</v>
      </c>
      <c r="G1090" s="333">
        <v>45</v>
      </c>
      <c r="H1090" s="333">
        <f t="shared" si="879"/>
        <v>45</v>
      </c>
      <c r="I1090" s="333">
        <f t="shared" si="880"/>
        <v>42.75</v>
      </c>
      <c r="J1090" s="575">
        <f t="shared" si="881"/>
        <v>38.25</v>
      </c>
      <c r="K1090" s="575">
        <f t="shared" si="882"/>
        <v>33.75</v>
      </c>
      <c r="L1090" s="575">
        <f t="shared" si="883"/>
        <v>29.25</v>
      </c>
      <c r="M1090" s="575">
        <f t="shared" si="884"/>
        <v>27</v>
      </c>
      <c r="N1090" s="426" t="s">
        <v>2123</v>
      </c>
      <c r="Q1090" s="168" t="s">
        <v>114</v>
      </c>
      <c r="R1090" s="62" t="s">
        <v>1121</v>
      </c>
    </row>
    <row r="1091" ht="40.5" customHeight="1" spans="1:18">
      <c r="A1091" s="104" t="s">
        <v>1111</v>
      </c>
      <c r="B1091" s="20">
        <v>250404015</v>
      </c>
      <c r="C1091" s="21" t="s">
        <v>2124</v>
      </c>
      <c r="D1091" s="21" t="s">
        <v>2125</v>
      </c>
      <c r="E1091" s="21"/>
      <c r="F1091" s="107" t="s">
        <v>1113</v>
      </c>
      <c r="G1091" s="333">
        <v>22.5</v>
      </c>
      <c r="H1091" s="333">
        <f t="shared" si="879"/>
        <v>22.5</v>
      </c>
      <c r="I1091" s="333">
        <f t="shared" si="880"/>
        <v>21.375</v>
      </c>
      <c r="J1091" s="575">
        <f t="shared" si="881"/>
        <v>19.125</v>
      </c>
      <c r="K1091" s="575">
        <f t="shared" si="882"/>
        <v>16.875</v>
      </c>
      <c r="L1091" s="575">
        <f t="shared" si="883"/>
        <v>14.625</v>
      </c>
      <c r="M1091" s="575">
        <f t="shared" si="884"/>
        <v>13.5</v>
      </c>
      <c r="N1091" s="426" t="s">
        <v>2126</v>
      </c>
      <c r="Q1091" s="168" t="s">
        <v>114</v>
      </c>
      <c r="R1091" s="62" t="s">
        <v>1121</v>
      </c>
    </row>
    <row r="1092" ht="24" spans="1:14">
      <c r="A1092" s="104" t="s">
        <v>1111</v>
      </c>
      <c r="B1092" s="20">
        <v>250404016</v>
      </c>
      <c r="C1092" s="21" t="s">
        <v>2127</v>
      </c>
      <c r="D1092" s="21"/>
      <c r="E1092" s="21"/>
      <c r="F1092" s="107" t="s">
        <v>1113</v>
      </c>
      <c r="G1092" s="336" t="s">
        <v>303</v>
      </c>
      <c r="H1092" s="732" t="s">
        <v>2128</v>
      </c>
      <c r="I1092" s="732" t="s">
        <v>2128</v>
      </c>
      <c r="J1092" s="732" t="s">
        <v>2128</v>
      </c>
      <c r="K1092" s="732" t="s">
        <v>2128</v>
      </c>
      <c r="L1092" s="732" t="s">
        <v>2128</v>
      </c>
      <c r="M1092" s="732" t="s">
        <v>2128</v>
      </c>
      <c r="N1092" s="21"/>
    </row>
    <row r="1093" ht="22.5" spans="1:14">
      <c r="A1093" s="104" t="s">
        <v>1111</v>
      </c>
      <c r="B1093" s="20">
        <v>250404017</v>
      </c>
      <c r="C1093" s="21" t="s">
        <v>2129</v>
      </c>
      <c r="D1093" s="21"/>
      <c r="E1093" s="21"/>
      <c r="F1093" s="107" t="s">
        <v>1113</v>
      </c>
      <c r="G1093" s="333">
        <v>72</v>
      </c>
      <c r="H1093" s="333">
        <f t="shared" ref="H1093" si="885">G1093*1</f>
        <v>72</v>
      </c>
      <c r="I1093" s="333">
        <f t="shared" ref="I1093" si="886">G1093*0.95</f>
        <v>68.4</v>
      </c>
      <c r="J1093" s="575">
        <f t="shared" ref="J1093" si="887">G1093*0.85</f>
        <v>61.2</v>
      </c>
      <c r="K1093" s="575">
        <f t="shared" ref="K1093" si="888">G1093*0.75</f>
        <v>54</v>
      </c>
      <c r="L1093" s="575">
        <f t="shared" ref="L1093" si="889">G1093*0.65</f>
        <v>46.8</v>
      </c>
      <c r="M1093" s="575">
        <f t="shared" ref="M1093" si="890">G1093*0.6</f>
        <v>43.2</v>
      </c>
      <c r="N1093" s="21"/>
    </row>
    <row r="1094" spans="1:14">
      <c r="A1094" s="104" t="s">
        <v>1111</v>
      </c>
      <c r="B1094" s="20">
        <v>250404018</v>
      </c>
      <c r="C1094" s="21" t="s">
        <v>2130</v>
      </c>
      <c r="D1094" s="21"/>
      <c r="E1094" s="21"/>
      <c r="F1094" s="107" t="s">
        <v>1113</v>
      </c>
      <c r="G1094" s="333">
        <v>40.5</v>
      </c>
      <c r="H1094" s="333">
        <f t="shared" ref="H1094:H1107" si="891">G1094*1</f>
        <v>40.5</v>
      </c>
      <c r="I1094" s="333">
        <f t="shared" ref="I1094:I1107" si="892">G1094*0.95</f>
        <v>38.475</v>
      </c>
      <c r="J1094" s="575">
        <f t="shared" ref="J1094:J1107" si="893">G1094*0.85</f>
        <v>34.425</v>
      </c>
      <c r="K1094" s="575">
        <f t="shared" ref="K1094:K1107" si="894">G1094*0.75</f>
        <v>30.375</v>
      </c>
      <c r="L1094" s="575">
        <f t="shared" ref="L1094:L1107" si="895">G1094*0.65</f>
        <v>26.325</v>
      </c>
      <c r="M1094" s="575">
        <f t="shared" ref="M1094:M1107" si="896">G1094*0.6</f>
        <v>24.3</v>
      </c>
      <c r="N1094" s="21"/>
    </row>
    <row r="1095" spans="1:14">
      <c r="A1095" s="104" t="s">
        <v>1111</v>
      </c>
      <c r="B1095" s="20">
        <v>250404019</v>
      </c>
      <c r="C1095" s="21" t="s">
        <v>2131</v>
      </c>
      <c r="D1095" s="21"/>
      <c r="E1095" s="21"/>
      <c r="F1095" s="107" t="s">
        <v>1113</v>
      </c>
      <c r="G1095" s="333">
        <v>40.5</v>
      </c>
      <c r="H1095" s="333">
        <f t="shared" si="891"/>
        <v>40.5</v>
      </c>
      <c r="I1095" s="333">
        <f t="shared" si="892"/>
        <v>38.475</v>
      </c>
      <c r="J1095" s="575">
        <f t="shared" si="893"/>
        <v>34.425</v>
      </c>
      <c r="K1095" s="575">
        <f t="shared" si="894"/>
        <v>30.375</v>
      </c>
      <c r="L1095" s="575">
        <f t="shared" si="895"/>
        <v>26.325</v>
      </c>
      <c r="M1095" s="575">
        <f t="shared" si="896"/>
        <v>24.3</v>
      </c>
      <c r="N1095" s="21"/>
    </row>
    <row r="1096" spans="1:14">
      <c r="A1096" s="104" t="s">
        <v>1111</v>
      </c>
      <c r="B1096" s="20">
        <v>250404020</v>
      </c>
      <c r="C1096" s="650" t="s">
        <v>2132</v>
      </c>
      <c r="D1096" s="650"/>
      <c r="E1096" s="650"/>
      <c r="F1096" s="107" t="s">
        <v>1113</v>
      </c>
      <c r="G1096" s="333">
        <v>40.5</v>
      </c>
      <c r="H1096" s="333">
        <f t="shared" si="891"/>
        <v>40.5</v>
      </c>
      <c r="I1096" s="333">
        <f t="shared" si="892"/>
        <v>38.475</v>
      </c>
      <c r="J1096" s="575">
        <f t="shared" si="893"/>
        <v>34.425</v>
      </c>
      <c r="K1096" s="575">
        <f t="shared" si="894"/>
        <v>30.375</v>
      </c>
      <c r="L1096" s="575">
        <f t="shared" si="895"/>
        <v>26.325</v>
      </c>
      <c r="M1096" s="575">
        <f t="shared" si="896"/>
        <v>24.3</v>
      </c>
      <c r="N1096" s="650"/>
    </row>
    <row r="1097" ht="22.5" spans="1:14">
      <c r="A1097" s="648" t="s">
        <v>1111</v>
      </c>
      <c r="B1097" s="648">
        <v>250404021</v>
      </c>
      <c r="C1097" s="24" t="s">
        <v>2133</v>
      </c>
      <c r="D1097" s="24"/>
      <c r="E1097" s="24"/>
      <c r="F1097" s="563" t="s">
        <v>1113</v>
      </c>
      <c r="G1097" s="318">
        <v>63</v>
      </c>
      <c r="H1097" s="333">
        <f t="shared" si="891"/>
        <v>63</v>
      </c>
      <c r="I1097" s="333">
        <f t="shared" si="892"/>
        <v>59.85</v>
      </c>
      <c r="J1097" s="575">
        <f t="shared" si="893"/>
        <v>53.55</v>
      </c>
      <c r="K1097" s="575">
        <f t="shared" si="894"/>
        <v>47.25</v>
      </c>
      <c r="L1097" s="575">
        <f t="shared" si="895"/>
        <v>40.95</v>
      </c>
      <c r="M1097" s="575">
        <f t="shared" si="896"/>
        <v>37.8</v>
      </c>
      <c r="N1097" s="24"/>
    </row>
    <row r="1098" ht="22.5" spans="1:14">
      <c r="A1098" s="648" t="s">
        <v>1111</v>
      </c>
      <c r="B1098" s="648">
        <v>250404022</v>
      </c>
      <c r="C1098" s="24" t="s">
        <v>2134</v>
      </c>
      <c r="D1098" s="24"/>
      <c r="E1098" s="24"/>
      <c r="F1098" s="563" t="s">
        <v>1113</v>
      </c>
      <c r="G1098" s="318">
        <v>81</v>
      </c>
      <c r="H1098" s="333">
        <f t="shared" si="891"/>
        <v>81</v>
      </c>
      <c r="I1098" s="333">
        <f t="shared" si="892"/>
        <v>76.95</v>
      </c>
      <c r="J1098" s="575">
        <f t="shared" si="893"/>
        <v>68.85</v>
      </c>
      <c r="K1098" s="575">
        <f t="shared" si="894"/>
        <v>60.75</v>
      </c>
      <c r="L1098" s="575">
        <f t="shared" si="895"/>
        <v>52.65</v>
      </c>
      <c r="M1098" s="575">
        <f t="shared" si="896"/>
        <v>48.6</v>
      </c>
      <c r="N1098" s="24"/>
    </row>
    <row r="1099" spans="1:14">
      <c r="A1099" s="648" t="s">
        <v>1111</v>
      </c>
      <c r="B1099" s="648">
        <v>250404023</v>
      </c>
      <c r="C1099" s="24" t="s">
        <v>2135</v>
      </c>
      <c r="D1099" s="24"/>
      <c r="E1099" s="24"/>
      <c r="F1099" s="563" t="s">
        <v>1113</v>
      </c>
      <c r="G1099" s="318">
        <v>117</v>
      </c>
      <c r="H1099" s="333">
        <f t="shared" si="891"/>
        <v>117</v>
      </c>
      <c r="I1099" s="333">
        <f t="shared" si="892"/>
        <v>111.15</v>
      </c>
      <c r="J1099" s="575">
        <f t="shared" si="893"/>
        <v>99.45</v>
      </c>
      <c r="K1099" s="575">
        <f t="shared" si="894"/>
        <v>87.75</v>
      </c>
      <c r="L1099" s="575">
        <f t="shared" si="895"/>
        <v>76.05</v>
      </c>
      <c r="M1099" s="575">
        <f t="shared" si="896"/>
        <v>70.2</v>
      </c>
      <c r="N1099" s="24"/>
    </row>
    <row r="1100" ht="22.5" spans="1:14">
      <c r="A1100" s="648" t="s">
        <v>1111</v>
      </c>
      <c r="B1100" s="648">
        <v>250404024</v>
      </c>
      <c r="C1100" s="24" t="s">
        <v>2136</v>
      </c>
      <c r="D1100" s="24"/>
      <c r="E1100" s="24"/>
      <c r="F1100" s="563" t="s">
        <v>1113</v>
      </c>
      <c r="G1100" s="318">
        <v>63</v>
      </c>
      <c r="H1100" s="333">
        <f t="shared" si="891"/>
        <v>63</v>
      </c>
      <c r="I1100" s="333">
        <f t="shared" si="892"/>
        <v>59.85</v>
      </c>
      <c r="J1100" s="575">
        <f t="shared" si="893"/>
        <v>53.55</v>
      </c>
      <c r="K1100" s="575">
        <f t="shared" si="894"/>
        <v>47.25</v>
      </c>
      <c r="L1100" s="575">
        <f t="shared" si="895"/>
        <v>40.95</v>
      </c>
      <c r="M1100" s="575">
        <f t="shared" si="896"/>
        <v>37.8</v>
      </c>
      <c r="N1100" s="24"/>
    </row>
    <row r="1101" ht="22.5" spans="1:14">
      <c r="A1101" s="648" t="s">
        <v>1111</v>
      </c>
      <c r="B1101" s="648">
        <v>250404025</v>
      </c>
      <c r="C1101" s="24" t="s">
        <v>2137</v>
      </c>
      <c r="D1101" s="24"/>
      <c r="E1101" s="24"/>
      <c r="F1101" s="563" t="s">
        <v>1113</v>
      </c>
      <c r="G1101" s="318">
        <v>117</v>
      </c>
      <c r="H1101" s="333">
        <f t="shared" si="891"/>
        <v>117</v>
      </c>
      <c r="I1101" s="333">
        <f t="shared" si="892"/>
        <v>111.15</v>
      </c>
      <c r="J1101" s="575">
        <f t="shared" si="893"/>
        <v>99.45</v>
      </c>
      <c r="K1101" s="575">
        <f t="shared" si="894"/>
        <v>87.75</v>
      </c>
      <c r="L1101" s="575">
        <f t="shared" si="895"/>
        <v>76.05</v>
      </c>
      <c r="M1101" s="575">
        <f t="shared" si="896"/>
        <v>70.2</v>
      </c>
      <c r="N1101" s="24"/>
    </row>
    <row r="1102" spans="1:14">
      <c r="A1102" s="648" t="s">
        <v>1111</v>
      </c>
      <c r="B1102" s="648">
        <v>250404026</v>
      </c>
      <c r="C1102" s="24" t="s">
        <v>2138</v>
      </c>
      <c r="D1102" s="24"/>
      <c r="E1102" s="24"/>
      <c r="F1102" s="563" t="s">
        <v>1113</v>
      </c>
      <c r="G1102" s="318">
        <v>31.5</v>
      </c>
      <c r="H1102" s="333">
        <f t="shared" si="891"/>
        <v>31.5</v>
      </c>
      <c r="I1102" s="333">
        <f t="shared" si="892"/>
        <v>29.925</v>
      </c>
      <c r="J1102" s="575">
        <f t="shared" si="893"/>
        <v>26.775</v>
      </c>
      <c r="K1102" s="575">
        <f t="shared" si="894"/>
        <v>23.625</v>
      </c>
      <c r="L1102" s="575">
        <f t="shared" si="895"/>
        <v>20.475</v>
      </c>
      <c r="M1102" s="575">
        <f t="shared" si="896"/>
        <v>18.9</v>
      </c>
      <c r="N1102" s="24"/>
    </row>
    <row r="1103" ht="48" customHeight="1" spans="1:18">
      <c r="A1103" s="114" t="s">
        <v>1111</v>
      </c>
      <c r="B1103" s="563" t="s">
        <v>2139</v>
      </c>
      <c r="C1103" s="24" t="s">
        <v>2138</v>
      </c>
      <c r="D1103" s="24" t="s">
        <v>2140</v>
      </c>
      <c r="E1103" s="24"/>
      <c r="F1103" s="563" t="s">
        <v>1113</v>
      </c>
      <c r="G1103" s="319"/>
      <c r="H1103" s="114">
        <v>120</v>
      </c>
      <c r="I1103" s="114">
        <f>H1103*0.95</f>
        <v>114</v>
      </c>
      <c r="J1103" s="114">
        <f>H1103*0.85</f>
        <v>102</v>
      </c>
      <c r="K1103" s="114">
        <f>H1103*0.75</f>
        <v>90</v>
      </c>
      <c r="L1103" s="114">
        <f>H1103*0.65</f>
        <v>78</v>
      </c>
      <c r="M1103" s="114">
        <f>H1103*0.6</f>
        <v>72</v>
      </c>
      <c r="N1103" s="43" t="s">
        <v>1524</v>
      </c>
      <c r="Q1103" s="83" t="s">
        <v>310</v>
      </c>
      <c r="R1103" s="83" t="s">
        <v>921</v>
      </c>
    </row>
    <row r="1104" ht="108" customHeight="1" spans="1:14">
      <c r="A1104" s="20" t="s">
        <v>1111</v>
      </c>
      <c r="B1104" s="733">
        <v>250404027</v>
      </c>
      <c r="C1104" s="650" t="s">
        <v>2141</v>
      </c>
      <c r="D1104" s="632" t="s">
        <v>1933</v>
      </c>
      <c r="E1104" s="650"/>
      <c r="F1104" s="661" t="s">
        <v>43</v>
      </c>
      <c r="G1104" s="343">
        <v>360</v>
      </c>
      <c r="H1104" s="333">
        <f>G1104*1</f>
        <v>360</v>
      </c>
      <c r="I1104" s="333">
        <f>G1104*0.95</f>
        <v>342</v>
      </c>
      <c r="J1104" s="575">
        <f>G1104*0.85</f>
        <v>306</v>
      </c>
      <c r="K1104" s="575">
        <f>G1104*0.75</f>
        <v>270</v>
      </c>
      <c r="L1104" s="575">
        <f>G1104*0.65</f>
        <v>234</v>
      </c>
      <c r="M1104" s="575">
        <f>G1104*0.6</f>
        <v>216</v>
      </c>
      <c r="N1104" s="632"/>
    </row>
    <row r="1105" ht="104.25" customHeight="1" spans="1:14">
      <c r="A1105" s="20" t="s">
        <v>1111</v>
      </c>
      <c r="B1105" s="733">
        <v>250404028</v>
      </c>
      <c r="C1105" s="650" t="s">
        <v>2142</v>
      </c>
      <c r="D1105" s="632" t="s">
        <v>2143</v>
      </c>
      <c r="E1105" s="632"/>
      <c r="F1105" s="661" t="s">
        <v>43</v>
      </c>
      <c r="G1105" s="444">
        <v>270</v>
      </c>
      <c r="H1105" s="333">
        <f>G1105*1</f>
        <v>270</v>
      </c>
      <c r="I1105" s="333">
        <f>G1105*0.95</f>
        <v>256.5</v>
      </c>
      <c r="J1105" s="575">
        <f>G1105*0.85</f>
        <v>229.5</v>
      </c>
      <c r="K1105" s="575">
        <f>G1105*0.75</f>
        <v>202.5</v>
      </c>
      <c r="L1105" s="575">
        <f>G1105*0.65</f>
        <v>175.5</v>
      </c>
      <c r="M1105" s="575">
        <f>G1105*0.6</f>
        <v>162</v>
      </c>
      <c r="N1105" s="650"/>
    </row>
    <row r="1106" ht="88.5" customHeight="1" spans="1:14">
      <c r="A1106" s="20" t="s">
        <v>1111</v>
      </c>
      <c r="B1106" s="733">
        <v>250404029</v>
      </c>
      <c r="C1106" s="672" t="s">
        <v>2144</v>
      </c>
      <c r="D1106" s="21" t="s">
        <v>2145</v>
      </c>
      <c r="E1106" s="703"/>
      <c r="F1106" s="661" t="s">
        <v>43</v>
      </c>
      <c r="G1106" s="444">
        <v>288</v>
      </c>
      <c r="H1106" s="333">
        <f>G1106*1</f>
        <v>288</v>
      </c>
      <c r="I1106" s="333">
        <f>G1106*0.95</f>
        <v>273.6</v>
      </c>
      <c r="J1106" s="575">
        <f>G1106*0.85</f>
        <v>244.8</v>
      </c>
      <c r="K1106" s="575">
        <f>G1106*0.75</f>
        <v>216</v>
      </c>
      <c r="L1106" s="575">
        <f>G1106*0.65</f>
        <v>187.2</v>
      </c>
      <c r="M1106" s="575">
        <f>G1106*0.6</f>
        <v>172.8</v>
      </c>
      <c r="N1106" s="650"/>
    </row>
    <row r="1107" ht="109.5" customHeight="1" spans="1:14">
      <c r="A1107" s="20" t="s">
        <v>1111</v>
      </c>
      <c r="B1107" s="733">
        <v>250404030</v>
      </c>
      <c r="C1107" s="653" t="s">
        <v>2146</v>
      </c>
      <c r="D1107" s="653" t="s">
        <v>1933</v>
      </c>
      <c r="E1107" s="703"/>
      <c r="F1107" s="661" t="s">
        <v>43</v>
      </c>
      <c r="G1107" s="444">
        <v>342</v>
      </c>
      <c r="H1107" s="333">
        <f>G1107*1</f>
        <v>342</v>
      </c>
      <c r="I1107" s="333">
        <f>G1107*0.95</f>
        <v>324.9</v>
      </c>
      <c r="J1107" s="575">
        <f>G1107*0.85</f>
        <v>290.7</v>
      </c>
      <c r="K1107" s="575">
        <f>G1107*0.75</f>
        <v>256.5</v>
      </c>
      <c r="L1107" s="575">
        <f>G1107*0.65</f>
        <v>222.3</v>
      </c>
      <c r="M1107" s="575">
        <f>G1107*0.6</f>
        <v>205.2</v>
      </c>
      <c r="N1107" s="650"/>
    </row>
    <row r="1108" ht="99" customHeight="1" spans="1:14">
      <c r="A1108" s="20" t="s">
        <v>1111</v>
      </c>
      <c r="B1108" s="649">
        <v>250404031</v>
      </c>
      <c r="C1108" s="734" t="s">
        <v>2147</v>
      </c>
      <c r="D1108" s="734" t="s">
        <v>1683</v>
      </c>
      <c r="E1108" s="703"/>
      <c r="F1108" s="661" t="s">
        <v>43</v>
      </c>
      <c r="G1108" s="444">
        <v>120</v>
      </c>
      <c r="H1108" s="333">
        <f>G1108*1</f>
        <v>120</v>
      </c>
      <c r="I1108" s="333">
        <f>G1108*0.95</f>
        <v>114</v>
      </c>
      <c r="J1108" s="575">
        <f>G1108*0.85</f>
        <v>102</v>
      </c>
      <c r="K1108" s="575">
        <f>G1108*0.75</f>
        <v>90</v>
      </c>
      <c r="L1108" s="575">
        <f>G1108*0.65</f>
        <v>78</v>
      </c>
      <c r="M1108" s="575">
        <f>G1108*0.6</f>
        <v>72</v>
      </c>
      <c r="N1108" s="650"/>
    </row>
    <row r="1109" ht="108.95" customHeight="1" spans="1:16">
      <c r="A1109" s="734" t="s">
        <v>1111</v>
      </c>
      <c r="B1109" s="734">
        <v>250404032</v>
      </c>
      <c r="C1109" s="734" t="s">
        <v>2148</v>
      </c>
      <c r="D1109" s="734" t="s">
        <v>1933</v>
      </c>
      <c r="E1109" s="734"/>
      <c r="F1109" s="734" t="s">
        <v>43</v>
      </c>
      <c r="G1109" s="734"/>
      <c r="H1109" s="734" t="s">
        <v>74</v>
      </c>
      <c r="I1109" s="734" t="s">
        <v>74</v>
      </c>
      <c r="J1109" s="734" t="s">
        <v>74</v>
      </c>
      <c r="K1109" s="734" t="s">
        <v>74</v>
      </c>
      <c r="L1109" s="734" t="s">
        <v>74</v>
      </c>
      <c r="M1109" s="734" t="s">
        <v>74</v>
      </c>
      <c r="N1109" s="735"/>
      <c r="O1109" s="667" t="s">
        <v>2149</v>
      </c>
      <c r="P1109" s="736" t="s">
        <v>104</v>
      </c>
    </row>
    <row r="1110" ht="108.95" customHeight="1" spans="1:18">
      <c r="A1110" s="114" t="s">
        <v>1111</v>
      </c>
      <c r="B1110" s="114">
        <v>250404033</v>
      </c>
      <c r="C1110" s="39" t="s">
        <v>2150</v>
      </c>
      <c r="D1110" s="43" t="s">
        <v>2151</v>
      </c>
      <c r="E1110" s="114"/>
      <c r="F1110" s="114" t="s">
        <v>43</v>
      </c>
      <c r="G1110" s="734"/>
      <c r="H1110" s="114">
        <v>1860</v>
      </c>
      <c r="I1110" s="114">
        <f>H1110*0.95</f>
        <v>1767</v>
      </c>
      <c r="J1110" s="114">
        <f>H1110*0.85</f>
        <v>1581</v>
      </c>
      <c r="K1110" s="114">
        <f>H1110*0.75</f>
        <v>1395</v>
      </c>
      <c r="L1110" s="114">
        <f>H1110*0.65</f>
        <v>1209</v>
      </c>
      <c r="M1110" s="114">
        <f>H1110*0.6</f>
        <v>1116</v>
      </c>
      <c r="N1110" s="43" t="s">
        <v>2152</v>
      </c>
      <c r="O1110" s="667"/>
      <c r="P1110" s="709"/>
      <c r="Q1110" s="83" t="s">
        <v>310</v>
      </c>
      <c r="R1110" s="83" t="s">
        <v>1208</v>
      </c>
    </row>
    <row r="1111" spans="1:14">
      <c r="A1111" s="104"/>
      <c r="B1111" s="658">
        <v>250405</v>
      </c>
      <c r="C1111" s="659" t="s">
        <v>2153</v>
      </c>
      <c r="D1111" s="650"/>
      <c r="E1111" s="650"/>
      <c r="F1111" s="661"/>
      <c r="G1111" s="662">
        <v>0</v>
      </c>
      <c r="H1111" s="333"/>
      <c r="I1111" s="333"/>
      <c r="J1111" s="575"/>
      <c r="K1111" s="575"/>
      <c r="L1111" s="575"/>
      <c r="M1111" s="575"/>
      <c r="N1111" s="650"/>
    </row>
    <row r="1112" spans="1:14">
      <c r="A1112" s="104" t="s">
        <v>1111</v>
      </c>
      <c r="B1112" s="649">
        <v>250405001</v>
      </c>
      <c r="C1112" s="21" t="s">
        <v>2154</v>
      </c>
      <c r="D1112" s="21"/>
      <c r="E1112" s="650"/>
      <c r="F1112" s="661" t="s">
        <v>1113</v>
      </c>
      <c r="G1112" s="333">
        <v>45</v>
      </c>
      <c r="H1112" s="333">
        <f t="shared" ref="H1112" si="897">G1112*1</f>
        <v>45</v>
      </c>
      <c r="I1112" s="333">
        <f t="shared" ref="I1112" si="898">G1112*0.95</f>
        <v>42.75</v>
      </c>
      <c r="J1112" s="575">
        <f t="shared" ref="J1112" si="899">G1112*0.85</f>
        <v>38.25</v>
      </c>
      <c r="K1112" s="575">
        <f t="shared" ref="K1112" si="900">G1112*0.75</f>
        <v>33.75</v>
      </c>
      <c r="L1112" s="575">
        <f t="shared" ref="L1112" si="901">G1112*0.65</f>
        <v>29.25</v>
      </c>
      <c r="M1112" s="575">
        <f t="shared" ref="M1112" si="902">G1112*0.6</f>
        <v>27</v>
      </c>
      <c r="N1112" s="650"/>
    </row>
    <row r="1113" spans="1:14">
      <c r="A1113" s="104" t="s">
        <v>1111</v>
      </c>
      <c r="B1113" s="649">
        <v>250405002</v>
      </c>
      <c r="C1113" s="21" t="s">
        <v>2155</v>
      </c>
      <c r="D1113" s="21"/>
      <c r="E1113" s="650"/>
      <c r="F1113" s="661" t="s">
        <v>1113</v>
      </c>
      <c r="G1113" s="662">
        <v>22.5</v>
      </c>
      <c r="H1113" s="333">
        <f t="shared" ref="H1113:H1120" si="903">G1113*1</f>
        <v>22.5</v>
      </c>
      <c r="I1113" s="333">
        <f t="shared" ref="I1113:I1120" si="904">G1113*0.95</f>
        <v>21.375</v>
      </c>
      <c r="J1113" s="575">
        <f t="shared" ref="J1113:J1120" si="905">G1113*0.85</f>
        <v>19.125</v>
      </c>
      <c r="K1113" s="575">
        <f t="shared" ref="K1113:K1120" si="906">G1113*0.75</f>
        <v>16.875</v>
      </c>
      <c r="L1113" s="575">
        <f t="shared" ref="L1113:L1120" si="907">G1113*0.65</f>
        <v>14.625</v>
      </c>
      <c r="M1113" s="575">
        <f t="shared" ref="M1113:M1120" si="908">G1113*0.6</f>
        <v>13.5</v>
      </c>
      <c r="N1113" s="650"/>
    </row>
    <row r="1114" spans="1:14">
      <c r="A1114" s="104" t="s">
        <v>1111</v>
      </c>
      <c r="B1114" s="20">
        <v>250405003</v>
      </c>
      <c r="C1114" s="21" t="s">
        <v>2156</v>
      </c>
      <c r="D1114" s="21"/>
      <c r="E1114" s="21"/>
      <c r="F1114" s="107" t="s">
        <v>1113</v>
      </c>
      <c r="G1114" s="333">
        <v>22.5</v>
      </c>
      <c r="H1114" s="333">
        <f t="shared" si="903"/>
        <v>22.5</v>
      </c>
      <c r="I1114" s="333">
        <f t="shared" si="904"/>
        <v>21.375</v>
      </c>
      <c r="J1114" s="575">
        <f t="shared" si="905"/>
        <v>19.125</v>
      </c>
      <c r="K1114" s="575">
        <f t="shared" si="906"/>
        <v>16.875</v>
      </c>
      <c r="L1114" s="575">
        <f t="shared" si="907"/>
        <v>14.625</v>
      </c>
      <c r="M1114" s="575">
        <f t="shared" si="908"/>
        <v>13.5</v>
      </c>
      <c r="N1114" s="650"/>
    </row>
    <row r="1115" ht="22.5" spans="1:14">
      <c r="A1115" s="104" t="s">
        <v>1111</v>
      </c>
      <c r="B1115" s="649">
        <v>250405004</v>
      </c>
      <c r="C1115" s="21" t="s">
        <v>2157</v>
      </c>
      <c r="D1115" s="21" t="s">
        <v>2158</v>
      </c>
      <c r="E1115" s="650"/>
      <c r="F1115" s="661" t="s">
        <v>1113</v>
      </c>
      <c r="G1115" s="662">
        <v>18</v>
      </c>
      <c r="H1115" s="333">
        <f t="shared" si="903"/>
        <v>18</v>
      </c>
      <c r="I1115" s="333">
        <f t="shared" si="904"/>
        <v>17.1</v>
      </c>
      <c r="J1115" s="575">
        <f t="shared" si="905"/>
        <v>15.3</v>
      </c>
      <c r="K1115" s="575">
        <f t="shared" si="906"/>
        <v>13.5</v>
      </c>
      <c r="L1115" s="575">
        <f t="shared" si="907"/>
        <v>11.7</v>
      </c>
      <c r="M1115" s="575">
        <f t="shared" si="908"/>
        <v>10.8</v>
      </c>
      <c r="N1115" s="650"/>
    </row>
    <row r="1116" ht="22.5" spans="1:14">
      <c r="A1116" s="104" t="s">
        <v>1111</v>
      </c>
      <c r="B1116" s="649">
        <v>250405005</v>
      </c>
      <c r="C1116" s="21" t="s">
        <v>2159</v>
      </c>
      <c r="D1116" s="21" t="s">
        <v>2160</v>
      </c>
      <c r="E1116" s="650"/>
      <c r="F1116" s="661" t="s">
        <v>1113</v>
      </c>
      <c r="G1116" s="662">
        <v>18</v>
      </c>
      <c r="H1116" s="333">
        <f t="shared" si="903"/>
        <v>18</v>
      </c>
      <c r="I1116" s="333">
        <f t="shared" si="904"/>
        <v>17.1</v>
      </c>
      <c r="J1116" s="575">
        <f t="shared" si="905"/>
        <v>15.3</v>
      </c>
      <c r="K1116" s="575">
        <f t="shared" si="906"/>
        <v>13.5</v>
      </c>
      <c r="L1116" s="575">
        <f t="shared" si="907"/>
        <v>11.7</v>
      </c>
      <c r="M1116" s="575">
        <f t="shared" si="908"/>
        <v>10.8</v>
      </c>
      <c r="N1116" s="650"/>
    </row>
    <row r="1117" ht="22.5" spans="1:14">
      <c r="A1117" s="104" t="s">
        <v>1111</v>
      </c>
      <c r="B1117" s="649">
        <v>250405006</v>
      </c>
      <c r="C1117" s="21" t="s">
        <v>2161</v>
      </c>
      <c r="D1117" s="21"/>
      <c r="E1117" s="650"/>
      <c r="F1117" s="661" t="s">
        <v>1113</v>
      </c>
      <c r="G1117" s="662">
        <v>18</v>
      </c>
      <c r="H1117" s="333">
        <f t="shared" si="903"/>
        <v>18</v>
      </c>
      <c r="I1117" s="333">
        <f t="shared" si="904"/>
        <v>17.1</v>
      </c>
      <c r="J1117" s="575">
        <f t="shared" si="905"/>
        <v>15.3</v>
      </c>
      <c r="K1117" s="575">
        <f t="shared" si="906"/>
        <v>13.5</v>
      </c>
      <c r="L1117" s="575">
        <f t="shared" si="907"/>
        <v>11.7</v>
      </c>
      <c r="M1117" s="575">
        <f t="shared" si="908"/>
        <v>10.8</v>
      </c>
      <c r="N1117" s="650"/>
    </row>
    <row r="1118" ht="22.5" spans="1:14">
      <c r="A1118" s="104" t="s">
        <v>1111</v>
      </c>
      <c r="B1118" s="649">
        <v>250405007</v>
      </c>
      <c r="C1118" s="21" t="s">
        <v>2162</v>
      </c>
      <c r="D1118" s="21"/>
      <c r="E1118" s="650"/>
      <c r="F1118" s="661" t="s">
        <v>1113</v>
      </c>
      <c r="G1118" s="662">
        <v>45</v>
      </c>
      <c r="H1118" s="333">
        <f t="shared" si="903"/>
        <v>45</v>
      </c>
      <c r="I1118" s="333">
        <f t="shared" si="904"/>
        <v>42.75</v>
      </c>
      <c r="J1118" s="575">
        <f t="shared" si="905"/>
        <v>38.25</v>
      </c>
      <c r="K1118" s="575">
        <f t="shared" si="906"/>
        <v>33.75</v>
      </c>
      <c r="L1118" s="575">
        <f t="shared" si="907"/>
        <v>29.25</v>
      </c>
      <c r="M1118" s="575">
        <f t="shared" si="908"/>
        <v>27</v>
      </c>
      <c r="N1118" s="650"/>
    </row>
    <row r="1119" ht="22.5" spans="1:14">
      <c r="A1119" s="648" t="s">
        <v>1111</v>
      </c>
      <c r="B1119" s="648">
        <v>250405008</v>
      </c>
      <c r="C1119" s="23" t="s">
        <v>2163</v>
      </c>
      <c r="D1119" s="24"/>
      <c r="E1119" s="24"/>
      <c r="F1119" s="563" t="s">
        <v>1113</v>
      </c>
      <c r="G1119" s="318">
        <v>31.5</v>
      </c>
      <c r="H1119" s="333">
        <f t="shared" si="903"/>
        <v>31.5</v>
      </c>
      <c r="I1119" s="333">
        <f t="shared" si="904"/>
        <v>29.925</v>
      </c>
      <c r="J1119" s="575">
        <f t="shared" si="905"/>
        <v>26.775</v>
      </c>
      <c r="K1119" s="575">
        <f t="shared" si="906"/>
        <v>23.625</v>
      </c>
      <c r="L1119" s="575">
        <f t="shared" si="907"/>
        <v>20.475</v>
      </c>
      <c r="M1119" s="575">
        <f t="shared" si="908"/>
        <v>18.9</v>
      </c>
      <c r="N1119" s="24"/>
    </row>
    <row r="1120" ht="22.5" spans="1:14">
      <c r="A1120" s="648" t="s">
        <v>1111</v>
      </c>
      <c r="B1120" s="648">
        <v>250405009</v>
      </c>
      <c r="C1120" s="23" t="s">
        <v>2164</v>
      </c>
      <c r="D1120" s="24"/>
      <c r="E1120" s="24"/>
      <c r="F1120" s="563" t="s">
        <v>1113</v>
      </c>
      <c r="G1120" s="318">
        <v>31.5</v>
      </c>
      <c r="H1120" s="333">
        <f t="shared" si="903"/>
        <v>31.5</v>
      </c>
      <c r="I1120" s="333">
        <f t="shared" si="904"/>
        <v>29.925</v>
      </c>
      <c r="J1120" s="575">
        <f t="shared" si="905"/>
        <v>26.775</v>
      </c>
      <c r="K1120" s="575">
        <f t="shared" si="906"/>
        <v>23.625</v>
      </c>
      <c r="L1120" s="575">
        <f t="shared" si="907"/>
        <v>20.475</v>
      </c>
      <c r="M1120" s="575">
        <f t="shared" si="908"/>
        <v>18.9</v>
      </c>
      <c r="N1120" s="24"/>
    </row>
    <row r="1121" ht="23.45" customHeight="1" spans="1:14">
      <c r="A1121" s="104"/>
      <c r="B1121" s="123">
        <v>2505</v>
      </c>
      <c r="C1121" s="157" t="s">
        <v>2165</v>
      </c>
      <c r="D1121" s="21"/>
      <c r="E1121" s="21"/>
      <c r="F1121" s="107"/>
      <c r="G1121" s="333"/>
      <c r="H1121" s="333"/>
      <c r="I1121" s="333"/>
      <c r="J1121" s="333"/>
      <c r="K1121" s="333"/>
      <c r="L1121" s="333"/>
      <c r="M1121" s="333"/>
      <c r="N1121" s="650"/>
    </row>
    <row r="1122" ht="22.5" spans="1:14">
      <c r="A1122" s="104"/>
      <c r="B1122" s="123">
        <v>250501</v>
      </c>
      <c r="C1122" s="157" t="s">
        <v>2166</v>
      </c>
      <c r="D1122" s="21"/>
      <c r="E1122" s="21"/>
      <c r="F1122" s="107"/>
      <c r="G1122" s="333"/>
      <c r="H1122" s="333"/>
      <c r="I1122" s="333"/>
      <c r="J1122" s="575"/>
      <c r="K1122" s="575"/>
      <c r="L1122" s="575"/>
      <c r="M1122" s="575"/>
      <c r="N1122" s="21"/>
    </row>
    <row r="1123" spans="1:14">
      <c r="A1123" s="104" t="s">
        <v>1111</v>
      </c>
      <c r="B1123" s="105">
        <v>250501001</v>
      </c>
      <c r="C1123" s="21" t="s">
        <v>2167</v>
      </c>
      <c r="D1123" s="21" t="s">
        <v>2168</v>
      </c>
      <c r="E1123" s="21"/>
      <c r="F1123" s="107" t="s">
        <v>1113</v>
      </c>
      <c r="G1123" s="333">
        <v>10</v>
      </c>
      <c r="H1123" s="333">
        <f t="shared" ref="H1123" si="909">G1123*1</f>
        <v>10</v>
      </c>
      <c r="I1123" s="333">
        <f t="shared" ref="I1123" si="910">G1123*0.95</f>
        <v>9.5</v>
      </c>
      <c r="J1123" s="575">
        <f t="shared" ref="J1123" si="911">G1123*0.85</f>
        <v>8.5</v>
      </c>
      <c r="K1123" s="575">
        <f t="shared" ref="K1123" si="912">G1123*0.75</f>
        <v>7.5</v>
      </c>
      <c r="L1123" s="575">
        <f t="shared" ref="L1123" si="913">G1123*0.65</f>
        <v>6.5</v>
      </c>
      <c r="M1123" s="575">
        <f t="shared" ref="M1123" si="914">G1123*0.6</f>
        <v>6</v>
      </c>
      <c r="N1123" s="21" t="s">
        <v>195</v>
      </c>
    </row>
    <row r="1124" spans="1:14">
      <c r="A1124" s="104" t="s">
        <v>1111</v>
      </c>
      <c r="B1124" s="20">
        <v>250501002</v>
      </c>
      <c r="C1124" s="21" t="s">
        <v>2169</v>
      </c>
      <c r="D1124" s="21" t="s">
        <v>2168</v>
      </c>
      <c r="E1124" s="21"/>
      <c r="F1124" s="107" t="s">
        <v>1113</v>
      </c>
      <c r="G1124" s="333">
        <v>15</v>
      </c>
      <c r="H1124" s="333">
        <f t="shared" ref="H1124:H1131" si="915">G1124*1</f>
        <v>15</v>
      </c>
      <c r="I1124" s="333">
        <f t="shared" ref="I1124:I1129" si="916">G1124*0.95</f>
        <v>14.25</v>
      </c>
      <c r="J1124" s="575">
        <f t="shared" ref="J1124:J1129" si="917">G1124*0.85</f>
        <v>12.75</v>
      </c>
      <c r="K1124" s="575">
        <f t="shared" ref="K1124:K1129" si="918">G1124*0.75</f>
        <v>11.25</v>
      </c>
      <c r="L1124" s="575">
        <f t="shared" ref="L1124:L1129" si="919">G1124*0.65</f>
        <v>9.75</v>
      </c>
      <c r="M1124" s="575">
        <f t="shared" ref="M1124:M1129" si="920">G1124*0.6</f>
        <v>9</v>
      </c>
      <c r="N1124" s="21" t="s">
        <v>195</v>
      </c>
    </row>
    <row r="1125" spans="1:14">
      <c r="A1125" s="104" t="s">
        <v>1111</v>
      </c>
      <c r="B1125" s="20">
        <v>250501003</v>
      </c>
      <c r="C1125" s="21" t="s">
        <v>2170</v>
      </c>
      <c r="D1125" s="21"/>
      <c r="E1125" s="21"/>
      <c r="F1125" s="107" t="s">
        <v>1113</v>
      </c>
      <c r="G1125" s="333">
        <v>15</v>
      </c>
      <c r="H1125" s="333">
        <f t="shared" si="915"/>
        <v>15</v>
      </c>
      <c r="I1125" s="333">
        <f t="shared" si="916"/>
        <v>14.25</v>
      </c>
      <c r="J1125" s="575">
        <f t="shared" si="917"/>
        <v>12.75</v>
      </c>
      <c r="K1125" s="575">
        <f t="shared" si="918"/>
        <v>11.25</v>
      </c>
      <c r="L1125" s="575">
        <f t="shared" si="919"/>
        <v>9.75</v>
      </c>
      <c r="M1125" s="575">
        <f t="shared" si="920"/>
        <v>9</v>
      </c>
      <c r="N1125" s="21"/>
    </row>
    <row r="1126" ht="33.75" spans="1:14">
      <c r="A1126" s="104" t="s">
        <v>1111</v>
      </c>
      <c r="B1126" s="20">
        <v>250501004</v>
      </c>
      <c r="C1126" s="21" t="s">
        <v>2171</v>
      </c>
      <c r="D1126" s="21" t="s">
        <v>2172</v>
      </c>
      <c r="E1126" s="21"/>
      <c r="F1126" s="107" t="s">
        <v>2173</v>
      </c>
      <c r="G1126" s="333">
        <v>15</v>
      </c>
      <c r="H1126" s="333">
        <f t="shared" si="915"/>
        <v>15</v>
      </c>
      <c r="I1126" s="333">
        <f t="shared" si="916"/>
        <v>14.25</v>
      </c>
      <c r="J1126" s="575">
        <f t="shared" si="917"/>
        <v>12.75</v>
      </c>
      <c r="K1126" s="575">
        <f t="shared" si="918"/>
        <v>11.25</v>
      </c>
      <c r="L1126" s="575">
        <f t="shared" si="919"/>
        <v>9.75</v>
      </c>
      <c r="M1126" s="575">
        <f t="shared" si="920"/>
        <v>9</v>
      </c>
      <c r="N1126" s="21"/>
    </row>
    <row r="1127" ht="33.75" spans="1:14">
      <c r="A1127" s="104" t="s">
        <v>1111</v>
      </c>
      <c r="B1127" s="20">
        <v>250501005</v>
      </c>
      <c r="C1127" s="21" t="s">
        <v>2174</v>
      </c>
      <c r="D1127" s="21"/>
      <c r="E1127" s="21"/>
      <c r="F1127" s="107" t="s">
        <v>2175</v>
      </c>
      <c r="G1127" s="333">
        <v>15</v>
      </c>
      <c r="H1127" s="333">
        <f t="shared" si="915"/>
        <v>15</v>
      </c>
      <c r="I1127" s="333">
        <f t="shared" si="916"/>
        <v>14.25</v>
      </c>
      <c r="J1127" s="575">
        <f t="shared" si="917"/>
        <v>12.75</v>
      </c>
      <c r="K1127" s="575">
        <f t="shared" si="918"/>
        <v>11.25</v>
      </c>
      <c r="L1127" s="575">
        <f t="shared" si="919"/>
        <v>9.75</v>
      </c>
      <c r="M1127" s="575">
        <f t="shared" si="920"/>
        <v>9</v>
      </c>
      <c r="N1127" s="21"/>
    </row>
    <row r="1128" spans="1:14">
      <c r="A1128" s="104" t="s">
        <v>1111</v>
      </c>
      <c r="B1128" s="20">
        <v>250501006</v>
      </c>
      <c r="C1128" s="21" t="s">
        <v>2176</v>
      </c>
      <c r="D1128" s="21"/>
      <c r="E1128" s="21"/>
      <c r="F1128" s="107" t="s">
        <v>1113</v>
      </c>
      <c r="G1128" s="333">
        <v>45</v>
      </c>
      <c r="H1128" s="333">
        <f t="shared" si="915"/>
        <v>45</v>
      </c>
      <c r="I1128" s="333">
        <f t="shared" si="916"/>
        <v>42.75</v>
      </c>
      <c r="J1128" s="575">
        <f t="shared" si="917"/>
        <v>38.25</v>
      </c>
      <c r="K1128" s="575">
        <f t="shared" si="918"/>
        <v>33.75</v>
      </c>
      <c r="L1128" s="575">
        <f t="shared" si="919"/>
        <v>29.25</v>
      </c>
      <c r="M1128" s="575">
        <f t="shared" si="920"/>
        <v>27</v>
      </c>
      <c r="N1128" s="21"/>
    </row>
    <row r="1129" spans="1:14">
      <c r="A1129" s="104" t="s">
        <v>1111</v>
      </c>
      <c r="B1129" s="20">
        <v>250501007</v>
      </c>
      <c r="C1129" s="21" t="s">
        <v>2177</v>
      </c>
      <c r="D1129" s="21"/>
      <c r="E1129" s="21"/>
      <c r="F1129" s="107" t="s">
        <v>1113</v>
      </c>
      <c r="G1129" s="333">
        <v>15</v>
      </c>
      <c r="H1129" s="333">
        <f t="shared" si="915"/>
        <v>15</v>
      </c>
      <c r="I1129" s="333">
        <f t="shared" si="916"/>
        <v>14.25</v>
      </c>
      <c r="J1129" s="575">
        <f t="shared" si="917"/>
        <v>12.75</v>
      </c>
      <c r="K1129" s="575">
        <f t="shared" si="918"/>
        <v>11.25</v>
      </c>
      <c r="L1129" s="575">
        <f t="shared" si="919"/>
        <v>9.75</v>
      </c>
      <c r="M1129" s="575">
        <f t="shared" si="920"/>
        <v>9</v>
      </c>
      <c r="N1129" s="21"/>
    </row>
    <row r="1130" ht="34.5" spans="1:14">
      <c r="A1130" s="104" t="s">
        <v>1111</v>
      </c>
      <c r="B1130" s="20">
        <v>250501008</v>
      </c>
      <c r="C1130" s="21" t="s">
        <v>2178</v>
      </c>
      <c r="D1130" s="21"/>
      <c r="E1130" s="21"/>
      <c r="F1130" s="107" t="s">
        <v>1113</v>
      </c>
      <c r="G1130" s="333">
        <v>15</v>
      </c>
      <c r="H1130" s="333">
        <f t="shared" si="915"/>
        <v>15</v>
      </c>
      <c r="I1130" s="333">
        <f t="shared" ref="I1130" si="921">G1130*0.95</f>
        <v>14.25</v>
      </c>
      <c r="J1130" s="575">
        <f t="shared" ref="J1130" si="922">G1130*0.85</f>
        <v>12.75</v>
      </c>
      <c r="K1130" s="575">
        <f t="shared" ref="K1130" si="923">G1130*0.75</f>
        <v>11.25</v>
      </c>
      <c r="L1130" s="575">
        <f t="shared" ref="L1130" si="924">G1130*0.65</f>
        <v>9.75</v>
      </c>
      <c r="M1130" s="575">
        <f t="shared" ref="M1130" si="925">G1130*0.6</f>
        <v>9</v>
      </c>
      <c r="N1130" s="21"/>
    </row>
    <row r="1131" ht="63.75" customHeight="1" spans="1:18">
      <c r="A1131" s="104" t="s">
        <v>1111</v>
      </c>
      <c r="B1131" s="20">
        <v>250501009</v>
      </c>
      <c r="C1131" s="21" t="s">
        <v>2179</v>
      </c>
      <c r="D1131" s="21"/>
      <c r="E1131" s="21"/>
      <c r="F1131" s="107" t="s">
        <v>1113</v>
      </c>
      <c r="G1131" s="333">
        <v>25</v>
      </c>
      <c r="H1131" s="333">
        <f t="shared" si="915"/>
        <v>25</v>
      </c>
      <c r="I1131" s="333">
        <f t="shared" ref="I1131:I1161" si="926">G1131*0.95</f>
        <v>23.75</v>
      </c>
      <c r="J1131" s="575">
        <f t="shared" ref="J1131:J1161" si="927">G1131*0.85</f>
        <v>21.25</v>
      </c>
      <c r="K1131" s="575">
        <f t="shared" ref="K1131:K1161" si="928">G1131*0.75</f>
        <v>18.75</v>
      </c>
      <c r="L1131" s="575">
        <f t="shared" ref="L1131:L1161" si="929">G1131*0.65</f>
        <v>16.25</v>
      </c>
      <c r="M1131" s="575">
        <f t="shared" ref="M1131:M1161" si="930">G1131*0.6</f>
        <v>15</v>
      </c>
      <c r="N1131" s="426" t="s">
        <v>2180</v>
      </c>
      <c r="Q1131" s="168" t="s">
        <v>114</v>
      </c>
      <c r="R1131" s="62" t="s">
        <v>1121</v>
      </c>
    </row>
    <row r="1132" spans="1:14">
      <c r="A1132" s="104" t="s">
        <v>1111</v>
      </c>
      <c r="B1132" s="20">
        <v>250501010</v>
      </c>
      <c r="C1132" s="21" t="s">
        <v>2181</v>
      </c>
      <c r="D1132" s="21"/>
      <c r="E1132" s="21"/>
      <c r="F1132" s="107" t="s">
        <v>1113</v>
      </c>
      <c r="G1132" s="333">
        <v>40</v>
      </c>
      <c r="H1132" s="333">
        <f t="shared" ref="H1132" si="931">G1132*1</f>
        <v>40</v>
      </c>
      <c r="I1132" s="333">
        <f t="shared" si="926"/>
        <v>38</v>
      </c>
      <c r="J1132" s="575">
        <f t="shared" si="927"/>
        <v>34</v>
      </c>
      <c r="K1132" s="575">
        <f t="shared" si="928"/>
        <v>30</v>
      </c>
      <c r="L1132" s="575">
        <f t="shared" si="929"/>
        <v>26</v>
      </c>
      <c r="M1132" s="575">
        <f t="shared" si="930"/>
        <v>24</v>
      </c>
      <c r="N1132" s="21"/>
    </row>
    <row r="1133" ht="63.75" customHeight="1" spans="1:18">
      <c r="A1133" s="104" t="s">
        <v>1111</v>
      </c>
      <c r="B1133" s="20">
        <v>250501011</v>
      </c>
      <c r="C1133" s="21" t="s">
        <v>2182</v>
      </c>
      <c r="D1133" s="21"/>
      <c r="E1133" s="21"/>
      <c r="F1133" s="107" t="s">
        <v>1113</v>
      </c>
      <c r="G1133" s="333">
        <v>30</v>
      </c>
      <c r="H1133" s="333">
        <f t="shared" ref="H1133:H1161" si="932">G1133*1</f>
        <v>30</v>
      </c>
      <c r="I1133" s="333">
        <f t="shared" si="926"/>
        <v>28.5</v>
      </c>
      <c r="J1133" s="575">
        <f t="shared" si="927"/>
        <v>25.5</v>
      </c>
      <c r="K1133" s="575">
        <f t="shared" si="928"/>
        <v>22.5</v>
      </c>
      <c r="L1133" s="575">
        <f t="shared" si="929"/>
        <v>19.5</v>
      </c>
      <c r="M1133" s="575">
        <f t="shared" si="930"/>
        <v>18</v>
      </c>
      <c r="N1133" s="426" t="s">
        <v>2180</v>
      </c>
      <c r="Q1133" s="168" t="s">
        <v>114</v>
      </c>
      <c r="R1133" s="62" t="s">
        <v>1121</v>
      </c>
    </row>
    <row r="1134" ht="54" customHeight="1" spans="1:18">
      <c r="A1134" s="104" t="s">
        <v>1111</v>
      </c>
      <c r="B1134" s="20">
        <v>250501012</v>
      </c>
      <c r="C1134" s="21" t="s">
        <v>2183</v>
      </c>
      <c r="D1134" s="21"/>
      <c r="E1134" s="21"/>
      <c r="F1134" s="107" t="s">
        <v>1113</v>
      </c>
      <c r="G1134" s="333">
        <v>30</v>
      </c>
      <c r="H1134" s="333">
        <f t="shared" si="932"/>
        <v>30</v>
      </c>
      <c r="I1134" s="333">
        <f t="shared" si="926"/>
        <v>28.5</v>
      </c>
      <c r="J1134" s="575">
        <f t="shared" si="927"/>
        <v>25.5</v>
      </c>
      <c r="K1134" s="575">
        <f t="shared" si="928"/>
        <v>22.5</v>
      </c>
      <c r="L1134" s="575">
        <f t="shared" si="929"/>
        <v>19.5</v>
      </c>
      <c r="M1134" s="575">
        <f t="shared" si="930"/>
        <v>18</v>
      </c>
      <c r="N1134" s="426" t="s">
        <v>2184</v>
      </c>
      <c r="Q1134" s="168" t="s">
        <v>114</v>
      </c>
      <c r="R1134" s="62" t="s">
        <v>1121</v>
      </c>
    </row>
    <row r="1135" ht="75.75" customHeight="1" spans="1:14">
      <c r="A1135" s="104" t="s">
        <v>1111</v>
      </c>
      <c r="B1135" s="20">
        <v>250501013</v>
      </c>
      <c r="C1135" s="21" t="s">
        <v>2185</v>
      </c>
      <c r="D1135" s="21"/>
      <c r="E1135" s="21"/>
      <c r="F1135" s="107" t="s">
        <v>1113</v>
      </c>
      <c r="G1135" s="333">
        <v>30</v>
      </c>
      <c r="H1135" s="333">
        <f t="shared" si="932"/>
        <v>30</v>
      </c>
      <c r="I1135" s="333">
        <f t="shared" si="926"/>
        <v>28.5</v>
      </c>
      <c r="J1135" s="575">
        <f t="shared" si="927"/>
        <v>25.5</v>
      </c>
      <c r="K1135" s="575">
        <f t="shared" si="928"/>
        <v>22.5</v>
      </c>
      <c r="L1135" s="575">
        <f t="shared" si="929"/>
        <v>19.5</v>
      </c>
      <c r="M1135" s="575">
        <f t="shared" si="930"/>
        <v>18</v>
      </c>
      <c r="N1135" s="421" t="s">
        <v>2186</v>
      </c>
    </row>
    <row r="1136" spans="1:14">
      <c r="A1136" s="104" t="s">
        <v>1111</v>
      </c>
      <c r="B1136" s="20">
        <v>250501014</v>
      </c>
      <c r="C1136" s="21" t="s">
        <v>2187</v>
      </c>
      <c r="D1136" s="21"/>
      <c r="E1136" s="21"/>
      <c r="F1136" s="107" t="s">
        <v>1113</v>
      </c>
      <c r="G1136" s="333">
        <v>30</v>
      </c>
      <c r="H1136" s="333">
        <f t="shared" si="932"/>
        <v>30</v>
      </c>
      <c r="I1136" s="333">
        <f t="shared" si="926"/>
        <v>28.5</v>
      </c>
      <c r="J1136" s="575">
        <f t="shared" si="927"/>
        <v>25.5</v>
      </c>
      <c r="K1136" s="575">
        <f t="shared" si="928"/>
        <v>22.5</v>
      </c>
      <c r="L1136" s="575">
        <f t="shared" si="929"/>
        <v>19.5</v>
      </c>
      <c r="M1136" s="575">
        <f t="shared" si="930"/>
        <v>18</v>
      </c>
      <c r="N1136" s="21" t="s">
        <v>2188</v>
      </c>
    </row>
    <row r="1137" ht="22.5" spans="1:14">
      <c r="A1137" s="104" t="s">
        <v>1111</v>
      </c>
      <c r="B1137" s="20">
        <v>250501015</v>
      </c>
      <c r="C1137" s="21" t="s">
        <v>2189</v>
      </c>
      <c r="D1137" s="21"/>
      <c r="E1137" s="21"/>
      <c r="F1137" s="107" t="s">
        <v>1113</v>
      </c>
      <c r="G1137" s="333">
        <v>30</v>
      </c>
      <c r="H1137" s="333">
        <f t="shared" si="932"/>
        <v>30</v>
      </c>
      <c r="I1137" s="333">
        <f t="shared" si="926"/>
        <v>28.5</v>
      </c>
      <c r="J1137" s="575">
        <f t="shared" si="927"/>
        <v>25.5</v>
      </c>
      <c r="K1137" s="575">
        <f t="shared" si="928"/>
        <v>22.5</v>
      </c>
      <c r="L1137" s="575">
        <f t="shared" si="929"/>
        <v>19.5</v>
      </c>
      <c r="M1137" s="575">
        <f t="shared" si="930"/>
        <v>18</v>
      </c>
      <c r="N1137" s="21" t="s">
        <v>2188</v>
      </c>
    </row>
    <row r="1138" spans="1:14">
      <c r="A1138" s="104" t="s">
        <v>1111</v>
      </c>
      <c r="B1138" s="20">
        <v>250501016</v>
      </c>
      <c r="C1138" s="21" t="s">
        <v>2190</v>
      </c>
      <c r="D1138" s="21"/>
      <c r="E1138" s="21"/>
      <c r="F1138" s="107" t="s">
        <v>1113</v>
      </c>
      <c r="G1138" s="333">
        <v>30</v>
      </c>
      <c r="H1138" s="333">
        <f t="shared" si="932"/>
        <v>30</v>
      </c>
      <c r="I1138" s="333">
        <f t="shared" si="926"/>
        <v>28.5</v>
      </c>
      <c r="J1138" s="575">
        <f t="shared" si="927"/>
        <v>25.5</v>
      </c>
      <c r="K1138" s="575">
        <f t="shared" si="928"/>
        <v>22.5</v>
      </c>
      <c r="L1138" s="575">
        <f t="shared" si="929"/>
        <v>19.5</v>
      </c>
      <c r="M1138" s="575">
        <f t="shared" si="930"/>
        <v>18</v>
      </c>
      <c r="N1138" s="21" t="s">
        <v>2188</v>
      </c>
    </row>
    <row r="1139" spans="1:14">
      <c r="A1139" s="104" t="s">
        <v>1111</v>
      </c>
      <c r="B1139" s="20">
        <v>250501017</v>
      </c>
      <c r="C1139" s="21" t="s">
        <v>2191</v>
      </c>
      <c r="D1139" s="21"/>
      <c r="E1139" s="21"/>
      <c r="F1139" s="107" t="s">
        <v>1113</v>
      </c>
      <c r="G1139" s="333">
        <v>30</v>
      </c>
      <c r="H1139" s="333">
        <f t="shared" si="932"/>
        <v>30</v>
      </c>
      <c r="I1139" s="333">
        <f t="shared" si="926"/>
        <v>28.5</v>
      </c>
      <c r="J1139" s="575">
        <f t="shared" si="927"/>
        <v>25.5</v>
      </c>
      <c r="K1139" s="575">
        <f t="shared" si="928"/>
        <v>22.5</v>
      </c>
      <c r="L1139" s="575">
        <f t="shared" si="929"/>
        <v>19.5</v>
      </c>
      <c r="M1139" s="575">
        <f t="shared" si="930"/>
        <v>18</v>
      </c>
      <c r="N1139" s="21" t="s">
        <v>2188</v>
      </c>
    </row>
    <row r="1140" spans="1:14">
      <c r="A1140" s="104" t="s">
        <v>1111</v>
      </c>
      <c r="B1140" s="20">
        <v>250501018</v>
      </c>
      <c r="C1140" s="21" t="s">
        <v>2192</v>
      </c>
      <c r="D1140" s="21"/>
      <c r="E1140" s="21"/>
      <c r="F1140" s="107" t="s">
        <v>1113</v>
      </c>
      <c r="G1140" s="333">
        <v>30</v>
      </c>
      <c r="H1140" s="333">
        <f t="shared" si="932"/>
        <v>30</v>
      </c>
      <c r="I1140" s="333">
        <f t="shared" si="926"/>
        <v>28.5</v>
      </c>
      <c r="J1140" s="575">
        <f t="shared" si="927"/>
        <v>25.5</v>
      </c>
      <c r="K1140" s="575">
        <f t="shared" si="928"/>
        <v>22.5</v>
      </c>
      <c r="L1140" s="575">
        <f t="shared" si="929"/>
        <v>19.5</v>
      </c>
      <c r="M1140" s="575">
        <f t="shared" si="930"/>
        <v>18</v>
      </c>
      <c r="N1140" s="21" t="s">
        <v>2188</v>
      </c>
    </row>
    <row r="1141" spans="1:14">
      <c r="A1141" s="104" t="s">
        <v>1111</v>
      </c>
      <c r="B1141" s="20">
        <v>250501019</v>
      </c>
      <c r="C1141" s="21" t="s">
        <v>2193</v>
      </c>
      <c r="D1141" s="21"/>
      <c r="E1141" s="21"/>
      <c r="F1141" s="107" t="s">
        <v>1113</v>
      </c>
      <c r="G1141" s="333">
        <v>30</v>
      </c>
      <c r="H1141" s="333">
        <f t="shared" si="932"/>
        <v>30</v>
      </c>
      <c r="I1141" s="333">
        <f t="shared" si="926"/>
        <v>28.5</v>
      </c>
      <c r="J1141" s="575">
        <f t="shared" si="927"/>
        <v>25.5</v>
      </c>
      <c r="K1141" s="575">
        <f t="shared" si="928"/>
        <v>22.5</v>
      </c>
      <c r="L1141" s="575">
        <f t="shared" si="929"/>
        <v>19.5</v>
      </c>
      <c r="M1141" s="575">
        <f t="shared" si="930"/>
        <v>18</v>
      </c>
      <c r="N1141" s="21" t="s">
        <v>2188</v>
      </c>
    </row>
    <row r="1142" spans="1:14">
      <c r="A1142" s="104" t="s">
        <v>1111</v>
      </c>
      <c r="B1142" s="20">
        <v>250501020</v>
      </c>
      <c r="C1142" s="21" t="s">
        <v>2194</v>
      </c>
      <c r="D1142" s="21"/>
      <c r="E1142" s="21"/>
      <c r="F1142" s="107" t="s">
        <v>1113</v>
      </c>
      <c r="G1142" s="333">
        <v>30</v>
      </c>
      <c r="H1142" s="333">
        <f t="shared" si="932"/>
        <v>30</v>
      </c>
      <c r="I1142" s="333">
        <f t="shared" si="926"/>
        <v>28.5</v>
      </c>
      <c r="J1142" s="575">
        <f t="shared" si="927"/>
        <v>25.5</v>
      </c>
      <c r="K1142" s="575">
        <f t="shared" si="928"/>
        <v>22.5</v>
      </c>
      <c r="L1142" s="575">
        <f t="shared" si="929"/>
        <v>19.5</v>
      </c>
      <c r="M1142" s="575">
        <f t="shared" si="930"/>
        <v>18</v>
      </c>
      <c r="N1142" s="21" t="s">
        <v>2188</v>
      </c>
    </row>
    <row r="1143" spans="1:14">
      <c r="A1143" s="104" t="s">
        <v>1111</v>
      </c>
      <c r="B1143" s="20">
        <v>250501021</v>
      </c>
      <c r="C1143" s="21" t="s">
        <v>2195</v>
      </c>
      <c r="D1143" s="21"/>
      <c r="E1143" s="21"/>
      <c r="F1143" s="107" t="s">
        <v>1113</v>
      </c>
      <c r="G1143" s="333">
        <v>30</v>
      </c>
      <c r="H1143" s="333">
        <f t="shared" si="932"/>
        <v>30</v>
      </c>
      <c r="I1143" s="333">
        <f t="shared" si="926"/>
        <v>28.5</v>
      </c>
      <c r="J1143" s="575">
        <f t="shared" si="927"/>
        <v>25.5</v>
      </c>
      <c r="K1143" s="575">
        <f t="shared" si="928"/>
        <v>22.5</v>
      </c>
      <c r="L1143" s="575">
        <f t="shared" si="929"/>
        <v>19.5</v>
      </c>
      <c r="M1143" s="575">
        <f t="shared" si="930"/>
        <v>18</v>
      </c>
      <c r="N1143" s="21" t="s">
        <v>2188</v>
      </c>
    </row>
    <row r="1144" ht="22.5" spans="1:14">
      <c r="A1144" s="104" t="s">
        <v>1111</v>
      </c>
      <c r="B1144" s="20">
        <v>250501022</v>
      </c>
      <c r="C1144" s="21" t="s">
        <v>2196</v>
      </c>
      <c r="D1144" s="21"/>
      <c r="E1144" s="21"/>
      <c r="F1144" s="107" t="s">
        <v>1113</v>
      </c>
      <c r="G1144" s="333">
        <v>30</v>
      </c>
      <c r="H1144" s="333">
        <f t="shared" si="932"/>
        <v>30</v>
      </c>
      <c r="I1144" s="333">
        <f t="shared" si="926"/>
        <v>28.5</v>
      </c>
      <c r="J1144" s="575">
        <f t="shared" si="927"/>
        <v>25.5</v>
      </c>
      <c r="K1144" s="575">
        <f t="shared" si="928"/>
        <v>22.5</v>
      </c>
      <c r="L1144" s="575">
        <f t="shared" si="929"/>
        <v>19.5</v>
      </c>
      <c r="M1144" s="575">
        <f t="shared" si="930"/>
        <v>18</v>
      </c>
      <c r="N1144" s="21" t="s">
        <v>2188</v>
      </c>
    </row>
    <row r="1145" spans="1:14">
      <c r="A1145" s="104" t="s">
        <v>1111</v>
      </c>
      <c r="B1145" s="20">
        <v>250501023</v>
      </c>
      <c r="C1145" s="21" t="s">
        <v>2197</v>
      </c>
      <c r="D1145" s="21"/>
      <c r="E1145" s="21"/>
      <c r="F1145" s="107" t="s">
        <v>1113</v>
      </c>
      <c r="G1145" s="333">
        <v>30</v>
      </c>
      <c r="H1145" s="333">
        <f t="shared" si="932"/>
        <v>30</v>
      </c>
      <c r="I1145" s="333">
        <f t="shared" si="926"/>
        <v>28.5</v>
      </c>
      <c r="J1145" s="575">
        <f t="shared" si="927"/>
        <v>25.5</v>
      </c>
      <c r="K1145" s="575">
        <f t="shared" si="928"/>
        <v>22.5</v>
      </c>
      <c r="L1145" s="575">
        <f t="shared" si="929"/>
        <v>19.5</v>
      </c>
      <c r="M1145" s="575">
        <f t="shared" si="930"/>
        <v>18</v>
      </c>
      <c r="N1145" s="21" t="s">
        <v>2188</v>
      </c>
    </row>
    <row r="1146" ht="23.25" spans="1:14">
      <c r="A1146" s="104" t="s">
        <v>1111</v>
      </c>
      <c r="B1146" s="20">
        <v>250501024</v>
      </c>
      <c r="C1146" s="106" t="s">
        <v>2198</v>
      </c>
      <c r="D1146" s="21"/>
      <c r="E1146" s="21"/>
      <c r="F1146" s="107" t="s">
        <v>1113</v>
      </c>
      <c r="G1146" s="333">
        <v>30</v>
      </c>
      <c r="H1146" s="333">
        <f t="shared" si="932"/>
        <v>30</v>
      </c>
      <c r="I1146" s="333">
        <f t="shared" si="926"/>
        <v>28.5</v>
      </c>
      <c r="J1146" s="575">
        <f t="shared" si="927"/>
        <v>25.5</v>
      </c>
      <c r="K1146" s="575">
        <f t="shared" si="928"/>
        <v>22.5</v>
      </c>
      <c r="L1146" s="575">
        <f t="shared" si="929"/>
        <v>19.5</v>
      </c>
      <c r="M1146" s="575">
        <f t="shared" si="930"/>
        <v>18</v>
      </c>
      <c r="N1146" s="21" t="s">
        <v>2188</v>
      </c>
    </row>
    <row r="1147" ht="22.5" spans="1:14">
      <c r="A1147" s="104" t="s">
        <v>1111</v>
      </c>
      <c r="B1147" s="20">
        <v>250501025</v>
      </c>
      <c r="C1147" s="21" t="s">
        <v>2199</v>
      </c>
      <c r="D1147" s="21"/>
      <c r="E1147" s="21"/>
      <c r="F1147" s="107" t="s">
        <v>1113</v>
      </c>
      <c r="G1147" s="333">
        <v>30</v>
      </c>
      <c r="H1147" s="333">
        <f t="shared" si="932"/>
        <v>30</v>
      </c>
      <c r="I1147" s="333">
        <f t="shared" si="926"/>
        <v>28.5</v>
      </c>
      <c r="J1147" s="575">
        <f t="shared" si="927"/>
        <v>25.5</v>
      </c>
      <c r="K1147" s="575">
        <f t="shared" si="928"/>
        <v>22.5</v>
      </c>
      <c r="L1147" s="575">
        <f t="shared" si="929"/>
        <v>19.5</v>
      </c>
      <c r="M1147" s="575">
        <f t="shared" si="930"/>
        <v>18</v>
      </c>
      <c r="N1147" s="21" t="s">
        <v>2188</v>
      </c>
    </row>
    <row r="1148" spans="1:14">
      <c r="A1148" s="104" t="s">
        <v>1111</v>
      </c>
      <c r="B1148" s="20">
        <v>250501026</v>
      </c>
      <c r="C1148" s="21" t="s">
        <v>2200</v>
      </c>
      <c r="D1148" s="21" t="s">
        <v>2168</v>
      </c>
      <c r="E1148" s="21"/>
      <c r="F1148" s="107" t="s">
        <v>1113</v>
      </c>
      <c r="G1148" s="333">
        <v>15</v>
      </c>
      <c r="H1148" s="333">
        <f t="shared" si="932"/>
        <v>15</v>
      </c>
      <c r="I1148" s="333">
        <f t="shared" si="926"/>
        <v>14.25</v>
      </c>
      <c r="J1148" s="575">
        <f t="shared" si="927"/>
        <v>12.75</v>
      </c>
      <c r="K1148" s="575">
        <f t="shared" si="928"/>
        <v>11.25</v>
      </c>
      <c r="L1148" s="575">
        <f t="shared" si="929"/>
        <v>9.75</v>
      </c>
      <c r="M1148" s="575">
        <f t="shared" si="930"/>
        <v>9</v>
      </c>
      <c r="N1148" s="21"/>
    </row>
    <row r="1149" spans="1:14">
      <c r="A1149" s="104" t="s">
        <v>1111</v>
      </c>
      <c r="B1149" s="20">
        <v>250501027</v>
      </c>
      <c r="C1149" s="21" t="s">
        <v>2201</v>
      </c>
      <c r="D1149" s="21"/>
      <c r="E1149" s="21"/>
      <c r="F1149" s="107" t="s">
        <v>1113</v>
      </c>
      <c r="G1149" s="333">
        <v>30</v>
      </c>
      <c r="H1149" s="333">
        <f t="shared" si="932"/>
        <v>30</v>
      </c>
      <c r="I1149" s="333">
        <f t="shared" si="926"/>
        <v>28.5</v>
      </c>
      <c r="J1149" s="575">
        <f t="shared" si="927"/>
        <v>25.5</v>
      </c>
      <c r="K1149" s="575">
        <f t="shared" si="928"/>
        <v>22.5</v>
      </c>
      <c r="L1149" s="575">
        <f t="shared" si="929"/>
        <v>19.5</v>
      </c>
      <c r="M1149" s="575">
        <f t="shared" si="930"/>
        <v>18</v>
      </c>
      <c r="N1149" s="21" t="s">
        <v>2188</v>
      </c>
    </row>
    <row r="1150" ht="33.75" spans="1:14">
      <c r="A1150" s="104" t="s">
        <v>1111</v>
      </c>
      <c r="B1150" s="20">
        <v>250501028</v>
      </c>
      <c r="C1150" s="21" t="s">
        <v>2202</v>
      </c>
      <c r="D1150" s="21"/>
      <c r="E1150" s="21"/>
      <c r="F1150" s="107" t="s">
        <v>2175</v>
      </c>
      <c r="G1150" s="333">
        <v>10</v>
      </c>
      <c r="H1150" s="333">
        <f t="shared" si="932"/>
        <v>10</v>
      </c>
      <c r="I1150" s="333">
        <f t="shared" si="926"/>
        <v>9.5</v>
      </c>
      <c r="J1150" s="575">
        <f t="shared" si="927"/>
        <v>8.5</v>
      </c>
      <c r="K1150" s="575">
        <f t="shared" si="928"/>
        <v>7.5</v>
      </c>
      <c r="L1150" s="575">
        <f t="shared" si="929"/>
        <v>6.5</v>
      </c>
      <c r="M1150" s="575">
        <f t="shared" si="930"/>
        <v>6</v>
      </c>
      <c r="N1150" s="21"/>
    </row>
    <row r="1151" ht="33.75" spans="1:14">
      <c r="A1151" s="104" t="s">
        <v>1111</v>
      </c>
      <c r="B1151" s="20">
        <v>250501029</v>
      </c>
      <c r="C1151" s="21" t="s">
        <v>2203</v>
      </c>
      <c r="D1151" s="21"/>
      <c r="E1151" s="21"/>
      <c r="F1151" s="107" t="s">
        <v>2175</v>
      </c>
      <c r="G1151" s="333">
        <v>30</v>
      </c>
      <c r="H1151" s="333">
        <f t="shared" si="932"/>
        <v>30</v>
      </c>
      <c r="I1151" s="333">
        <f t="shared" si="926"/>
        <v>28.5</v>
      </c>
      <c r="J1151" s="575">
        <f t="shared" si="927"/>
        <v>25.5</v>
      </c>
      <c r="K1151" s="575">
        <f t="shared" si="928"/>
        <v>22.5</v>
      </c>
      <c r="L1151" s="575">
        <f t="shared" si="929"/>
        <v>19.5</v>
      </c>
      <c r="M1151" s="575">
        <f t="shared" si="930"/>
        <v>18</v>
      </c>
      <c r="N1151" s="21"/>
    </row>
    <row r="1152" ht="36" spans="1:18">
      <c r="A1152" s="104" t="s">
        <v>1111</v>
      </c>
      <c r="B1152" s="20">
        <v>250501030</v>
      </c>
      <c r="C1152" s="21" t="s">
        <v>2204</v>
      </c>
      <c r="D1152" s="21"/>
      <c r="E1152" s="21"/>
      <c r="F1152" s="107" t="s">
        <v>1113</v>
      </c>
      <c r="G1152" s="333">
        <v>30</v>
      </c>
      <c r="H1152" s="333">
        <f t="shared" si="932"/>
        <v>30</v>
      </c>
      <c r="I1152" s="333">
        <f t="shared" si="926"/>
        <v>28.5</v>
      </c>
      <c r="J1152" s="575">
        <f t="shared" si="927"/>
        <v>25.5</v>
      </c>
      <c r="K1152" s="575">
        <f t="shared" si="928"/>
        <v>22.5</v>
      </c>
      <c r="L1152" s="575">
        <f t="shared" si="929"/>
        <v>19.5</v>
      </c>
      <c r="M1152" s="575">
        <f t="shared" si="930"/>
        <v>18</v>
      </c>
      <c r="N1152" s="21" t="s">
        <v>1376</v>
      </c>
      <c r="Q1152" s="168" t="s">
        <v>114</v>
      </c>
      <c r="R1152" s="62" t="s">
        <v>1121</v>
      </c>
    </row>
    <row r="1153" ht="36" spans="1:18">
      <c r="A1153" s="104" t="s">
        <v>1111</v>
      </c>
      <c r="B1153" s="20">
        <v>250501031</v>
      </c>
      <c r="C1153" s="21" t="s">
        <v>2205</v>
      </c>
      <c r="D1153" s="21"/>
      <c r="E1153" s="21"/>
      <c r="F1153" s="107" t="s">
        <v>1113</v>
      </c>
      <c r="G1153" s="333">
        <v>25</v>
      </c>
      <c r="H1153" s="333">
        <f t="shared" si="932"/>
        <v>25</v>
      </c>
      <c r="I1153" s="333">
        <f t="shared" si="926"/>
        <v>23.75</v>
      </c>
      <c r="J1153" s="575">
        <f t="shared" si="927"/>
        <v>21.25</v>
      </c>
      <c r="K1153" s="575">
        <f t="shared" si="928"/>
        <v>18.75</v>
      </c>
      <c r="L1153" s="575">
        <f t="shared" si="929"/>
        <v>16.25</v>
      </c>
      <c r="M1153" s="575">
        <f t="shared" si="930"/>
        <v>15</v>
      </c>
      <c r="N1153" s="21" t="s">
        <v>2206</v>
      </c>
      <c r="Q1153" s="168" t="s">
        <v>114</v>
      </c>
      <c r="R1153" s="62" t="s">
        <v>1121</v>
      </c>
    </row>
    <row r="1154" ht="33.75" spans="1:14">
      <c r="A1154" s="104" t="s">
        <v>1111</v>
      </c>
      <c r="B1154" s="20">
        <v>250501032</v>
      </c>
      <c r="C1154" s="21" t="s">
        <v>2207</v>
      </c>
      <c r="D1154" s="21"/>
      <c r="E1154" s="21"/>
      <c r="F1154" s="107" t="s">
        <v>2175</v>
      </c>
      <c r="G1154" s="333">
        <v>80</v>
      </c>
      <c r="H1154" s="333">
        <f t="shared" si="932"/>
        <v>80</v>
      </c>
      <c r="I1154" s="333">
        <f t="shared" si="926"/>
        <v>76</v>
      </c>
      <c r="J1154" s="575">
        <f t="shared" si="927"/>
        <v>68</v>
      </c>
      <c r="K1154" s="575">
        <f t="shared" si="928"/>
        <v>60</v>
      </c>
      <c r="L1154" s="575">
        <f t="shared" si="929"/>
        <v>52</v>
      </c>
      <c r="M1154" s="575">
        <f t="shared" si="930"/>
        <v>48</v>
      </c>
      <c r="N1154" s="21"/>
    </row>
    <row r="1155" ht="36" spans="1:18">
      <c r="A1155" s="104" t="s">
        <v>1111</v>
      </c>
      <c r="B1155" s="20">
        <v>250501033</v>
      </c>
      <c r="C1155" s="21" t="s">
        <v>2208</v>
      </c>
      <c r="D1155" s="21"/>
      <c r="E1155" s="21"/>
      <c r="F1155" s="107" t="s">
        <v>1113</v>
      </c>
      <c r="G1155" s="333">
        <v>25</v>
      </c>
      <c r="H1155" s="333">
        <f t="shared" si="932"/>
        <v>25</v>
      </c>
      <c r="I1155" s="333">
        <f t="shared" si="926"/>
        <v>23.75</v>
      </c>
      <c r="J1155" s="575">
        <f t="shared" si="927"/>
        <v>21.25</v>
      </c>
      <c r="K1155" s="575">
        <f t="shared" si="928"/>
        <v>18.75</v>
      </c>
      <c r="L1155" s="575">
        <f t="shared" si="929"/>
        <v>16.25</v>
      </c>
      <c r="M1155" s="575">
        <f t="shared" si="930"/>
        <v>15</v>
      </c>
      <c r="N1155" s="21" t="s">
        <v>2209</v>
      </c>
      <c r="Q1155" s="168" t="s">
        <v>114</v>
      </c>
      <c r="R1155" s="62" t="s">
        <v>1121</v>
      </c>
    </row>
    <row r="1156" spans="1:14">
      <c r="A1156" s="104" t="s">
        <v>1111</v>
      </c>
      <c r="B1156" s="20">
        <v>250501034</v>
      </c>
      <c r="C1156" s="21" t="s">
        <v>2210</v>
      </c>
      <c r="D1156" s="21"/>
      <c r="E1156" s="21"/>
      <c r="F1156" s="107" t="s">
        <v>1113</v>
      </c>
      <c r="G1156" s="333">
        <v>100</v>
      </c>
      <c r="H1156" s="333">
        <f t="shared" si="932"/>
        <v>100</v>
      </c>
      <c r="I1156" s="333">
        <f t="shared" si="926"/>
        <v>95</v>
      </c>
      <c r="J1156" s="575">
        <f t="shared" si="927"/>
        <v>85</v>
      </c>
      <c r="K1156" s="575">
        <f t="shared" si="928"/>
        <v>75</v>
      </c>
      <c r="L1156" s="575">
        <f t="shared" si="929"/>
        <v>65</v>
      </c>
      <c r="M1156" s="575">
        <f t="shared" si="930"/>
        <v>60</v>
      </c>
      <c r="N1156" s="21"/>
    </row>
    <row r="1157" spans="1:14">
      <c r="A1157" s="104" t="s">
        <v>1111</v>
      </c>
      <c r="B1157" s="20">
        <v>250501035</v>
      </c>
      <c r="C1157" s="21" t="s">
        <v>2211</v>
      </c>
      <c r="D1157" s="21"/>
      <c r="E1157" s="21"/>
      <c r="F1157" s="107" t="s">
        <v>1113</v>
      </c>
      <c r="G1157" s="333">
        <v>45</v>
      </c>
      <c r="H1157" s="333">
        <f t="shared" si="932"/>
        <v>45</v>
      </c>
      <c r="I1157" s="333">
        <f t="shared" si="926"/>
        <v>42.75</v>
      </c>
      <c r="J1157" s="575">
        <f t="shared" si="927"/>
        <v>38.25</v>
      </c>
      <c r="K1157" s="575">
        <f t="shared" si="928"/>
        <v>33.75</v>
      </c>
      <c r="L1157" s="575">
        <f t="shared" si="929"/>
        <v>29.25</v>
      </c>
      <c r="M1157" s="575">
        <f t="shared" si="930"/>
        <v>27</v>
      </c>
      <c r="N1157" s="106"/>
    </row>
    <row r="1158" ht="22.5" spans="1:14">
      <c r="A1158" s="104" t="s">
        <v>1111</v>
      </c>
      <c r="B1158" s="20">
        <v>250501036</v>
      </c>
      <c r="C1158" s="21" t="s">
        <v>2212</v>
      </c>
      <c r="D1158" s="21"/>
      <c r="E1158" s="21"/>
      <c r="F1158" s="107" t="s">
        <v>2213</v>
      </c>
      <c r="G1158" s="333">
        <v>30</v>
      </c>
      <c r="H1158" s="333">
        <f t="shared" si="932"/>
        <v>30</v>
      </c>
      <c r="I1158" s="333">
        <f t="shared" si="926"/>
        <v>28.5</v>
      </c>
      <c r="J1158" s="575">
        <f t="shared" si="927"/>
        <v>25.5</v>
      </c>
      <c r="K1158" s="575">
        <f t="shared" si="928"/>
        <v>22.5</v>
      </c>
      <c r="L1158" s="575">
        <f t="shared" si="929"/>
        <v>19.5</v>
      </c>
      <c r="M1158" s="575">
        <f t="shared" si="930"/>
        <v>18</v>
      </c>
      <c r="N1158" s="21"/>
    </row>
    <row r="1159" spans="1:14">
      <c r="A1159" s="104" t="s">
        <v>1111</v>
      </c>
      <c r="B1159" s="20">
        <v>250501037</v>
      </c>
      <c r="C1159" s="21" t="s">
        <v>2214</v>
      </c>
      <c r="D1159" s="21"/>
      <c r="E1159" s="21"/>
      <c r="F1159" s="107" t="s">
        <v>1113</v>
      </c>
      <c r="G1159" s="333">
        <v>30</v>
      </c>
      <c r="H1159" s="333">
        <f t="shared" si="932"/>
        <v>30</v>
      </c>
      <c r="I1159" s="333">
        <f t="shared" si="926"/>
        <v>28.5</v>
      </c>
      <c r="J1159" s="575">
        <f t="shared" si="927"/>
        <v>25.5</v>
      </c>
      <c r="K1159" s="575">
        <f t="shared" si="928"/>
        <v>22.5</v>
      </c>
      <c r="L1159" s="575">
        <f t="shared" si="929"/>
        <v>19.5</v>
      </c>
      <c r="M1159" s="575">
        <f t="shared" si="930"/>
        <v>18</v>
      </c>
      <c r="N1159" s="21" t="s">
        <v>2188</v>
      </c>
    </row>
    <row r="1160" spans="1:14">
      <c r="A1160" s="648" t="s">
        <v>1111</v>
      </c>
      <c r="B1160" s="648">
        <v>250501038</v>
      </c>
      <c r="C1160" s="24" t="s">
        <v>2215</v>
      </c>
      <c r="D1160" s="24"/>
      <c r="E1160" s="24"/>
      <c r="F1160" s="563" t="s">
        <v>1113</v>
      </c>
      <c r="G1160" s="318">
        <v>25</v>
      </c>
      <c r="H1160" s="333">
        <f t="shared" si="932"/>
        <v>25</v>
      </c>
      <c r="I1160" s="333">
        <f t="shared" si="926"/>
        <v>23.75</v>
      </c>
      <c r="J1160" s="575">
        <f t="shared" si="927"/>
        <v>21.25</v>
      </c>
      <c r="K1160" s="575">
        <f t="shared" si="928"/>
        <v>18.75</v>
      </c>
      <c r="L1160" s="575">
        <f t="shared" si="929"/>
        <v>16.25</v>
      </c>
      <c r="M1160" s="575">
        <f t="shared" si="930"/>
        <v>15</v>
      </c>
      <c r="N1160" s="24"/>
    </row>
    <row r="1161" ht="22.5" spans="1:14">
      <c r="A1161" s="648" t="s">
        <v>1111</v>
      </c>
      <c r="B1161" s="648">
        <v>250501039</v>
      </c>
      <c r="C1161" s="24" t="s">
        <v>2216</v>
      </c>
      <c r="D1161" s="24"/>
      <c r="E1161" s="24"/>
      <c r="F1161" s="563" t="s">
        <v>1113</v>
      </c>
      <c r="G1161" s="318">
        <v>10</v>
      </c>
      <c r="H1161" s="333">
        <f t="shared" si="932"/>
        <v>10</v>
      </c>
      <c r="I1161" s="333">
        <f t="shared" si="926"/>
        <v>9.5</v>
      </c>
      <c r="J1161" s="575">
        <f t="shared" si="927"/>
        <v>8.5</v>
      </c>
      <c r="K1161" s="575">
        <f t="shared" si="928"/>
        <v>7.5</v>
      </c>
      <c r="L1161" s="575">
        <f t="shared" si="929"/>
        <v>6.5</v>
      </c>
      <c r="M1161" s="575">
        <f t="shared" si="930"/>
        <v>6</v>
      </c>
      <c r="N1161" s="24" t="s">
        <v>2217</v>
      </c>
    </row>
    <row r="1162" ht="61.5" spans="1:18">
      <c r="A1162" s="648" t="s">
        <v>1111</v>
      </c>
      <c r="B1162" s="648">
        <v>250501040</v>
      </c>
      <c r="C1162" s="24" t="s">
        <v>2218</v>
      </c>
      <c r="D1162" s="24" t="s">
        <v>2219</v>
      </c>
      <c r="E1162" s="24"/>
      <c r="F1162" s="563" t="s">
        <v>1113</v>
      </c>
      <c r="G1162" s="488" t="s">
        <v>2220</v>
      </c>
      <c r="H1162" s="737">
        <v>80</v>
      </c>
      <c r="I1162" s="333">
        <v>72</v>
      </c>
      <c r="J1162" s="714">
        <v>68</v>
      </c>
      <c r="K1162" s="575">
        <v>60</v>
      </c>
      <c r="L1162" s="575">
        <v>52</v>
      </c>
      <c r="M1162" s="575">
        <v>48</v>
      </c>
      <c r="N1162" s="24" t="s">
        <v>2221</v>
      </c>
      <c r="Q1162" s="168" t="s">
        <v>114</v>
      </c>
      <c r="R1162" s="62" t="s">
        <v>1121</v>
      </c>
    </row>
    <row r="1163" ht="22.5" spans="1:14">
      <c r="A1163" s="648" t="s">
        <v>1111</v>
      </c>
      <c r="B1163" s="648">
        <v>250501041</v>
      </c>
      <c r="C1163" s="24" t="s">
        <v>2222</v>
      </c>
      <c r="D1163" s="24" t="s">
        <v>2223</v>
      </c>
      <c r="E1163" s="24"/>
      <c r="F1163" s="563" t="s">
        <v>1113</v>
      </c>
      <c r="G1163" s="318">
        <v>100</v>
      </c>
      <c r="H1163" s="333">
        <f>G1163*1</f>
        <v>100</v>
      </c>
      <c r="I1163" s="333">
        <f>G1163*0.95</f>
        <v>95</v>
      </c>
      <c r="J1163" s="575">
        <f>G1163*0.85</f>
        <v>85</v>
      </c>
      <c r="K1163" s="575">
        <f>G1163*0.75</f>
        <v>75</v>
      </c>
      <c r="L1163" s="575">
        <f>G1163*0.65</f>
        <v>65</v>
      </c>
      <c r="M1163" s="575">
        <f>G1163*0.6</f>
        <v>60</v>
      </c>
      <c r="N1163" s="24"/>
    </row>
    <row r="1164" ht="144.75" customHeight="1" spans="1:14">
      <c r="A1164" s="648" t="s">
        <v>1111</v>
      </c>
      <c r="B1164" s="692">
        <v>250501042</v>
      </c>
      <c r="C1164" s="24" t="s">
        <v>2224</v>
      </c>
      <c r="D1164" s="24" t="s">
        <v>2225</v>
      </c>
      <c r="E1164" s="24"/>
      <c r="F1164" s="563" t="s">
        <v>43</v>
      </c>
      <c r="G1164" s="318">
        <v>140</v>
      </c>
      <c r="H1164" s="333">
        <f>G1164*1</f>
        <v>140</v>
      </c>
      <c r="I1164" s="333">
        <f>G1164*0.95</f>
        <v>133</v>
      </c>
      <c r="J1164" s="575">
        <f>G1164*0.85</f>
        <v>119</v>
      </c>
      <c r="K1164" s="575">
        <f>G1164*0.75</f>
        <v>105</v>
      </c>
      <c r="L1164" s="575">
        <f>G1164*0.65</f>
        <v>91</v>
      </c>
      <c r="M1164" s="575">
        <f>G1164*0.6</f>
        <v>84</v>
      </c>
      <c r="N1164" s="24"/>
    </row>
    <row r="1165" ht="36" customHeight="1" spans="1:16">
      <c r="A1165" s="34" t="s">
        <v>1111</v>
      </c>
      <c r="B1165" s="34">
        <v>250501043</v>
      </c>
      <c r="C1165" s="18" t="s">
        <v>2226</v>
      </c>
      <c r="D1165" s="738"/>
      <c r="E1165" s="291"/>
      <c r="F1165" s="291" t="s">
        <v>43</v>
      </c>
      <c r="G1165" s="432"/>
      <c r="H1165" s="161">
        <v>20</v>
      </c>
      <c r="I1165" s="161">
        <v>20</v>
      </c>
      <c r="J1165" s="161">
        <v>20</v>
      </c>
      <c r="K1165" s="161">
        <v>20</v>
      </c>
      <c r="L1165" s="161">
        <v>20</v>
      </c>
      <c r="M1165" s="161">
        <v>20</v>
      </c>
      <c r="N1165" s="53"/>
      <c r="O1165" s="667" t="s">
        <v>1105</v>
      </c>
      <c r="P1165" s="83" t="s">
        <v>49</v>
      </c>
    </row>
    <row r="1166" spans="1:14">
      <c r="A1166" s="104"/>
      <c r="B1166" s="558">
        <v>250502</v>
      </c>
      <c r="C1166" s="157" t="s">
        <v>2227</v>
      </c>
      <c r="D1166" s="21"/>
      <c r="E1166" s="21"/>
      <c r="F1166" s="107"/>
      <c r="G1166" s="333"/>
      <c r="H1166" s="333"/>
      <c r="I1166" s="333"/>
      <c r="J1166" s="575"/>
      <c r="K1166" s="575"/>
      <c r="L1166" s="575"/>
      <c r="M1166" s="575"/>
      <c r="N1166" s="21"/>
    </row>
    <row r="1167" ht="36" spans="1:18">
      <c r="A1167" s="104" t="s">
        <v>1111</v>
      </c>
      <c r="B1167" s="20">
        <v>250502001</v>
      </c>
      <c r="C1167" s="21" t="s">
        <v>2228</v>
      </c>
      <c r="D1167" s="21"/>
      <c r="E1167" s="21"/>
      <c r="F1167" s="107" t="s">
        <v>1113</v>
      </c>
      <c r="G1167" s="333">
        <v>5</v>
      </c>
      <c r="H1167" s="333">
        <f t="shared" ref="H1167" si="933">G1167*1</f>
        <v>5</v>
      </c>
      <c r="I1167" s="333">
        <f t="shared" ref="I1167" si="934">G1167*0.95</f>
        <v>4.75</v>
      </c>
      <c r="J1167" s="575">
        <f t="shared" ref="J1167" si="935">G1167*0.85</f>
        <v>4.25</v>
      </c>
      <c r="K1167" s="575">
        <f t="shared" ref="K1167" si="936">G1167*0.75</f>
        <v>3.75</v>
      </c>
      <c r="L1167" s="575">
        <f t="shared" ref="L1167" si="937">G1167*0.65</f>
        <v>3.25</v>
      </c>
      <c r="M1167" s="575">
        <f t="shared" ref="M1167" si="938">G1167*0.6</f>
        <v>3</v>
      </c>
      <c r="N1167" s="21" t="s">
        <v>1125</v>
      </c>
      <c r="Q1167" s="168" t="s">
        <v>114</v>
      </c>
      <c r="R1167" s="62" t="s">
        <v>1121</v>
      </c>
    </row>
    <row r="1168" ht="36" spans="1:18">
      <c r="A1168" s="104" t="s">
        <v>1111</v>
      </c>
      <c r="B1168" s="20">
        <v>250502002</v>
      </c>
      <c r="C1168" s="21" t="s">
        <v>2229</v>
      </c>
      <c r="D1168" s="21"/>
      <c r="E1168" s="21"/>
      <c r="F1168" s="107" t="s">
        <v>1113</v>
      </c>
      <c r="G1168" s="333">
        <v>15</v>
      </c>
      <c r="H1168" s="333">
        <f t="shared" ref="H1168:H1176" si="939">G1168*1</f>
        <v>15</v>
      </c>
      <c r="I1168" s="333">
        <f t="shared" ref="I1168:I1176" si="940">G1168*0.95</f>
        <v>14.25</v>
      </c>
      <c r="J1168" s="575">
        <f t="shared" ref="J1168:J1176" si="941">G1168*0.85</f>
        <v>12.75</v>
      </c>
      <c r="K1168" s="575">
        <f t="shared" ref="K1168:K1176" si="942">G1168*0.75</f>
        <v>11.25</v>
      </c>
      <c r="L1168" s="575">
        <f t="shared" ref="L1168:L1176" si="943">G1168*0.65</f>
        <v>9.75</v>
      </c>
      <c r="M1168" s="575">
        <f t="shared" ref="M1168:M1176" si="944">G1168*0.6</f>
        <v>9</v>
      </c>
      <c r="N1168" s="21" t="s">
        <v>1394</v>
      </c>
      <c r="Q1168" s="168" t="s">
        <v>114</v>
      </c>
      <c r="R1168" s="62" t="s">
        <v>1121</v>
      </c>
    </row>
    <row r="1169" ht="36" spans="1:18">
      <c r="A1169" s="104" t="s">
        <v>1111</v>
      </c>
      <c r="B1169" s="20">
        <v>250502003</v>
      </c>
      <c r="C1169" s="21" t="s">
        <v>2230</v>
      </c>
      <c r="D1169" s="21"/>
      <c r="E1169" s="21"/>
      <c r="F1169" s="107" t="s">
        <v>1113</v>
      </c>
      <c r="G1169" s="333">
        <v>20</v>
      </c>
      <c r="H1169" s="333">
        <f t="shared" si="939"/>
        <v>20</v>
      </c>
      <c r="I1169" s="333">
        <f t="shared" si="940"/>
        <v>19</v>
      </c>
      <c r="J1169" s="575">
        <f t="shared" si="941"/>
        <v>17</v>
      </c>
      <c r="K1169" s="575">
        <f t="shared" si="942"/>
        <v>15</v>
      </c>
      <c r="L1169" s="575">
        <f t="shared" si="943"/>
        <v>13</v>
      </c>
      <c r="M1169" s="575">
        <f t="shared" si="944"/>
        <v>12</v>
      </c>
      <c r="N1169" s="21" t="s">
        <v>2231</v>
      </c>
      <c r="Q1169" s="168" t="s">
        <v>114</v>
      </c>
      <c r="R1169" s="62" t="s">
        <v>1121</v>
      </c>
    </row>
    <row r="1170" ht="36" spans="1:18">
      <c r="A1170" s="104" t="s">
        <v>1111</v>
      </c>
      <c r="B1170" s="20">
        <v>250502004</v>
      </c>
      <c r="C1170" s="21" t="s">
        <v>2232</v>
      </c>
      <c r="D1170" s="21"/>
      <c r="E1170" s="21"/>
      <c r="F1170" s="107" t="s">
        <v>1695</v>
      </c>
      <c r="G1170" s="333">
        <v>20</v>
      </c>
      <c r="H1170" s="333">
        <f t="shared" si="939"/>
        <v>20</v>
      </c>
      <c r="I1170" s="333">
        <f t="shared" si="940"/>
        <v>19</v>
      </c>
      <c r="J1170" s="575">
        <f t="shared" si="941"/>
        <v>17</v>
      </c>
      <c r="K1170" s="575">
        <f t="shared" si="942"/>
        <v>15</v>
      </c>
      <c r="L1170" s="575">
        <f t="shared" si="943"/>
        <v>13</v>
      </c>
      <c r="M1170" s="575">
        <f t="shared" si="944"/>
        <v>12</v>
      </c>
      <c r="N1170" s="21" t="s">
        <v>1394</v>
      </c>
      <c r="Q1170" s="168" t="s">
        <v>114</v>
      </c>
      <c r="R1170" s="62" t="s">
        <v>1121</v>
      </c>
    </row>
    <row r="1171" spans="1:14">
      <c r="A1171" s="104" t="s">
        <v>1111</v>
      </c>
      <c r="B1171" s="20">
        <v>250502005</v>
      </c>
      <c r="C1171" s="21" t="s">
        <v>2233</v>
      </c>
      <c r="D1171" s="21"/>
      <c r="E1171" s="21"/>
      <c r="F1171" s="107" t="s">
        <v>1113</v>
      </c>
      <c r="G1171" s="333">
        <v>45</v>
      </c>
      <c r="H1171" s="333">
        <f t="shared" si="939"/>
        <v>45</v>
      </c>
      <c r="I1171" s="333">
        <f t="shared" si="940"/>
        <v>42.75</v>
      </c>
      <c r="J1171" s="575">
        <f t="shared" si="941"/>
        <v>38.25</v>
      </c>
      <c r="K1171" s="575">
        <f t="shared" si="942"/>
        <v>33.75</v>
      </c>
      <c r="L1171" s="575">
        <f t="shared" si="943"/>
        <v>29.25</v>
      </c>
      <c r="M1171" s="575">
        <f t="shared" si="944"/>
        <v>27</v>
      </c>
      <c r="N1171" s="21"/>
    </row>
    <row r="1172" spans="1:14">
      <c r="A1172" s="104" t="s">
        <v>1111</v>
      </c>
      <c r="B1172" s="20">
        <v>250502006</v>
      </c>
      <c r="C1172" s="21" t="s">
        <v>2234</v>
      </c>
      <c r="D1172" s="21"/>
      <c r="E1172" s="21"/>
      <c r="F1172" s="107" t="s">
        <v>1113</v>
      </c>
      <c r="G1172" s="333">
        <v>45</v>
      </c>
      <c r="H1172" s="333">
        <f t="shared" si="939"/>
        <v>45</v>
      </c>
      <c r="I1172" s="333">
        <f t="shared" si="940"/>
        <v>42.75</v>
      </c>
      <c r="J1172" s="575">
        <f t="shared" si="941"/>
        <v>38.25</v>
      </c>
      <c r="K1172" s="575">
        <f t="shared" si="942"/>
        <v>33.75</v>
      </c>
      <c r="L1172" s="575">
        <f t="shared" si="943"/>
        <v>29.25</v>
      </c>
      <c r="M1172" s="575">
        <f t="shared" si="944"/>
        <v>27</v>
      </c>
      <c r="N1172" s="21"/>
    </row>
    <row r="1173" spans="1:14">
      <c r="A1173" s="104" t="s">
        <v>1111</v>
      </c>
      <c r="B1173" s="20">
        <v>250502007</v>
      </c>
      <c r="C1173" s="21" t="s">
        <v>2235</v>
      </c>
      <c r="D1173" s="695"/>
      <c r="E1173" s="21"/>
      <c r="F1173" s="107" t="s">
        <v>1113</v>
      </c>
      <c r="G1173" s="333">
        <v>45</v>
      </c>
      <c r="H1173" s="333">
        <f t="shared" si="939"/>
        <v>45</v>
      </c>
      <c r="I1173" s="333">
        <f t="shared" si="940"/>
        <v>42.75</v>
      </c>
      <c r="J1173" s="575">
        <f t="shared" si="941"/>
        <v>38.25</v>
      </c>
      <c r="K1173" s="575">
        <f t="shared" si="942"/>
        <v>33.75</v>
      </c>
      <c r="L1173" s="575">
        <f t="shared" si="943"/>
        <v>29.25</v>
      </c>
      <c r="M1173" s="575">
        <f t="shared" si="944"/>
        <v>27</v>
      </c>
      <c r="N1173" s="21"/>
    </row>
    <row r="1174" ht="22.5" spans="1:14">
      <c r="A1174" s="104" t="s">
        <v>1111</v>
      </c>
      <c r="B1174" s="20">
        <v>250502008</v>
      </c>
      <c r="C1174" s="21" t="s">
        <v>2236</v>
      </c>
      <c r="D1174" s="21"/>
      <c r="E1174" s="21"/>
      <c r="F1174" s="107" t="s">
        <v>1113</v>
      </c>
      <c r="G1174" s="333">
        <v>60</v>
      </c>
      <c r="H1174" s="333">
        <f t="shared" si="939"/>
        <v>60</v>
      </c>
      <c r="I1174" s="333">
        <f t="shared" si="940"/>
        <v>57</v>
      </c>
      <c r="J1174" s="575">
        <f t="shared" si="941"/>
        <v>51</v>
      </c>
      <c r="K1174" s="575">
        <f t="shared" si="942"/>
        <v>45</v>
      </c>
      <c r="L1174" s="575">
        <f t="shared" si="943"/>
        <v>39</v>
      </c>
      <c r="M1174" s="575">
        <f t="shared" si="944"/>
        <v>36</v>
      </c>
      <c r="N1174" s="21"/>
    </row>
    <row r="1175" ht="22.5" spans="1:14">
      <c r="A1175" s="104" t="s">
        <v>1111</v>
      </c>
      <c r="B1175" s="20">
        <v>250502009</v>
      </c>
      <c r="C1175" s="21" t="s">
        <v>2237</v>
      </c>
      <c r="D1175" s="21" t="s">
        <v>2238</v>
      </c>
      <c r="E1175" s="21"/>
      <c r="F1175" s="107" t="s">
        <v>1113</v>
      </c>
      <c r="G1175" s="333">
        <v>60</v>
      </c>
      <c r="H1175" s="333">
        <f t="shared" si="939"/>
        <v>60</v>
      </c>
      <c r="I1175" s="333">
        <f t="shared" si="940"/>
        <v>57</v>
      </c>
      <c r="J1175" s="575">
        <f t="shared" si="941"/>
        <v>51</v>
      </c>
      <c r="K1175" s="575">
        <f t="shared" si="942"/>
        <v>45</v>
      </c>
      <c r="L1175" s="575">
        <f t="shared" si="943"/>
        <v>39</v>
      </c>
      <c r="M1175" s="575">
        <f t="shared" si="944"/>
        <v>36</v>
      </c>
      <c r="N1175" s="106"/>
    </row>
    <row r="1176" ht="23.25" spans="1:14">
      <c r="A1176" s="104" t="s">
        <v>1111</v>
      </c>
      <c r="B1176" s="20">
        <v>250502010</v>
      </c>
      <c r="C1176" s="21" t="s">
        <v>2239</v>
      </c>
      <c r="D1176" s="106"/>
      <c r="E1176" s="21"/>
      <c r="F1176" s="107" t="s">
        <v>302</v>
      </c>
      <c r="G1176" s="333">
        <v>45</v>
      </c>
      <c r="H1176" s="333">
        <f t="shared" si="939"/>
        <v>45</v>
      </c>
      <c r="I1176" s="333">
        <f t="shared" si="940"/>
        <v>42.75</v>
      </c>
      <c r="J1176" s="575">
        <f t="shared" si="941"/>
        <v>38.25</v>
      </c>
      <c r="K1176" s="575">
        <f t="shared" si="942"/>
        <v>33.75</v>
      </c>
      <c r="L1176" s="575">
        <f t="shared" si="943"/>
        <v>29.25</v>
      </c>
      <c r="M1176" s="575">
        <f t="shared" si="944"/>
        <v>27</v>
      </c>
      <c r="N1176" s="21" t="s">
        <v>2240</v>
      </c>
    </row>
    <row r="1177" spans="1:14">
      <c r="A1177" s="104"/>
      <c r="B1177" s="558">
        <v>250503</v>
      </c>
      <c r="C1177" s="157" t="s">
        <v>2241</v>
      </c>
      <c r="D1177" s="21"/>
      <c r="E1177" s="21"/>
      <c r="F1177" s="107"/>
      <c r="G1177" s="333"/>
      <c r="H1177" s="333"/>
      <c r="I1177" s="333"/>
      <c r="J1177" s="575"/>
      <c r="K1177" s="575"/>
      <c r="L1177" s="575"/>
      <c r="M1177" s="575"/>
      <c r="N1177" s="21"/>
    </row>
    <row r="1178" spans="1:14">
      <c r="A1178" s="104" t="s">
        <v>1111</v>
      </c>
      <c r="B1178" s="20">
        <v>250503001</v>
      </c>
      <c r="C1178" s="21" t="s">
        <v>2242</v>
      </c>
      <c r="D1178" s="21"/>
      <c r="E1178" s="21"/>
      <c r="F1178" s="107" t="s">
        <v>1113</v>
      </c>
      <c r="G1178" s="333">
        <v>15</v>
      </c>
      <c r="H1178" s="333">
        <f t="shared" ref="H1178" si="945">G1178*1</f>
        <v>15</v>
      </c>
      <c r="I1178" s="333">
        <f t="shared" ref="I1178" si="946">G1178*0.95</f>
        <v>14.25</v>
      </c>
      <c r="J1178" s="575">
        <f t="shared" ref="J1178" si="947">G1178*0.85</f>
        <v>12.75</v>
      </c>
      <c r="K1178" s="575">
        <f t="shared" ref="K1178" si="948">G1178*0.75</f>
        <v>11.25</v>
      </c>
      <c r="L1178" s="575">
        <f t="shared" ref="L1178" si="949">G1178*0.65</f>
        <v>9.75</v>
      </c>
      <c r="M1178" s="575">
        <f t="shared" ref="M1178" si="950">G1178*0.6</f>
        <v>9</v>
      </c>
      <c r="N1178" s="21"/>
    </row>
    <row r="1179" spans="1:14">
      <c r="A1179" s="104" t="s">
        <v>1111</v>
      </c>
      <c r="B1179" s="20">
        <v>250503002</v>
      </c>
      <c r="C1179" s="21" t="s">
        <v>2243</v>
      </c>
      <c r="D1179" s="21"/>
      <c r="E1179" s="21"/>
      <c r="F1179" s="107" t="s">
        <v>1113</v>
      </c>
      <c r="G1179" s="333">
        <v>15</v>
      </c>
      <c r="H1179" s="333">
        <f t="shared" ref="H1179:H1190" si="951">G1179*1</f>
        <v>15</v>
      </c>
      <c r="I1179" s="333">
        <f t="shared" ref="I1179:I1190" si="952">G1179*0.95</f>
        <v>14.25</v>
      </c>
      <c r="J1179" s="575">
        <f t="shared" ref="J1179:J1190" si="953">G1179*0.85</f>
        <v>12.75</v>
      </c>
      <c r="K1179" s="575">
        <f t="shared" ref="K1179:K1190" si="954">G1179*0.75</f>
        <v>11.25</v>
      </c>
      <c r="L1179" s="575">
        <f t="shared" ref="L1179:L1190" si="955">G1179*0.65</f>
        <v>9.75</v>
      </c>
      <c r="M1179" s="575">
        <f t="shared" ref="M1179:M1190" si="956">G1179*0.6</f>
        <v>9</v>
      </c>
      <c r="N1179" s="21"/>
    </row>
    <row r="1180" ht="22.5" spans="1:14">
      <c r="A1180" s="104" t="s">
        <v>1111</v>
      </c>
      <c r="B1180" s="20">
        <v>250503003</v>
      </c>
      <c r="C1180" s="21" t="s">
        <v>2244</v>
      </c>
      <c r="D1180" s="21"/>
      <c r="E1180" s="21"/>
      <c r="F1180" s="107" t="s">
        <v>1113</v>
      </c>
      <c r="G1180" s="333">
        <v>18</v>
      </c>
      <c r="H1180" s="333">
        <f t="shared" si="951"/>
        <v>18</v>
      </c>
      <c r="I1180" s="333">
        <f t="shared" si="952"/>
        <v>17.1</v>
      </c>
      <c r="J1180" s="575">
        <f t="shared" si="953"/>
        <v>15.3</v>
      </c>
      <c r="K1180" s="575">
        <f t="shared" si="954"/>
        <v>13.5</v>
      </c>
      <c r="L1180" s="575">
        <f t="shared" si="955"/>
        <v>11.7</v>
      </c>
      <c r="M1180" s="575">
        <f t="shared" si="956"/>
        <v>10.8</v>
      </c>
      <c r="N1180" s="21"/>
    </row>
    <row r="1181" spans="1:14">
      <c r="A1181" s="104" t="s">
        <v>1111</v>
      </c>
      <c r="B1181" s="20">
        <v>250503004</v>
      </c>
      <c r="C1181" s="21" t="s">
        <v>2245</v>
      </c>
      <c r="D1181" s="21" t="s">
        <v>2246</v>
      </c>
      <c r="E1181" s="21"/>
      <c r="F1181" s="107" t="s">
        <v>1113</v>
      </c>
      <c r="G1181" s="333">
        <v>30</v>
      </c>
      <c r="H1181" s="333">
        <f t="shared" si="951"/>
        <v>30</v>
      </c>
      <c r="I1181" s="333">
        <f t="shared" si="952"/>
        <v>28.5</v>
      </c>
      <c r="J1181" s="575">
        <f t="shared" si="953"/>
        <v>25.5</v>
      </c>
      <c r="K1181" s="575">
        <f t="shared" si="954"/>
        <v>22.5</v>
      </c>
      <c r="L1181" s="575">
        <f t="shared" si="955"/>
        <v>19.5</v>
      </c>
      <c r="M1181" s="575">
        <f t="shared" si="956"/>
        <v>18</v>
      </c>
      <c r="N1181" s="21"/>
    </row>
    <row r="1182" spans="1:14">
      <c r="A1182" s="104" t="s">
        <v>1111</v>
      </c>
      <c r="B1182" s="20">
        <v>250503005</v>
      </c>
      <c r="C1182" s="21" t="s">
        <v>2247</v>
      </c>
      <c r="D1182" s="21"/>
      <c r="E1182" s="106"/>
      <c r="F1182" s="107" t="s">
        <v>1113</v>
      </c>
      <c r="G1182" s="333">
        <v>20</v>
      </c>
      <c r="H1182" s="333">
        <f t="shared" si="951"/>
        <v>20</v>
      </c>
      <c r="I1182" s="333">
        <f t="shared" si="952"/>
        <v>19</v>
      </c>
      <c r="J1182" s="575">
        <f t="shared" si="953"/>
        <v>17</v>
      </c>
      <c r="K1182" s="575">
        <f t="shared" si="954"/>
        <v>15</v>
      </c>
      <c r="L1182" s="575">
        <f t="shared" si="955"/>
        <v>13</v>
      </c>
      <c r="M1182" s="575">
        <f t="shared" si="956"/>
        <v>12</v>
      </c>
      <c r="N1182" s="106"/>
    </row>
    <row r="1183" spans="1:14">
      <c r="A1183" s="104" t="s">
        <v>1111</v>
      </c>
      <c r="B1183" s="20">
        <v>250503006</v>
      </c>
      <c r="C1183" s="21" t="s">
        <v>2248</v>
      </c>
      <c r="D1183" s="21"/>
      <c r="E1183" s="106"/>
      <c r="F1183" s="107" t="s">
        <v>1113</v>
      </c>
      <c r="G1183" s="333">
        <v>40</v>
      </c>
      <c r="H1183" s="333">
        <f t="shared" si="951"/>
        <v>40</v>
      </c>
      <c r="I1183" s="333">
        <f t="shared" si="952"/>
        <v>38</v>
      </c>
      <c r="J1183" s="575">
        <f t="shared" si="953"/>
        <v>34</v>
      </c>
      <c r="K1183" s="575">
        <f t="shared" si="954"/>
        <v>30</v>
      </c>
      <c r="L1183" s="575">
        <f t="shared" si="955"/>
        <v>26</v>
      </c>
      <c r="M1183" s="575">
        <f t="shared" si="956"/>
        <v>24</v>
      </c>
      <c r="N1183" s="106"/>
    </row>
    <row r="1184" spans="1:14">
      <c r="A1184" s="104" t="s">
        <v>1111</v>
      </c>
      <c r="B1184" s="20">
        <v>250503007</v>
      </c>
      <c r="C1184" s="106" t="s">
        <v>2249</v>
      </c>
      <c r="D1184" s="21"/>
      <c r="E1184" s="21"/>
      <c r="F1184" s="107" t="s">
        <v>1113</v>
      </c>
      <c r="G1184" s="333">
        <v>30</v>
      </c>
      <c r="H1184" s="333">
        <f t="shared" si="951"/>
        <v>30</v>
      </c>
      <c r="I1184" s="333">
        <f t="shared" si="952"/>
        <v>28.5</v>
      </c>
      <c r="J1184" s="575">
        <f t="shared" si="953"/>
        <v>25.5</v>
      </c>
      <c r="K1184" s="575">
        <f t="shared" si="954"/>
        <v>22.5</v>
      </c>
      <c r="L1184" s="575">
        <f t="shared" si="955"/>
        <v>19.5</v>
      </c>
      <c r="M1184" s="575">
        <f t="shared" si="956"/>
        <v>18</v>
      </c>
      <c r="N1184" s="21"/>
    </row>
    <row r="1185" spans="1:14">
      <c r="A1185" s="104" t="s">
        <v>1111</v>
      </c>
      <c r="B1185" s="20">
        <v>250503008</v>
      </c>
      <c r="C1185" s="21" t="s">
        <v>2250</v>
      </c>
      <c r="D1185" s="21"/>
      <c r="E1185" s="21"/>
      <c r="F1185" s="107" t="s">
        <v>1113</v>
      </c>
      <c r="G1185" s="333">
        <v>45</v>
      </c>
      <c r="H1185" s="333">
        <f t="shared" si="951"/>
        <v>45</v>
      </c>
      <c r="I1185" s="333">
        <f t="shared" si="952"/>
        <v>42.75</v>
      </c>
      <c r="J1185" s="575">
        <f t="shared" si="953"/>
        <v>38.25</v>
      </c>
      <c r="K1185" s="575">
        <f t="shared" si="954"/>
        <v>33.75</v>
      </c>
      <c r="L1185" s="575">
        <f t="shared" si="955"/>
        <v>29.25</v>
      </c>
      <c r="M1185" s="575">
        <f t="shared" si="956"/>
        <v>27</v>
      </c>
      <c r="N1185" s="21"/>
    </row>
    <row r="1186" ht="22.5" spans="1:14">
      <c r="A1186" s="104" t="s">
        <v>1111</v>
      </c>
      <c r="B1186" s="20">
        <v>250503009</v>
      </c>
      <c r="C1186" s="21" t="s">
        <v>2251</v>
      </c>
      <c r="D1186" s="21"/>
      <c r="E1186" s="21"/>
      <c r="F1186" s="107" t="s">
        <v>1113</v>
      </c>
      <c r="G1186" s="333">
        <v>45</v>
      </c>
      <c r="H1186" s="333">
        <f t="shared" si="951"/>
        <v>45</v>
      </c>
      <c r="I1186" s="333">
        <f t="shared" si="952"/>
        <v>42.75</v>
      </c>
      <c r="J1186" s="575">
        <f t="shared" si="953"/>
        <v>38.25</v>
      </c>
      <c r="K1186" s="575">
        <f t="shared" si="954"/>
        <v>33.75</v>
      </c>
      <c r="L1186" s="575">
        <f t="shared" si="955"/>
        <v>29.25</v>
      </c>
      <c r="M1186" s="575">
        <f t="shared" si="956"/>
        <v>27</v>
      </c>
      <c r="N1186" s="21"/>
    </row>
    <row r="1187" ht="22.5" spans="1:14">
      <c r="A1187" s="104" t="s">
        <v>1111</v>
      </c>
      <c r="B1187" s="20">
        <v>250503010</v>
      </c>
      <c r="C1187" s="21" t="s">
        <v>2252</v>
      </c>
      <c r="D1187" s="21" t="s">
        <v>2253</v>
      </c>
      <c r="E1187" s="21"/>
      <c r="F1187" s="107" t="s">
        <v>2254</v>
      </c>
      <c r="G1187" s="333">
        <v>45</v>
      </c>
      <c r="H1187" s="333">
        <f t="shared" si="951"/>
        <v>45</v>
      </c>
      <c r="I1187" s="333">
        <f t="shared" si="952"/>
        <v>42.75</v>
      </c>
      <c r="J1187" s="575">
        <f t="shared" si="953"/>
        <v>38.25</v>
      </c>
      <c r="K1187" s="575">
        <f t="shared" si="954"/>
        <v>33.75</v>
      </c>
      <c r="L1187" s="575">
        <f t="shared" si="955"/>
        <v>29.25</v>
      </c>
      <c r="M1187" s="575">
        <f t="shared" si="956"/>
        <v>27</v>
      </c>
      <c r="N1187" s="21"/>
    </row>
    <row r="1188" ht="22.5" spans="1:14">
      <c r="A1188" s="104" t="s">
        <v>1111</v>
      </c>
      <c r="B1188" s="20">
        <v>250503011</v>
      </c>
      <c r="C1188" s="21" t="s">
        <v>2255</v>
      </c>
      <c r="D1188" s="21"/>
      <c r="E1188" s="21"/>
      <c r="F1188" s="107" t="s">
        <v>1113</v>
      </c>
      <c r="G1188" s="333">
        <v>60</v>
      </c>
      <c r="H1188" s="333">
        <f t="shared" si="951"/>
        <v>60</v>
      </c>
      <c r="I1188" s="333">
        <f t="shared" si="952"/>
        <v>57</v>
      </c>
      <c r="J1188" s="575">
        <f t="shared" si="953"/>
        <v>51</v>
      </c>
      <c r="K1188" s="575">
        <f t="shared" si="954"/>
        <v>45</v>
      </c>
      <c r="L1188" s="575">
        <f t="shared" si="955"/>
        <v>39</v>
      </c>
      <c r="M1188" s="575">
        <f t="shared" si="956"/>
        <v>36</v>
      </c>
      <c r="N1188" s="21"/>
    </row>
    <row r="1189" ht="23.25" spans="1:14">
      <c r="A1189" s="104" t="s">
        <v>1111</v>
      </c>
      <c r="B1189" s="20">
        <v>250503012</v>
      </c>
      <c r="C1189" s="21" t="s">
        <v>2256</v>
      </c>
      <c r="D1189" s="21"/>
      <c r="E1189" s="21"/>
      <c r="F1189" s="107" t="s">
        <v>1113</v>
      </c>
      <c r="G1189" s="333">
        <v>45</v>
      </c>
      <c r="H1189" s="333">
        <f t="shared" si="951"/>
        <v>45</v>
      </c>
      <c r="I1189" s="333">
        <f t="shared" si="952"/>
        <v>42.75</v>
      </c>
      <c r="J1189" s="575">
        <f t="shared" si="953"/>
        <v>38.25</v>
      </c>
      <c r="K1189" s="575">
        <f t="shared" si="954"/>
        <v>33.75</v>
      </c>
      <c r="L1189" s="575">
        <f t="shared" si="955"/>
        <v>29.25</v>
      </c>
      <c r="M1189" s="575">
        <f t="shared" si="956"/>
        <v>27</v>
      </c>
      <c r="N1189" s="21"/>
    </row>
    <row r="1190" ht="168.75" customHeight="1" spans="1:14">
      <c r="A1190" s="104" t="s">
        <v>1111</v>
      </c>
      <c r="B1190" s="20">
        <v>250503013</v>
      </c>
      <c r="C1190" s="21" t="s">
        <v>2257</v>
      </c>
      <c r="D1190" s="21" t="s">
        <v>2258</v>
      </c>
      <c r="E1190" s="21"/>
      <c r="F1190" s="633" t="s">
        <v>1113</v>
      </c>
      <c r="G1190" s="224">
        <v>420</v>
      </c>
      <c r="H1190" s="333">
        <f t="shared" si="951"/>
        <v>420</v>
      </c>
      <c r="I1190" s="333">
        <f t="shared" si="952"/>
        <v>399</v>
      </c>
      <c r="J1190" s="575">
        <f t="shared" si="953"/>
        <v>357</v>
      </c>
      <c r="K1190" s="575">
        <f t="shared" si="954"/>
        <v>315</v>
      </c>
      <c r="L1190" s="575">
        <f t="shared" si="955"/>
        <v>273</v>
      </c>
      <c r="M1190" s="575">
        <f t="shared" si="956"/>
        <v>252</v>
      </c>
      <c r="N1190" s="21" t="s">
        <v>2259</v>
      </c>
    </row>
    <row r="1191" ht="21" customHeight="1" spans="1:14">
      <c r="A1191" s="657"/>
      <c r="B1191" s="558">
        <v>2506</v>
      </c>
      <c r="C1191" s="157" t="s">
        <v>2260</v>
      </c>
      <c r="D1191" s="21"/>
      <c r="E1191" s="21"/>
      <c r="F1191" s="107"/>
      <c r="G1191" s="333"/>
      <c r="H1191" s="333"/>
      <c r="I1191" s="333"/>
      <c r="J1191" s="333"/>
      <c r="K1191" s="333"/>
      <c r="L1191" s="333"/>
      <c r="M1191" s="333"/>
      <c r="N1191" s="21"/>
    </row>
    <row r="1192" spans="1:14">
      <c r="A1192" s="104"/>
      <c r="B1192" s="558">
        <v>250601</v>
      </c>
      <c r="C1192" s="157" t="s">
        <v>2261</v>
      </c>
      <c r="D1192" s="21"/>
      <c r="E1192" s="21"/>
      <c r="F1192" s="107"/>
      <c r="G1192" s="589"/>
      <c r="H1192" s="333"/>
      <c r="I1192" s="333"/>
      <c r="J1192" s="575"/>
      <c r="K1192" s="575"/>
      <c r="L1192" s="575"/>
      <c r="M1192" s="575"/>
      <c r="N1192" s="684"/>
    </row>
    <row r="1193" ht="22.5" spans="1:14">
      <c r="A1193" s="104" t="s">
        <v>1111</v>
      </c>
      <c r="B1193" s="20">
        <v>250601001</v>
      </c>
      <c r="C1193" s="21" t="s">
        <v>2262</v>
      </c>
      <c r="D1193" s="21" t="s">
        <v>2263</v>
      </c>
      <c r="E1193" s="21"/>
      <c r="F1193" s="107" t="s">
        <v>43</v>
      </c>
      <c r="G1193" s="589">
        <v>5</v>
      </c>
      <c r="H1193" s="333">
        <f t="shared" ref="H1193" si="957">G1193*1</f>
        <v>5</v>
      </c>
      <c r="I1193" s="333">
        <f t="shared" ref="I1193" si="958">G1193*0.95</f>
        <v>4.75</v>
      </c>
      <c r="J1193" s="575">
        <f t="shared" ref="J1193" si="959">G1193*0.85</f>
        <v>4.25</v>
      </c>
      <c r="K1193" s="575">
        <f t="shared" ref="K1193" si="960">G1193*0.75</f>
        <v>3.75</v>
      </c>
      <c r="L1193" s="575">
        <f t="shared" ref="L1193" si="961">G1193*0.65</f>
        <v>3.25</v>
      </c>
      <c r="M1193" s="575">
        <f t="shared" ref="M1193" si="962">G1193*0.6</f>
        <v>3</v>
      </c>
      <c r="N1193" s="684"/>
    </row>
    <row r="1194" spans="1:14">
      <c r="A1194" s="104" t="s">
        <v>1111</v>
      </c>
      <c r="B1194" s="20">
        <v>250601002</v>
      </c>
      <c r="C1194" s="21" t="s">
        <v>2264</v>
      </c>
      <c r="D1194" s="21"/>
      <c r="E1194" s="21"/>
      <c r="F1194" s="107" t="s">
        <v>43</v>
      </c>
      <c r="G1194" s="333">
        <v>5</v>
      </c>
      <c r="H1194" s="333">
        <f t="shared" ref="H1194:H1201" si="963">G1194*1</f>
        <v>5</v>
      </c>
      <c r="I1194" s="333">
        <f t="shared" ref="I1194:I1201" si="964">G1194*0.95</f>
        <v>4.75</v>
      </c>
      <c r="J1194" s="575">
        <f t="shared" ref="J1194:J1201" si="965">G1194*0.85</f>
        <v>4.25</v>
      </c>
      <c r="K1194" s="575">
        <f t="shared" ref="K1194:K1201" si="966">G1194*0.75</f>
        <v>3.75</v>
      </c>
      <c r="L1194" s="575">
        <f t="shared" ref="L1194:L1201" si="967">G1194*0.65</f>
        <v>3.25</v>
      </c>
      <c r="M1194" s="575">
        <f t="shared" ref="M1194:M1201" si="968">G1194*0.6</f>
        <v>3</v>
      </c>
      <c r="N1194" s="21"/>
    </row>
    <row r="1195" spans="1:14">
      <c r="A1195" s="104" t="s">
        <v>1111</v>
      </c>
      <c r="B1195" s="20">
        <v>250601003</v>
      </c>
      <c r="C1195" s="21" t="s">
        <v>2265</v>
      </c>
      <c r="D1195" s="21"/>
      <c r="E1195" s="21"/>
      <c r="F1195" s="107" t="s">
        <v>43</v>
      </c>
      <c r="G1195" s="333">
        <v>5</v>
      </c>
      <c r="H1195" s="333">
        <f t="shared" si="963"/>
        <v>5</v>
      </c>
      <c r="I1195" s="333">
        <f t="shared" si="964"/>
        <v>4.75</v>
      </c>
      <c r="J1195" s="575">
        <f t="shared" si="965"/>
        <v>4.25</v>
      </c>
      <c r="K1195" s="575">
        <f t="shared" si="966"/>
        <v>3.75</v>
      </c>
      <c r="L1195" s="575">
        <f t="shared" si="967"/>
        <v>3.25</v>
      </c>
      <c r="M1195" s="575">
        <f t="shared" si="968"/>
        <v>3</v>
      </c>
      <c r="N1195" s="21"/>
    </row>
    <row r="1196" spans="1:14">
      <c r="A1196" s="104" t="s">
        <v>1111</v>
      </c>
      <c r="B1196" s="20">
        <v>250601004</v>
      </c>
      <c r="C1196" s="21" t="s">
        <v>2266</v>
      </c>
      <c r="D1196" s="21"/>
      <c r="E1196" s="21"/>
      <c r="F1196" s="107" t="s">
        <v>43</v>
      </c>
      <c r="G1196" s="333">
        <v>5</v>
      </c>
      <c r="H1196" s="333">
        <f t="shared" si="963"/>
        <v>5</v>
      </c>
      <c r="I1196" s="333">
        <f t="shared" si="964"/>
        <v>4.75</v>
      </c>
      <c r="J1196" s="575">
        <f t="shared" si="965"/>
        <v>4.25</v>
      </c>
      <c r="K1196" s="575">
        <f t="shared" si="966"/>
        <v>3.75</v>
      </c>
      <c r="L1196" s="575">
        <f t="shared" si="967"/>
        <v>3.25</v>
      </c>
      <c r="M1196" s="575">
        <f t="shared" si="968"/>
        <v>3</v>
      </c>
      <c r="N1196" s="21"/>
    </row>
    <row r="1197" spans="1:14">
      <c r="A1197" s="104" t="s">
        <v>1111</v>
      </c>
      <c r="B1197" s="20">
        <v>250601005</v>
      </c>
      <c r="C1197" s="21" t="s">
        <v>2267</v>
      </c>
      <c r="D1197" s="21"/>
      <c r="E1197" s="21"/>
      <c r="F1197" s="107" t="s">
        <v>1113</v>
      </c>
      <c r="G1197" s="333">
        <v>5</v>
      </c>
      <c r="H1197" s="333">
        <f t="shared" si="963"/>
        <v>5</v>
      </c>
      <c r="I1197" s="333">
        <f t="shared" si="964"/>
        <v>4.75</v>
      </c>
      <c r="J1197" s="575">
        <f t="shared" si="965"/>
        <v>4.25</v>
      </c>
      <c r="K1197" s="575">
        <f t="shared" si="966"/>
        <v>3.75</v>
      </c>
      <c r="L1197" s="575">
        <f t="shared" si="967"/>
        <v>3.25</v>
      </c>
      <c r="M1197" s="575">
        <f t="shared" si="968"/>
        <v>3</v>
      </c>
      <c r="N1197" s="21"/>
    </row>
    <row r="1198" spans="1:14">
      <c r="A1198" s="104" t="s">
        <v>1111</v>
      </c>
      <c r="B1198" s="20">
        <v>250601006</v>
      </c>
      <c r="C1198" s="21" t="s">
        <v>2268</v>
      </c>
      <c r="D1198" s="21"/>
      <c r="E1198" s="21"/>
      <c r="F1198" s="107" t="s">
        <v>1113</v>
      </c>
      <c r="G1198" s="333">
        <v>5</v>
      </c>
      <c r="H1198" s="333">
        <f t="shared" si="963"/>
        <v>5</v>
      </c>
      <c r="I1198" s="333">
        <f t="shared" si="964"/>
        <v>4.75</v>
      </c>
      <c r="J1198" s="575">
        <f t="shared" si="965"/>
        <v>4.25</v>
      </c>
      <c r="K1198" s="575">
        <f t="shared" si="966"/>
        <v>3.75</v>
      </c>
      <c r="L1198" s="575">
        <f t="shared" si="967"/>
        <v>3.25</v>
      </c>
      <c r="M1198" s="575">
        <f t="shared" si="968"/>
        <v>3</v>
      </c>
      <c r="N1198" s="21"/>
    </row>
    <row r="1199" ht="22.5" spans="1:14">
      <c r="A1199" s="104" t="s">
        <v>1111</v>
      </c>
      <c r="B1199" s="20">
        <v>250601007</v>
      </c>
      <c r="C1199" s="21" t="s">
        <v>2269</v>
      </c>
      <c r="D1199" s="21"/>
      <c r="E1199" s="21"/>
      <c r="F1199" s="107" t="s">
        <v>1113</v>
      </c>
      <c r="G1199" s="333">
        <v>10</v>
      </c>
      <c r="H1199" s="333">
        <f t="shared" si="963"/>
        <v>10</v>
      </c>
      <c r="I1199" s="333">
        <f t="shared" si="964"/>
        <v>9.5</v>
      </c>
      <c r="J1199" s="575">
        <f t="shared" si="965"/>
        <v>8.5</v>
      </c>
      <c r="K1199" s="575">
        <f t="shared" si="966"/>
        <v>7.5</v>
      </c>
      <c r="L1199" s="575">
        <f t="shared" si="967"/>
        <v>6.5</v>
      </c>
      <c r="M1199" s="575">
        <f t="shared" si="968"/>
        <v>6</v>
      </c>
      <c r="N1199" s="21"/>
    </row>
    <row r="1200" ht="22.5" spans="1:14">
      <c r="A1200" s="104" t="s">
        <v>1111</v>
      </c>
      <c r="B1200" s="20">
        <v>250601008</v>
      </c>
      <c r="C1200" s="21" t="s">
        <v>2270</v>
      </c>
      <c r="D1200" s="21"/>
      <c r="E1200" s="21"/>
      <c r="F1200" s="107" t="s">
        <v>1113</v>
      </c>
      <c r="G1200" s="333">
        <v>10</v>
      </c>
      <c r="H1200" s="333">
        <f t="shared" si="963"/>
        <v>10</v>
      </c>
      <c r="I1200" s="333">
        <f t="shared" si="964"/>
        <v>9.5</v>
      </c>
      <c r="J1200" s="575">
        <f t="shared" si="965"/>
        <v>8.5</v>
      </c>
      <c r="K1200" s="575">
        <f t="shared" si="966"/>
        <v>7.5</v>
      </c>
      <c r="L1200" s="575">
        <f t="shared" si="967"/>
        <v>6.5</v>
      </c>
      <c r="M1200" s="575">
        <f t="shared" si="968"/>
        <v>6</v>
      </c>
      <c r="N1200" s="21"/>
    </row>
    <row r="1201" spans="1:14">
      <c r="A1201" s="104" t="s">
        <v>1111</v>
      </c>
      <c r="B1201" s="20">
        <v>250601009</v>
      </c>
      <c r="C1201" s="21" t="s">
        <v>2271</v>
      </c>
      <c r="D1201" s="21"/>
      <c r="E1201" s="21"/>
      <c r="F1201" s="107" t="s">
        <v>1113</v>
      </c>
      <c r="G1201" s="333">
        <v>10</v>
      </c>
      <c r="H1201" s="333">
        <f t="shared" si="963"/>
        <v>10</v>
      </c>
      <c r="I1201" s="333">
        <f t="shared" si="964"/>
        <v>9.5</v>
      </c>
      <c r="J1201" s="575">
        <f t="shared" si="965"/>
        <v>8.5</v>
      </c>
      <c r="K1201" s="575">
        <f t="shared" si="966"/>
        <v>7.5</v>
      </c>
      <c r="L1201" s="575">
        <f t="shared" si="967"/>
        <v>6.5</v>
      </c>
      <c r="M1201" s="575">
        <f t="shared" si="968"/>
        <v>6</v>
      </c>
      <c r="N1201" s="21"/>
    </row>
    <row r="1202" spans="1:14">
      <c r="A1202" s="104"/>
      <c r="B1202" s="558">
        <v>250602</v>
      </c>
      <c r="C1202" s="157" t="s">
        <v>2272</v>
      </c>
      <c r="D1202" s="695"/>
      <c r="E1202" s="21"/>
      <c r="F1202" s="107"/>
      <c r="G1202" s="333"/>
      <c r="H1202" s="333"/>
      <c r="I1202" s="333"/>
      <c r="J1202" s="575"/>
      <c r="K1202" s="575"/>
      <c r="L1202" s="575"/>
      <c r="M1202" s="575"/>
      <c r="N1202" s="21"/>
    </row>
    <row r="1203" ht="22.5" spans="1:14">
      <c r="A1203" s="104" t="s">
        <v>1111</v>
      </c>
      <c r="B1203" s="20">
        <v>250602001</v>
      </c>
      <c r="C1203" s="21" t="s">
        <v>2273</v>
      </c>
      <c r="D1203" s="21"/>
      <c r="E1203" s="21"/>
      <c r="F1203" s="107" t="s">
        <v>1113</v>
      </c>
      <c r="G1203" s="333">
        <v>20</v>
      </c>
      <c r="H1203" s="333">
        <f t="shared" ref="H1203" si="969">G1203*1</f>
        <v>20</v>
      </c>
      <c r="I1203" s="333">
        <f>G1203*0.95</f>
        <v>19</v>
      </c>
      <c r="J1203" s="575">
        <f>G1203*0.85</f>
        <v>17</v>
      </c>
      <c r="K1203" s="575">
        <f>G1203*0.75</f>
        <v>15</v>
      </c>
      <c r="L1203" s="575">
        <f>G1203*0.65</f>
        <v>13</v>
      </c>
      <c r="M1203" s="575">
        <f>G1203*0.6</f>
        <v>12</v>
      </c>
      <c r="N1203" s="21" t="s">
        <v>2274</v>
      </c>
    </row>
    <row r="1204" ht="22.5" spans="1:14">
      <c r="A1204" s="104"/>
      <c r="B1204" s="558">
        <v>2507</v>
      </c>
      <c r="C1204" s="157" t="s">
        <v>2275</v>
      </c>
      <c r="D1204" s="21"/>
      <c r="E1204" s="21"/>
      <c r="F1204" s="107"/>
      <c r="G1204" s="333"/>
      <c r="H1204" s="333"/>
      <c r="I1204" s="333"/>
      <c r="J1204" s="575"/>
      <c r="K1204" s="575"/>
      <c r="L1204" s="575"/>
      <c r="M1204" s="575"/>
      <c r="N1204" s="21"/>
    </row>
    <row r="1205" ht="22.5" spans="1:14">
      <c r="A1205" s="104" t="s">
        <v>1111</v>
      </c>
      <c r="B1205" s="20">
        <v>250700001</v>
      </c>
      <c r="C1205" s="21" t="s">
        <v>2276</v>
      </c>
      <c r="D1205" s="21"/>
      <c r="E1205" s="21"/>
      <c r="F1205" s="107" t="s">
        <v>1113</v>
      </c>
      <c r="G1205" s="333">
        <v>100</v>
      </c>
      <c r="H1205" s="333">
        <f t="shared" ref="H1205" si="970">G1205*1</f>
        <v>100</v>
      </c>
      <c r="I1205" s="333">
        <f t="shared" ref="I1205" si="971">G1205*0.95</f>
        <v>95</v>
      </c>
      <c r="J1205" s="575">
        <f t="shared" ref="J1205" si="972">G1205*0.85</f>
        <v>85</v>
      </c>
      <c r="K1205" s="575">
        <f t="shared" ref="K1205" si="973">G1205*0.75</f>
        <v>75</v>
      </c>
      <c r="L1205" s="575">
        <f t="shared" ref="L1205" si="974">G1205*0.65</f>
        <v>65</v>
      </c>
      <c r="M1205" s="575">
        <f t="shared" ref="M1205" si="975">G1205*0.6</f>
        <v>60</v>
      </c>
      <c r="N1205" s="21"/>
    </row>
    <row r="1206" spans="1:14">
      <c r="A1206" s="104" t="s">
        <v>1111</v>
      </c>
      <c r="B1206" s="20">
        <v>250700002</v>
      </c>
      <c r="C1206" s="21" t="s">
        <v>2277</v>
      </c>
      <c r="D1206" s="21"/>
      <c r="E1206" s="21"/>
      <c r="F1206" s="107" t="s">
        <v>1113</v>
      </c>
      <c r="G1206" s="333">
        <v>120</v>
      </c>
      <c r="H1206" s="333">
        <f t="shared" ref="H1206:H1212" si="976">G1206*1</f>
        <v>120</v>
      </c>
      <c r="I1206" s="333">
        <f t="shared" ref="I1206:I1212" si="977">G1206*0.95</f>
        <v>114</v>
      </c>
      <c r="J1206" s="575">
        <f t="shared" ref="J1206:J1212" si="978">G1206*0.85</f>
        <v>102</v>
      </c>
      <c r="K1206" s="575">
        <f t="shared" ref="K1206:K1212" si="979">G1206*0.75</f>
        <v>90</v>
      </c>
      <c r="L1206" s="575">
        <f t="shared" ref="L1206:L1212" si="980">G1206*0.65</f>
        <v>78</v>
      </c>
      <c r="M1206" s="575">
        <f t="shared" ref="M1206:M1212" si="981">G1206*0.6</f>
        <v>72</v>
      </c>
      <c r="N1206" s="21"/>
    </row>
    <row r="1207" spans="1:14">
      <c r="A1207" s="104" t="s">
        <v>1111</v>
      </c>
      <c r="B1207" s="20">
        <v>250700003</v>
      </c>
      <c r="C1207" s="21" t="s">
        <v>2278</v>
      </c>
      <c r="D1207" s="21"/>
      <c r="E1207" s="21"/>
      <c r="F1207" s="107" t="s">
        <v>1113</v>
      </c>
      <c r="G1207" s="333">
        <v>130</v>
      </c>
      <c r="H1207" s="333">
        <f t="shared" si="976"/>
        <v>130</v>
      </c>
      <c r="I1207" s="333">
        <f t="shared" si="977"/>
        <v>123.5</v>
      </c>
      <c r="J1207" s="575">
        <f t="shared" si="978"/>
        <v>110.5</v>
      </c>
      <c r="K1207" s="575">
        <f t="shared" si="979"/>
        <v>97.5</v>
      </c>
      <c r="L1207" s="575">
        <f t="shared" si="980"/>
        <v>84.5</v>
      </c>
      <c r="M1207" s="575">
        <f t="shared" si="981"/>
        <v>78</v>
      </c>
      <c r="N1207" s="21"/>
    </row>
    <row r="1208" ht="22.5" spans="1:14">
      <c r="A1208" s="104" t="s">
        <v>1111</v>
      </c>
      <c r="B1208" s="20">
        <v>250700004</v>
      </c>
      <c r="C1208" s="21" t="s">
        <v>2279</v>
      </c>
      <c r="D1208" s="21"/>
      <c r="E1208" s="21"/>
      <c r="F1208" s="107" t="s">
        <v>1113</v>
      </c>
      <c r="G1208" s="333">
        <v>100</v>
      </c>
      <c r="H1208" s="333">
        <f t="shared" si="976"/>
        <v>100</v>
      </c>
      <c r="I1208" s="333">
        <f t="shared" si="977"/>
        <v>95</v>
      </c>
      <c r="J1208" s="575">
        <f t="shared" si="978"/>
        <v>85</v>
      </c>
      <c r="K1208" s="575">
        <f t="shared" si="979"/>
        <v>75</v>
      </c>
      <c r="L1208" s="575">
        <f t="shared" si="980"/>
        <v>65</v>
      </c>
      <c r="M1208" s="575">
        <f t="shared" si="981"/>
        <v>60</v>
      </c>
      <c r="N1208" s="21"/>
    </row>
    <row r="1209" spans="1:14">
      <c r="A1209" s="104" t="s">
        <v>1111</v>
      </c>
      <c r="B1209" s="20">
        <v>250700005</v>
      </c>
      <c r="C1209" s="21" t="s">
        <v>2280</v>
      </c>
      <c r="D1209" s="21"/>
      <c r="E1209" s="21"/>
      <c r="F1209" s="107" t="s">
        <v>1113</v>
      </c>
      <c r="G1209" s="333">
        <v>130</v>
      </c>
      <c r="H1209" s="333">
        <f t="shared" si="976"/>
        <v>130</v>
      </c>
      <c r="I1209" s="333">
        <f t="shared" si="977"/>
        <v>123.5</v>
      </c>
      <c r="J1209" s="575">
        <f t="shared" si="978"/>
        <v>110.5</v>
      </c>
      <c r="K1209" s="575">
        <f t="shared" si="979"/>
        <v>97.5</v>
      </c>
      <c r="L1209" s="575">
        <f t="shared" si="980"/>
        <v>84.5</v>
      </c>
      <c r="M1209" s="575">
        <f t="shared" si="981"/>
        <v>78</v>
      </c>
      <c r="N1209" s="21"/>
    </row>
    <row r="1210" ht="22.5" spans="1:14">
      <c r="A1210" s="104" t="s">
        <v>1111</v>
      </c>
      <c r="B1210" s="20">
        <v>250700006</v>
      </c>
      <c r="C1210" s="21" t="s">
        <v>2281</v>
      </c>
      <c r="D1210" s="21"/>
      <c r="E1210" s="21"/>
      <c r="F1210" s="107" t="s">
        <v>1113</v>
      </c>
      <c r="G1210" s="333">
        <v>110</v>
      </c>
      <c r="H1210" s="333">
        <f t="shared" si="976"/>
        <v>110</v>
      </c>
      <c r="I1210" s="333">
        <f t="shared" si="977"/>
        <v>104.5</v>
      </c>
      <c r="J1210" s="575">
        <f t="shared" si="978"/>
        <v>93.5</v>
      </c>
      <c r="K1210" s="575">
        <f t="shared" si="979"/>
        <v>82.5</v>
      </c>
      <c r="L1210" s="575">
        <f t="shared" si="980"/>
        <v>71.5</v>
      </c>
      <c r="M1210" s="575">
        <f t="shared" si="981"/>
        <v>66</v>
      </c>
      <c r="N1210" s="21"/>
    </row>
    <row r="1211" ht="22.5" spans="1:14">
      <c r="A1211" s="104" t="s">
        <v>1111</v>
      </c>
      <c r="B1211" s="20">
        <v>250700007</v>
      </c>
      <c r="C1211" s="21" t="s">
        <v>2282</v>
      </c>
      <c r="D1211" s="21"/>
      <c r="E1211" s="21"/>
      <c r="F1211" s="107" t="s">
        <v>1113</v>
      </c>
      <c r="G1211" s="333">
        <v>200</v>
      </c>
      <c r="H1211" s="333">
        <f t="shared" si="976"/>
        <v>200</v>
      </c>
      <c r="I1211" s="333">
        <f t="shared" si="977"/>
        <v>190</v>
      </c>
      <c r="J1211" s="575">
        <f t="shared" si="978"/>
        <v>170</v>
      </c>
      <c r="K1211" s="575">
        <f t="shared" si="979"/>
        <v>150</v>
      </c>
      <c r="L1211" s="575">
        <f t="shared" si="980"/>
        <v>130</v>
      </c>
      <c r="M1211" s="575">
        <f t="shared" si="981"/>
        <v>120</v>
      </c>
      <c r="N1211" s="21"/>
    </row>
    <row r="1212" spans="1:14">
      <c r="A1212" s="104" t="s">
        <v>1111</v>
      </c>
      <c r="B1212" s="20">
        <v>250700008</v>
      </c>
      <c r="C1212" s="21" t="s">
        <v>2283</v>
      </c>
      <c r="D1212" s="21"/>
      <c r="E1212" s="21"/>
      <c r="F1212" s="107" t="s">
        <v>1113</v>
      </c>
      <c r="G1212" s="333">
        <v>200</v>
      </c>
      <c r="H1212" s="333">
        <f t="shared" si="976"/>
        <v>200</v>
      </c>
      <c r="I1212" s="333">
        <f t="shared" si="977"/>
        <v>190</v>
      </c>
      <c r="J1212" s="575">
        <f t="shared" si="978"/>
        <v>170</v>
      </c>
      <c r="K1212" s="575">
        <f t="shared" si="979"/>
        <v>150</v>
      </c>
      <c r="L1212" s="575">
        <f t="shared" si="980"/>
        <v>130</v>
      </c>
      <c r="M1212" s="575">
        <f t="shared" si="981"/>
        <v>120</v>
      </c>
      <c r="N1212" s="21"/>
    </row>
    <row r="1213" spans="1:14">
      <c r="A1213" s="104" t="s">
        <v>1111</v>
      </c>
      <c r="B1213" s="20">
        <v>250700009</v>
      </c>
      <c r="C1213" s="21" t="s">
        <v>2284</v>
      </c>
      <c r="D1213" s="21"/>
      <c r="E1213" s="21"/>
      <c r="F1213" s="107" t="s">
        <v>1113</v>
      </c>
      <c r="G1213" s="368" t="s">
        <v>303</v>
      </c>
      <c r="H1213" s="739" t="s">
        <v>2128</v>
      </c>
      <c r="I1213" s="739" t="s">
        <v>2128</v>
      </c>
      <c r="J1213" s="739" t="s">
        <v>2128</v>
      </c>
      <c r="K1213" s="739" t="s">
        <v>2128</v>
      </c>
      <c r="L1213" s="739" t="s">
        <v>2128</v>
      </c>
      <c r="M1213" s="739" t="s">
        <v>2128</v>
      </c>
      <c r="N1213" s="21"/>
    </row>
    <row r="1214" spans="1:14">
      <c r="A1214" s="104" t="s">
        <v>1111</v>
      </c>
      <c r="B1214" s="20">
        <v>250700010</v>
      </c>
      <c r="C1214" s="21" t="s">
        <v>2285</v>
      </c>
      <c r="D1214" s="21"/>
      <c r="E1214" s="21"/>
      <c r="F1214" s="107" t="s">
        <v>1113</v>
      </c>
      <c r="G1214" s="333">
        <v>100</v>
      </c>
      <c r="H1214" s="333">
        <f t="shared" ref="H1214" si="982">G1214*1</f>
        <v>100</v>
      </c>
      <c r="I1214" s="333">
        <f t="shared" ref="I1214" si="983">G1214*0.95</f>
        <v>95</v>
      </c>
      <c r="J1214" s="575">
        <f t="shared" ref="J1214" si="984">G1214*0.85</f>
        <v>85</v>
      </c>
      <c r="K1214" s="575">
        <f t="shared" ref="K1214" si="985">G1214*0.75</f>
        <v>75</v>
      </c>
      <c r="L1214" s="575">
        <f t="shared" ref="L1214" si="986">G1214*0.65</f>
        <v>65</v>
      </c>
      <c r="M1214" s="575">
        <f t="shared" ref="M1214" si="987">G1214*0.6</f>
        <v>60</v>
      </c>
      <c r="N1214" s="21"/>
    </row>
    <row r="1215" spans="1:14">
      <c r="A1215" s="104" t="s">
        <v>1111</v>
      </c>
      <c r="B1215" s="20">
        <v>250700011</v>
      </c>
      <c r="C1215" s="21" t="s">
        <v>2286</v>
      </c>
      <c r="D1215" s="21"/>
      <c r="E1215" s="21"/>
      <c r="F1215" s="107" t="s">
        <v>1113</v>
      </c>
      <c r="G1215" s="333">
        <v>200</v>
      </c>
      <c r="H1215" s="333">
        <f t="shared" ref="H1215:H1223" si="988">G1215*1</f>
        <v>200</v>
      </c>
      <c r="I1215" s="333">
        <f t="shared" ref="I1215:I1223" si="989">G1215*0.95</f>
        <v>190</v>
      </c>
      <c r="J1215" s="575">
        <f t="shared" ref="J1215:J1223" si="990">G1215*0.85</f>
        <v>170</v>
      </c>
      <c r="K1215" s="575">
        <f t="shared" ref="K1215:K1223" si="991">G1215*0.75</f>
        <v>150</v>
      </c>
      <c r="L1215" s="575">
        <f t="shared" ref="L1215:L1223" si="992">G1215*0.65</f>
        <v>130</v>
      </c>
      <c r="M1215" s="575">
        <f t="shared" ref="M1215:M1223" si="993">G1215*0.6</f>
        <v>120</v>
      </c>
      <c r="N1215" s="21"/>
    </row>
    <row r="1216" ht="33.75" spans="1:14">
      <c r="A1216" s="104" t="s">
        <v>1111</v>
      </c>
      <c r="B1216" s="20">
        <v>250700012</v>
      </c>
      <c r="C1216" s="21" t="s">
        <v>2287</v>
      </c>
      <c r="D1216" s="21" t="s">
        <v>2288</v>
      </c>
      <c r="E1216" s="21"/>
      <c r="F1216" s="107" t="s">
        <v>1113</v>
      </c>
      <c r="G1216" s="333">
        <v>100</v>
      </c>
      <c r="H1216" s="333">
        <f t="shared" si="988"/>
        <v>100</v>
      </c>
      <c r="I1216" s="333">
        <f t="shared" si="989"/>
        <v>95</v>
      </c>
      <c r="J1216" s="575">
        <f t="shared" si="990"/>
        <v>85</v>
      </c>
      <c r="K1216" s="575">
        <f t="shared" si="991"/>
        <v>75</v>
      </c>
      <c r="L1216" s="575">
        <f t="shared" si="992"/>
        <v>65</v>
      </c>
      <c r="M1216" s="575">
        <f t="shared" si="993"/>
        <v>60</v>
      </c>
      <c r="N1216" s="21"/>
    </row>
    <row r="1217" spans="1:14">
      <c r="A1217" s="104" t="s">
        <v>1111</v>
      </c>
      <c r="B1217" s="20">
        <v>250700013</v>
      </c>
      <c r="C1217" s="21" t="s">
        <v>2289</v>
      </c>
      <c r="D1217" s="21" t="s">
        <v>2168</v>
      </c>
      <c r="E1217" s="21"/>
      <c r="F1217" s="107" t="s">
        <v>1113</v>
      </c>
      <c r="G1217" s="333">
        <v>150</v>
      </c>
      <c r="H1217" s="333">
        <f t="shared" si="988"/>
        <v>150</v>
      </c>
      <c r="I1217" s="333">
        <f t="shared" si="989"/>
        <v>142.5</v>
      </c>
      <c r="J1217" s="575">
        <f t="shared" si="990"/>
        <v>127.5</v>
      </c>
      <c r="K1217" s="575">
        <f t="shared" si="991"/>
        <v>112.5</v>
      </c>
      <c r="L1217" s="575">
        <f t="shared" si="992"/>
        <v>97.5</v>
      </c>
      <c r="M1217" s="575">
        <f t="shared" si="993"/>
        <v>90</v>
      </c>
      <c r="N1217" s="21"/>
    </row>
    <row r="1218" ht="22.5" spans="1:14">
      <c r="A1218" s="104" t="s">
        <v>1111</v>
      </c>
      <c r="B1218" s="20">
        <v>250700014</v>
      </c>
      <c r="C1218" s="21" t="s">
        <v>2290</v>
      </c>
      <c r="D1218" s="21" t="s">
        <v>2291</v>
      </c>
      <c r="E1218" s="21"/>
      <c r="F1218" s="107" t="s">
        <v>1113</v>
      </c>
      <c r="G1218" s="333">
        <v>150</v>
      </c>
      <c r="H1218" s="333">
        <f t="shared" si="988"/>
        <v>150</v>
      </c>
      <c r="I1218" s="333">
        <f t="shared" si="989"/>
        <v>142.5</v>
      </c>
      <c r="J1218" s="575">
        <f t="shared" si="990"/>
        <v>127.5</v>
      </c>
      <c r="K1218" s="575">
        <f t="shared" si="991"/>
        <v>112.5</v>
      </c>
      <c r="L1218" s="575">
        <f t="shared" si="992"/>
        <v>97.5</v>
      </c>
      <c r="M1218" s="575">
        <f t="shared" si="993"/>
        <v>90</v>
      </c>
      <c r="N1218" s="21"/>
    </row>
    <row r="1219" ht="23.25" spans="1:14">
      <c r="A1219" s="104" t="s">
        <v>1111</v>
      </c>
      <c r="B1219" s="20">
        <v>250700015</v>
      </c>
      <c r="C1219" s="21" t="s">
        <v>2292</v>
      </c>
      <c r="D1219" s="21" t="s">
        <v>2168</v>
      </c>
      <c r="E1219" s="21"/>
      <c r="F1219" s="107" t="s">
        <v>1113</v>
      </c>
      <c r="G1219" s="333">
        <v>60</v>
      </c>
      <c r="H1219" s="333">
        <f t="shared" si="988"/>
        <v>60</v>
      </c>
      <c r="I1219" s="333">
        <f t="shared" si="989"/>
        <v>57</v>
      </c>
      <c r="J1219" s="575">
        <f t="shared" si="990"/>
        <v>51</v>
      </c>
      <c r="K1219" s="575">
        <f t="shared" si="991"/>
        <v>45</v>
      </c>
      <c r="L1219" s="575">
        <f t="shared" si="992"/>
        <v>39</v>
      </c>
      <c r="M1219" s="575">
        <f t="shared" si="993"/>
        <v>36</v>
      </c>
      <c r="N1219" s="21"/>
    </row>
    <row r="1220" spans="1:14">
      <c r="A1220" s="648" t="s">
        <v>1111</v>
      </c>
      <c r="B1220" s="648">
        <v>250700016</v>
      </c>
      <c r="C1220" s="23" t="s">
        <v>2293</v>
      </c>
      <c r="D1220" s="24"/>
      <c r="E1220" s="24"/>
      <c r="F1220" s="563" t="s">
        <v>1113</v>
      </c>
      <c r="G1220" s="318">
        <v>25</v>
      </c>
      <c r="H1220" s="333">
        <f t="shared" si="988"/>
        <v>25</v>
      </c>
      <c r="I1220" s="333">
        <f t="shared" si="989"/>
        <v>23.75</v>
      </c>
      <c r="J1220" s="575">
        <f t="shared" si="990"/>
        <v>21.25</v>
      </c>
      <c r="K1220" s="575">
        <f t="shared" si="991"/>
        <v>18.75</v>
      </c>
      <c r="L1220" s="575">
        <f t="shared" si="992"/>
        <v>16.25</v>
      </c>
      <c r="M1220" s="575">
        <f t="shared" si="993"/>
        <v>15</v>
      </c>
      <c r="N1220" s="24"/>
    </row>
    <row r="1221" ht="45" spans="1:14">
      <c r="A1221" s="648" t="s">
        <v>1111</v>
      </c>
      <c r="B1221" s="648">
        <v>250700017</v>
      </c>
      <c r="C1221" s="24" t="s">
        <v>2294</v>
      </c>
      <c r="D1221" s="24" t="s">
        <v>2295</v>
      </c>
      <c r="E1221" s="24"/>
      <c r="F1221" s="563" t="s">
        <v>2296</v>
      </c>
      <c r="G1221" s="318">
        <v>160</v>
      </c>
      <c r="H1221" s="333">
        <f t="shared" si="988"/>
        <v>160</v>
      </c>
      <c r="I1221" s="333">
        <f t="shared" si="989"/>
        <v>152</v>
      </c>
      <c r="J1221" s="575">
        <f t="shared" si="990"/>
        <v>136</v>
      </c>
      <c r="K1221" s="575">
        <f t="shared" si="991"/>
        <v>120</v>
      </c>
      <c r="L1221" s="575">
        <f t="shared" si="992"/>
        <v>104</v>
      </c>
      <c r="M1221" s="575">
        <f t="shared" si="993"/>
        <v>96</v>
      </c>
      <c r="N1221" s="24" t="s">
        <v>2297</v>
      </c>
    </row>
    <row r="1222" ht="144.75" customHeight="1" spans="1:14">
      <c r="A1222" s="648" t="s">
        <v>1111</v>
      </c>
      <c r="B1222" s="692">
        <v>250700018</v>
      </c>
      <c r="C1222" s="24" t="s">
        <v>2298</v>
      </c>
      <c r="D1222" s="24" t="s">
        <v>2299</v>
      </c>
      <c r="E1222" s="24"/>
      <c r="F1222" s="563" t="s">
        <v>43</v>
      </c>
      <c r="G1222" s="318">
        <v>480</v>
      </c>
      <c r="H1222" s="333">
        <f t="shared" si="988"/>
        <v>480</v>
      </c>
      <c r="I1222" s="333">
        <f t="shared" si="989"/>
        <v>456</v>
      </c>
      <c r="J1222" s="575">
        <f t="shared" si="990"/>
        <v>408</v>
      </c>
      <c r="K1222" s="575">
        <f t="shared" si="991"/>
        <v>360</v>
      </c>
      <c r="L1222" s="575">
        <f t="shared" si="992"/>
        <v>312</v>
      </c>
      <c r="M1222" s="575">
        <f t="shared" si="993"/>
        <v>288</v>
      </c>
      <c r="N1222" s="24"/>
    </row>
    <row r="1223" ht="150" customHeight="1" spans="1:14">
      <c r="A1223" s="648" t="s">
        <v>1111</v>
      </c>
      <c r="B1223" s="692">
        <v>250700019</v>
      </c>
      <c r="C1223" s="24" t="s">
        <v>2300</v>
      </c>
      <c r="D1223" s="24" t="s">
        <v>2299</v>
      </c>
      <c r="E1223" s="24"/>
      <c r="F1223" s="563" t="s">
        <v>43</v>
      </c>
      <c r="G1223" s="318">
        <v>480</v>
      </c>
      <c r="H1223" s="333">
        <f t="shared" si="988"/>
        <v>480</v>
      </c>
      <c r="I1223" s="333">
        <f t="shared" si="989"/>
        <v>456</v>
      </c>
      <c r="J1223" s="575">
        <f t="shared" si="990"/>
        <v>408</v>
      </c>
      <c r="K1223" s="575">
        <f t="shared" si="991"/>
        <v>360</v>
      </c>
      <c r="L1223" s="575">
        <f t="shared" si="992"/>
        <v>312</v>
      </c>
      <c r="M1223" s="575">
        <f t="shared" si="993"/>
        <v>288</v>
      </c>
      <c r="N1223" s="24"/>
    </row>
    <row r="1224" ht="368.45" customHeight="1" spans="1:15">
      <c r="A1224" s="32" t="s">
        <v>1111</v>
      </c>
      <c r="B1224" s="32">
        <v>250700020</v>
      </c>
      <c r="C1224" s="32" t="s">
        <v>2301</v>
      </c>
      <c r="D1224" s="33" t="s">
        <v>2302</v>
      </c>
      <c r="E1224" s="32"/>
      <c r="F1224" s="32" t="s">
        <v>43</v>
      </c>
      <c r="G1224" s="32"/>
      <c r="H1224" s="32">
        <v>1200</v>
      </c>
      <c r="I1224" s="154">
        <f t="shared" ref="I1224" si="994">H1224*0.95</f>
        <v>1140</v>
      </c>
      <c r="J1224" s="154"/>
      <c r="K1224" s="154"/>
      <c r="L1224" s="154"/>
      <c r="M1224" s="154"/>
      <c r="N1224" s="740" t="s">
        <v>2303</v>
      </c>
      <c r="O1224" s="634" t="s">
        <v>82</v>
      </c>
    </row>
    <row r="1225" ht="225" customHeight="1" spans="1:16">
      <c r="A1225" s="17" t="s">
        <v>1111</v>
      </c>
      <c r="B1225" s="17">
        <v>250700021</v>
      </c>
      <c r="C1225" s="18" t="s">
        <v>2304</v>
      </c>
      <c r="D1225" s="18" t="s">
        <v>2305</v>
      </c>
      <c r="E1225" s="18"/>
      <c r="F1225" s="34" t="s">
        <v>43</v>
      </c>
      <c r="G1225" s="34"/>
      <c r="H1225" s="162" t="s">
        <v>74</v>
      </c>
      <c r="I1225" s="162" t="s">
        <v>74</v>
      </c>
      <c r="J1225" s="162" t="s">
        <v>74</v>
      </c>
      <c r="K1225" s="162" t="s">
        <v>74</v>
      </c>
      <c r="L1225" s="162" t="s">
        <v>74</v>
      </c>
      <c r="M1225" s="162" t="s">
        <v>74</v>
      </c>
      <c r="N1225" s="18"/>
      <c r="O1225" s="634" t="s">
        <v>1105</v>
      </c>
      <c r="P1225" s="83" t="s">
        <v>49</v>
      </c>
    </row>
    <row r="1226" ht="28.5" spans="1:14">
      <c r="A1226" s="104"/>
      <c r="B1226" s="558">
        <v>26</v>
      </c>
      <c r="C1226" s="618" t="s">
        <v>2306</v>
      </c>
      <c r="D1226" s="21"/>
      <c r="E1226" s="21"/>
      <c r="F1226" s="107"/>
      <c r="G1226" s="333"/>
      <c r="H1226" s="333"/>
      <c r="I1226" s="333"/>
      <c r="J1226" s="575"/>
      <c r="K1226" s="575"/>
      <c r="L1226" s="575"/>
      <c r="M1226" s="575"/>
      <c r="N1226" s="21"/>
    </row>
    <row r="1227" ht="36" spans="1:18">
      <c r="A1227" s="104" t="s">
        <v>1111</v>
      </c>
      <c r="B1227" s="20">
        <v>260000001</v>
      </c>
      <c r="C1227" s="21" t="s">
        <v>2307</v>
      </c>
      <c r="D1227" s="21"/>
      <c r="E1227" s="21"/>
      <c r="F1227" s="107" t="s">
        <v>43</v>
      </c>
      <c r="G1227" s="333">
        <v>5</v>
      </c>
      <c r="H1227" s="333">
        <f t="shared" ref="H1227" si="995">G1227*1</f>
        <v>5</v>
      </c>
      <c r="I1227" s="333">
        <f t="shared" ref="I1227" si="996">G1227*0.95</f>
        <v>4.75</v>
      </c>
      <c r="J1227" s="575">
        <f t="shared" ref="J1227" si="997">G1227*0.85</f>
        <v>4.25</v>
      </c>
      <c r="K1227" s="575">
        <f t="shared" ref="K1227" si="998">G1227*0.75</f>
        <v>3.75</v>
      </c>
      <c r="L1227" s="575">
        <f t="shared" ref="L1227" si="999">G1227*0.65</f>
        <v>3.25</v>
      </c>
      <c r="M1227" s="575">
        <f t="shared" ref="M1227" si="1000">G1227*0.6</f>
        <v>3</v>
      </c>
      <c r="N1227" s="21"/>
      <c r="Q1227" s="168" t="s">
        <v>114</v>
      </c>
      <c r="R1227" s="62" t="s">
        <v>1121</v>
      </c>
    </row>
    <row r="1228" ht="22.5" spans="1:14">
      <c r="A1228" s="104" t="s">
        <v>1111</v>
      </c>
      <c r="B1228" s="20">
        <v>260000002</v>
      </c>
      <c r="C1228" s="21" t="s">
        <v>2308</v>
      </c>
      <c r="D1228" s="21" t="s">
        <v>2309</v>
      </c>
      <c r="E1228" s="21"/>
      <c r="F1228" s="107" t="s">
        <v>43</v>
      </c>
      <c r="G1228" s="333">
        <v>10</v>
      </c>
      <c r="H1228" s="333">
        <f t="shared" ref="H1228:H1250" si="1001">G1228*1</f>
        <v>10</v>
      </c>
      <c r="I1228" s="333">
        <f t="shared" ref="I1228:I1250" si="1002">G1228*0.95</f>
        <v>9.5</v>
      </c>
      <c r="J1228" s="575">
        <f t="shared" ref="J1228:J1250" si="1003">G1228*0.85</f>
        <v>8.5</v>
      </c>
      <c r="K1228" s="575">
        <f t="shared" ref="K1228:K1250" si="1004">G1228*0.75</f>
        <v>7.5</v>
      </c>
      <c r="L1228" s="575">
        <f t="shared" ref="L1228:L1250" si="1005">G1228*0.65</f>
        <v>6.5</v>
      </c>
      <c r="M1228" s="575">
        <f t="shared" ref="M1228:M1250" si="1006">G1228*0.6</f>
        <v>6</v>
      </c>
      <c r="N1228" s="21" t="s">
        <v>2310</v>
      </c>
    </row>
    <row r="1229" ht="22.5" spans="1:14">
      <c r="A1229" s="104" t="s">
        <v>1111</v>
      </c>
      <c r="B1229" s="20">
        <v>260000003</v>
      </c>
      <c r="C1229" s="106" t="s">
        <v>2311</v>
      </c>
      <c r="D1229" s="21"/>
      <c r="E1229" s="21"/>
      <c r="F1229" s="107" t="s">
        <v>2312</v>
      </c>
      <c r="G1229" s="333">
        <v>20</v>
      </c>
      <c r="H1229" s="333">
        <f t="shared" si="1001"/>
        <v>20</v>
      </c>
      <c r="I1229" s="333">
        <f t="shared" si="1002"/>
        <v>19</v>
      </c>
      <c r="J1229" s="575">
        <f t="shared" si="1003"/>
        <v>17</v>
      </c>
      <c r="K1229" s="575">
        <f t="shared" si="1004"/>
        <v>15</v>
      </c>
      <c r="L1229" s="575">
        <f t="shared" si="1005"/>
        <v>13</v>
      </c>
      <c r="M1229" s="575">
        <f t="shared" si="1006"/>
        <v>12</v>
      </c>
      <c r="N1229" s="21"/>
    </row>
    <row r="1230" ht="22.5" spans="1:14">
      <c r="A1230" s="104" t="s">
        <v>1111</v>
      </c>
      <c r="B1230" s="20">
        <v>260000004</v>
      </c>
      <c r="C1230" s="21" t="s">
        <v>2313</v>
      </c>
      <c r="D1230" s="21" t="s">
        <v>2314</v>
      </c>
      <c r="E1230" s="21"/>
      <c r="F1230" s="107" t="s">
        <v>43</v>
      </c>
      <c r="G1230" s="333">
        <v>10</v>
      </c>
      <c r="H1230" s="333">
        <f t="shared" si="1001"/>
        <v>10</v>
      </c>
      <c r="I1230" s="333">
        <f t="shared" si="1002"/>
        <v>9.5</v>
      </c>
      <c r="J1230" s="575">
        <f t="shared" si="1003"/>
        <v>8.5</v>
      </c>
      <c r="K1230" s="575">
        <f t="shared" si="1004"/>
        <v>7.5</v>
      </c>
      <c r="L1230" s="575">
        <f t="shared" si="1005"/>
        <v>6.5</v>
      </c>
      <c r="M1230" s="575">
        <f t="shared" si="1006"/>
        <v>6</v>
      </c>
      <c r="N1230" s="21" t="s">
        <v>2310</v>
      </c>
    </row>
    <row r="1231" ht="22.5" spans="1:14">
      <c r="A1231" s="104" t="s">
        <v>1111</v>
      </c>
      <c r="B1231" s="20">
        <v>260000005</v>
      </c>
      <c r="C1231" s="21" t="s">
        <v>2315</v>
      </c>
      <c r="D1231" s="21" t="s">
        <v>2316</v>
      </c>
      <c r="E1231" s="21"/>
      <c r="F1231" s="107" t="s">
        <v>1849</v>
      </c>
      <c r="G1231" s="333">
        <v>20</v>
      </c>
      <c r="H1231" s="333">
        <f t="shared" si="1001"/>
        <v>20</v>
      </c>
      <c r="I1231" s="333">
        <f t="shared" si="1002"/>
        <v>19</v>
      </c>
      <c r="J1231" s="575">
        <f t="shared" si="1003"/>
        <v>17</v>
      </c>
      <c r="K1231" s="575">
        <f t="shared" si="1004"/>
        <v>15</v>
      </c>
      <c r="L1231" s="575">
        <f t="shared" si="1005"/>
        <v>13</v>
      </c>
      <c r="M1231" s="575">
        <f t="shared" si="1006"/>
        <v>12</v>
      </c>
      <c r="N1231" s="21"/>
    </row>
    <row r="1232" ht="168.75" spans="1:14">
      <c r="A1232" s="104" t="s">
        <v>1111</v>
      </c>
      <c r="B1232" s="20">
        <v>260000006</v>
      </c>
      <c r="C1232" s="21" t="s">
        <v>2317</v>
      </c>
      <c r="D1232" s="21" t="s">
        <v>2318</v>
      </c>
      <c r="E1232" s="21"/>
      <c r="F1232" s="107" t="s">
        <v>1849</v>
      </c>
      <c r="G1232" s="333">
        <v>30</v>
      </c>
      <c r="H1232" s="333">
        <f t="shared" si="1001"/>
        <v>30</v>
      </c>
      <c r="I1232" s="333">
        <f t="shared" si="1002"/>
        <v>28.5</v>
      </c>
      <c r="J1232" s="575">
        <f t="shared" si="1003"/>
        <v>25.5</v>
      </c>
      <c r="K1232" s="575">
        <f t="shared" si="1004"/>
        <v>22.5</v>
      </c>
      <c r="L1232" s="575">
        <f t="shared" si="1005"/>
        <v>19.5</v>
      </c>
      <c r="M1232" s="575">
        <f t="shared" si="1006"/>
        <v>18</v>
      </c>
      <c r="N1232" s="21"/>
    </row>
    <row r="1233" ht="33.75" spans="1:14">
      <c r="A1233" s="104" t="s">
        <v>1111</v>
      </c>
      <c r="B1233" s="20">
        <v>260000007</v>
      </c>
      <c r="C1233" s="21" t="s">
        <v>2319</v>
      </c>
      <c r="D1233" s="21" t="s">
        <v>195</v>
      </c>
      <c r="E1233" s="21"/>
      <c r="F1233" s="107" t="s">
        <v>43</v>
      </c>
      <c r="G1233" s="333">
        <v>25</v>
      </c>
      <c r="H1233" s="333">
        <f t="shared" si="1001"/>
        <v>25</v>
      </c>
      <c r="I1233" s="333">
        <f t="shared" si="1002"/>
        <v>23.75</v>
      </c>
      <c r="J1233" s="575">
        <f t="shared" si="1003"/>
        <v>21.25</v>
      </c>
      <c r="K1233" s="575">
        <f t="shared" si="1004"/>
        <v>18.75</v>
      </c>
      <c r="L1233" s="575">
        <f t="shared" si="1005"/>
        <v>16.25</v>
      </c>
      <c r="M1233" s="575">
        <f t="shared" si="1006"/>
        <v>15</v>
      </c>
      <c r="N1233" s="21" t="s">
        <v>2320</v>
      </c>
    </row>
    <row r="1234" ht="22.5" spans="1:14">
      <c r="A1234" s="104" t="s">
        <v>1111</v>
      </c>
      <c r="B1234" s="20">
        <v>260000008</v>
      </c>
      <c r="C1234" s="21" t="s">
        <v>2321</v>
      </c>
      <c r="D1234" s="21"/>
      <c r="E1234" s="21"/>
      <c r="F1234" s="107" t="s">
        <v>43</v>
      </c>
      <c r="G1234" s="333">
        <v>25</v>
      </c>
      <c r="H1234" s="333">
        <f t="shared" si="1001"/>
        <v>25</v>
      </c>
      <c r="I1234" s="333">
        <f t="shared" si="1002"/>
        <v>23.75</v>
      </c>
      <c r="J1234" s="575">
        <f t="shared" si="1003"/>
        <v>21.25</v>
      </c>
      <c r="K1234" s="575">
        <f t="shared" si="1004"/>
        <v>18.75</v>
      </c>
      <c r="L1234" s="575">
        <f t="shared" si="1005"/>
        <v>16.25</v>
      </c>
      <c r="M1234" s="575">
        <f t="shared" si="1006"/>
        <v>15</v>
      </c>
      <c r="N1234" s="21"/>
    </row>
    <row r="1235" ht="22.5" spans="1:14">
      <c r="A1235" s="104" t="s">
        <v>1111</v>
      </c>
      <c r="B1235" s="20">
        <v>260000009</v>
      </c>
      <c r="C1235" s="650" t="s">
        <v>2322</v>
      </c>
      <c r="D1235" s="650"/>
      <c r="E1235" s="650"/>
      <c r="F1235" s="661" t="s">
        <v>43</v>
      </c>
      <c r="G1235" s="333">
        <v>25</v>
      </c>
      <c r="H1235" s="333">
        <f t="shared" si="1001"/>
        <v>25</v>
      </c>
      <c r="I1235" s="333">
        <f t="shared" si="1002"/>
        <v>23.75</v>
      </c>
      <c r="J1235" s="575">
        <f t="shared" si="1003"/>
        <v>21.25</v>
      </c>
      <c r="K1235" s="575">
        <f t="shared" si="1004"/>
        <v>18.75</v>
      </c>
      <c r="L1235" s="575">
        <f t="shared" si="1005"/>
        <v>16.25</v>
      </c>
      <c r="M1235" s="575">
        <f t="shared" si="1006"/>
        <v>15</v>
      </c>
      <c r="N1235" s="650"/>
    </row>
    <row r="1236" ht="22.5" spans="1:14">
      <c r="A1236" s="104" t="s">
        <v>1111</v>
      </c>
      <c r="B1236" s="20">
        <v>260000010</v>
      </c>
      <c r="C1236" s="21" t="s">
        <v>2323</v>
      </c>
      <c r="D1236" s="21"/>
      <c r="E1236" s="21"/>
      <c r="F1236" s="107" t="s">
        <v>2324</v>
      </c>
      <c r="G1236" s="333">
        <v>30</v>
      </c>
      <c r="H1236" s="333">
        <f t="shared" si="1001"/>
        <v>30</v>
      </c>
      <c r="I1236" s="333">
        <f t="shared" si="1002"/>
        <v>28.5</v>
      </c>
      <c r="J1236" s="575">
        <f t="shared" si="1003"/>
        <v>25.5</v>
      </c>
      <c r="K1236" s="575">
        <f t="shared" si="1004"/>
        <v>22.5</v>
      </c>
      <c r="L1236" s="575">
        <f t="shared" si="1005"/>
        <v>19.5</v>
      </c>
      <c r="M1236" s="575">
        <f t="shared" si="1006"/>
        <v>18</v>
      </c>
      <c r="N1236" s="21"/>
    </row>
    <row r="1237" spans="1:14">
      <c r="A1237" s="104" t="s">
        <v>1111</v>
      </c>
      <c r="B1237" s="20">
        <v>260000011</v>
      </c>
      <c r="C1237" s="21" t="s">
        <v>2325</v>
      </c>
      <c r="D1237" s="21"/>
      <c r="E1237" s="21"/>
      <c r="F1237" s="107" t="s">
        <v>43</v>
      </c>
      <c r="G1237" s="333">
        <v>5</v>
      </c>
      <c r="H1237" s="333">
        <f t="shared" si="1001"/>
        <v>5</v>
      </c>
      <c r="I1237" s="333">
        <f t="shared" si="1002"/>
        <v>4.75</v>
      </c>
      <c r="J1237" s="575">
        <f t="shared" si="1003"/>
        <v>4.25</v>
      </c>
      <c r="K1237" s="575">
        <f t="shared" si="1004"/>
        <v>3.75</v>
      </c>
      <c r="L1237" s="575">
        <f t="shared" si="1005"/>
        <v>3.25</v>
      </c>
      <c r="M1237" s="575">
        <f t="shared" si="1006"/>
        <v>3</v>
      </c>
      <c r="N1237" s="21"/>
    </row>
    <row r="1238" ht="22.5" spans="1:14">
      <c r="A1238" s="104" t="s">
        <v>1111</v>
      </c>
      <c r="B1238" s="20">
        <v>260000012</v>
      </c>
      <c r="C1238" s="21" t="s">
        <v>2326</v>
      </c>
      <c r="D1238" s="21" t="s">
        <v>2327</v>
      </c>
      <c r="E1238" s="21"/>
      <c r="F1238" s="107" t="s">
        <v>2328</v>
      </c>
      <c r="G1238" s="333">
        <v>25</v>
      </c>
      <c r="H1238" s="333">
        <f t="shared" si="1001"/>
        <v>25</v>
      </c>
      <c r="I1238" s="333">
        <f t="shared" si="1002"/>
        <v>23.75</v>
      </c>
      <c r="J1238" s="575">
        <f t="shared" si="1003"/>
        <v>21.25</v>
      </c>
      <c r="K1238" s="575">
        <f t="shared" si="1004"/>
        <v>18.75</v>
      </c>
      <c r="L1238" s="575">
        <f t="shared" si="1005"/>
        <v>16.25</v>
      </c>
      <c r="M1238" s="575">
        <f t="shared" si="1006"/>
        <v>15</v>
      </c>
      <c r="N1238" s="21" t="s">
        <v>2310</v>
      </c>
    </row>
    <row r="1239" ht="78.75" spans="1:14">
      <c r="A1239" s="104" t="s">
        <v>1111</v>
      </c>
      <c r="B1239" s="20">
        <v>260000013</v>
      </c>
      <c r="C1239" s="21" t="s">
        <v>2329</v>
      </c>
      <c r="D1239" s="21" t="s">
        <v>2330</v>
      </c>
      <c r="E1239" s="21"/>
      <c r="F1239" s="107" t="s">
        <v>43</v>
      </c>
      <c r="G1239" s="333">
        <v>30</v>
      </c>
      <c r="H1239" s="333">
        <f t="shared" si="1001"/>
        <v>30</v>
      </c>
      <c r="I1239" s="333">
        <f t="shared" si="1002"/>
        <v>28.5</v>
      </c>
      <c r="J1239" s="575">
        <f t="shared" si="1003"/>
        <v>25.5</v>
      </c>
      <c r="K1239" s="575">
        <f t="shared" si="1004"/>
        <v>22.5</v>
      </c>
      <c r="L1239" s="575">
        <f t="shared" si="1005"/>
        <v>19.5</v>
      </c>
      <c r="M1239" s="575">
        <f t="shared" si="1006"/>
        <v>18</v>
      </c>
      <c r="N1239" s="21" t="s">
        <v>2331</v>
      </c>
    </row>
    <row r="1240" ht="23.25" spans="1:14">
      <c r="A1240" s="104" t="s">
        <v>1111</v>
      </c>
      <c r="B1240" s="20">
        <v>260000014</v>
      </c>
      <c r="C1240" s="21" t="s">
        <v>2332</v>
      </c>
      <c r="D1240" s="21"/>
      <c r="E1240" s="21"/>
      <c r="F1240" s="107" t="s">
        <v>43</v>
      </c>
      <c r="G1240" s="333">
        <v>25</v>
      </c>
      <c r="H1240" s="333">
        <f t="shared" si="1001"/>
        <v>25</v>
      </c>
      <c r="I1240" s="333">
        <f t="shared" si="1002"/>
        <v>23.75</v>
      </c>
      <c r="J1240" s="575">
        <f t="shared" si="1003"/>
        <v>21.25</v>
      </c>
      <c r="K1240" s="575">
        <f t="shared" si="1004"/>
        <v>18.75</v>
      </c>
      <c r="L1240" s="575">
        <f t="shared" si="1005"/>
        <v>16.25</v>
      </c>
      <c r="M1240" s="575">
        <f t="shared" si="1006"/>
        <v>15</v>
      </c>
      <c r="N1240" s="21"/>
    </row>
    <row r="1241" spans="1:14">
      <c r="A1241" s="104" t="s">
        <v>1111</v>
      </c>
      <c r="B1241" s="20">
        <v>260000015</v>
      </c>
      <c r="C1241" s="106" t="s">
        <v>2333</v>
      </c>
      <c r="D1241" s="21"/>
      <c r="E1241" s="21"/>
      <c r="F1241" s="107" t="s">
        <v>43</v>
      </c>
      <c r="G1241" s="333">
        <v>15</v>
      </c>
      <c r="H1241" s="333">
        <f t="shared" si="1001"/>
        <v>15</v>
      </c>
      <c r="I1241" s="333">
        <f t="shared" si="1002"/>
        <v>14.25</v>
      </c>
      <c r="J1241" s="575">
        <f t="shared" si="1003"/>
        <v>12.75</v>
      </c>
      <c r="K1241" s="575">
        <f t="shared" si="1004"/>
        <v>11.25</v>
      </c>
      <c r="L1241" s="575">
        <f t="shared" si="1005"/>
        <v>9.75</v>
      </c>
      <c r="M1241" s="575">
        <f t="shared" si="1006"/>
        <v>9</v>
      </c>
      <c r="N1241" s="21"/>
    </row>
    <row r="1242" ht="33.75" spans="1:14">
      <c r="A1242" s="104" t="s">
        <v>1111</v>
      </c>
      <c r="B1242" s="20">
        <v>260000016</v>
      </c>
      <c r="C1242" s="21" t="s">
        <v>2334</v>
      </c>
      <c r="D1242" s="21"/>
      <c r="E1242" s="21"/>
      <c r="F1242" s="107" t="s">
        <v>43</v>
      </c>
      <c r="G1242" s="333">
        <v>150</v>
      </c>
      <c r="H1242" s="333">
        <f t="shared" si="1001"/>
        <v>150</v>
      </c>
      <c r="I1242" s="333">
        <f t="shared" si="1002"/>
        <v>142.5</v>
      </c>
      <c r="J1242" s="575">
        <f t="shared" si="1003"/>
        <v>127.5</v>
      </c>
      <c r="K1242" s="575">
        <f t="shared" si="1004"/>
        <v>112.5</v>
      </c>
      <c r="L1242" s="575">
        <f t="shared" si="1005"/>
        <v>97.5</v>
      </c>
      <c r="M1242" s="575">
        <f t="shared" si="1006"/>
        <v>90</v>
      </c>
      <c r="N1242" s="21"/>
    </row>
    <row r="1243" ht="33.75" spans="1:14">
      <c r="A1243" s="104" t="s">
        <v>1111</v>
      </c>
      <c r="B1243" s="20">
        <v>260000017</v>
      </c>
      <c r="C1243" s="21" t="s">
        <v>2335</v>
      </c>
      <c r="D1243" s="21"/>
      <c r="E1243" s="21"/>
      <c r="F1243" s="107" t="s">
        <v>43</v>
      </c>
      <c r="G1243" s="333">
        <v>150</v>
      </c>
      <c r="H1243" s="333">
        <f t="shared" si="1001"/>
        <v>150</v>
      </c>
      <c r="I1243" s="333">
        <f t="shared" si="1002"/>
        <v>142.5</v>
      </c>
      <c r="J1243" s="575">
        <f t="shared" si="1003"/>
        <v>127.5</v>
      </c>
      <c r="K1243" s="575">
        <f t="shared" si="1004"/>
        <v>112.5</v>
      </c>
      <c r="L1243" s="575">
        <f t="shared" si="1005"/>
        <v>97.5</v>
      </c>
      <c r="M1243" s="575">
        <f t="shared" si="1006"/>
        <v>90</v>
      </c>
      <c r="N1243" s="21"/>
    </row>
    <row r="1244" ht="22.5" spans="1:14">
      <c r="A1244" s="104" t="s">
        <v>1111</v>
      </c>
      <c r="B1244" s="20">
        <v>260000018</v>
      </c>
      <c r="C1244" s="21" t="s">
        <v>2336</v>
      </c>
      <c r="D1244" s="21"/>
      <c r="E1244" s="21"/>
      <c r="F1244" s="107" t="s">
        <v>43</v>
      </c>
      <c r="G1244" s="333">
        <v>80</v>
      </c>
      <c r="H1244" s="333">
        <f t="shared" si="1001"/>
        <v>80</v>
      </c>
      <c r="I1244" s="333">
        <f t="shared" si="1002"/>
        <v>76</v>
      </c>
      <c r="J1244" s="575">
        <f t="shared" si="1003"/>
        <v>68</v>
      </c>
      <c r="K1244" s="575">
        <f t="shared" si="1004"/>
        <v>60</v>
      </c>
      <c r="L1244" s="575">
        <f t="shared" si="1005"/>
        <v>52</v>
      </c>
      <c r="M1244" s="575">
        <f t="shared" si="1006"/>
        <v>48</v>
      </c>
      <c r="N1244" s="21" t="s">
        <v>2337</v>
      </c>
    </row>
    <row r="1245" spans="1:14">
      <c r="A1245" s="104" t="s">
        <v>1111</v>
      </c>
      <c r="B1245" s="20">
        <v>260000019</v>
      </c>
      <c r="C1245" s="21" t="s">
        <v>2338</v>
      </c>
      <c r="D1245" s="21"/>
      <c r="E1245" s="21"/>
      <c r="F1245" s="107" t="s">
        <v>43</v>
      </c>
      <c r="G1245" s="333">
        <v>30</v>
      </c>
      <c r="H1245" s="333">
        <f t="shared" si="1001"/>
        <v>30</v>
      </c>
      <c r="I1245" s="333">
        <f t="shared" si="1002"/>
        <v>28.5</v>
      </c>
      <c r="J1245" s="575">
        <f t="shared" si="1003"/>
        <v>25.5</v>
      </c>
      <c r="K1245" s="575">
        <f t="shared" si="1004"/>
        <v>22.5</v>
      </c>
      <c r="L1245" s="575">
        <f t="shared" si="1005"/>
        <v>19.5</v>
      </c>
      <c r="M1245" s="575">
        <f t="shared" si="1006"/>
        <v>18</v>
      </c>
      <c r="N1245" s="21" t="s">
        <v>2339</v>
      </c>
    </row>
    <row r="1246" ht="22.5" spans="1:14">
      <c r="A1246" s="104" t="s">
        <v>1111</v>
      </c>
      <c r="B1246" s="20">
        <v>260000020</v>
      </c>
      <c r="C1246" s="21" t="s">
        <v>2340</v>
      </c>
      <c r="D1246" s="21" t="s">
        <v>2341</v>
      </c>
      <c r="E1246" s="21"/>
      <c r="F1246" s="107" t="s">
        <v>43</v>
      </c>
      <c r="G1246" s="333">
        <v>100</v>
      </c>
      <c r="H1246" s="333">
        <f t="shared" si="1001"/>
        <v>100</v>
      </c>
      <c r="I1246" s="333">
        <f t="shared" si="1002"/>
        <v>95</v>
      </c>
      <c r="J1246" s="575">
        <f t="shared" si="1003"/>
        <v>85</v>
      </c>
      <c r="K1246" s="575">
        <f t="shared" si="1004"/>
        <v>75</v>
      </c>
      <c r="L1246" s="575">
        <f t="shared" si="1005"/>
        <v>65</v>
      </c>
      <c r="M1246" s="575">
        <f t="shared" si="1006"/>
        <v>60</v>
      </c>
      <c r="N1246" s="21"/>
    </row>
    <row r="1247" spans="1:14">
      <c r="A1247" s="104" t="s">
        <v>1111</v>
      </c>
      <c r="B1247" s="20">
        <v>260000021</v>
      </c>
      <c r="C1247" s="21" t="s">
        <v>2342</v>
      </c>
      <c r="D1247" s="21"/>
      <c r="E1247" s="21"/>
      <c r="F1247" s="107" t="s">
        <v>43</v>
      </c>
      <c r="G1247" s="333">
        <v>400</v>
      </c>
      <c r="H1247" s="333">
        <f t="shared" si="1001"/>
        <v>400</v>
      </c>
      <c r="I1247" s="333">
        <f t="shared" si="1002"/>
        <v>380</v>
      </c>
      <c r="J1247" s="575">
        <f t="shared" si="1003"/>
        <v>340</v>
      </c>
      <c r="K1247" s="575">
        <f t="shared" si="1004"/>
        <v>300</v>
      </c>
      <c r="L1247" s="575">
        <f t="shared" si="1005"/>
        <v>260</v>
      </c>
      <c r="M1247" s="575">
        <f t="shared" si="1006"/>
        <v>240</v>
      </c>
      <c r="N1247" s="21"/>
    </row>
    <row r="1248" ht="23.25" spans="1:14">
      <c r="A1248" s="104" t="s">
        <v>1111</v>
      </c>
      <c r="B1248" s="20">
        <v>260000022</v>
      </c>
      <c r="C1248" s="21" t="s">
        <v>2343</v>
      </c>
      <c r="D1248" s="616" t="s">
        <v>2344</v>
      </c>
      <c r="E1248" s="21"/>
      <c r="F1248" s="107" t="s">
        <v>302</v>
      </c>
      <c r="G1248" s="333">
        <v>560</v>
      </c>
      <c r="H1248" s="333">
        <f t="shared" si="1001"/>
        <v>560</v>
      </c>
      <c r="I1248" s="333">
        <f t="shared" si="1002"/>
        <v>532</v>
      </c>
      <c r="J1248" s="575">
        <f t="shared" si="1003"/>
        <v>476</v>
      </c>
      <c r="K1248" s="575">
        <f t="shared" si="1004"/>
        <v>420</v>
      </c>
      <c r="L1248" s="575">
        <f t="shared" si="1005"/>
        <v>364</v>
      </c>
      <c r="M1248" s="575">
        <f t="shared" si="1006"/>
        <v>336</v>
      </c>
      <c r="N1248" s="21" t="s">
        <v>2345</v>
      </c>
    </row>
    <row r="1249" ht="24" spans="1:14">
      <c r="A1249" s="104" t="s">
        <v>1111</v>
      </c>
      <c r="B1249" s="20">
        <v>260000023</v>
      </c>
      <c r="C1249" s="21" t="s">
        <v>2346</v>
      </c>
      <c r="D1249" s="21"/>
      <c r="E1249" s="21"/>
      <c r="F1249" s="107" t="s">
        <v>302</v>
      </c>
      <c r="G1249" s="333">
        <v>640</v>
      </c>
      <c r="H1249" s="333">
        <f t="shared" si="1001"/>
        <v>640</v>
      </c>
      <c r="I1249" s="333">
        <f t="shared" si="1002"/>
        <v>608</v>
      </c>
      <c r="J1249" s="575">
        <f t="shared" si="1003"/>
        <v>544</v>
      </c>
      <c r="K1249" s="575">
        <f t="shared" si="1004"/>
        <v>480</v>
      </c>
      <c r="L1249" s="575">
        <f t="shared" si="1005"/>
        <v>416</v>
      </c>
      <c r="M1249" s="575">
        <f t="shared" si="1006"/>
        <v>384</v>
      </c>
      <c r="N1249" s="21" t="s">
        <v>2345</v>
      </c>
    </row>
    <row r="1250" ht="118.5" customHeight="1" spans="1:14">
      <c r="A1250" s="104" t="s">
        <v>1111</v>
      </c>
      <c r="B1250" s="20">
        <v>260000024</v>
      </c>
      <c r="C1250" s="21" t="s">
        <v>2347</v>
      </c>
      <c r="D1250" s="21" t="s">
        <v>2348</v>
      </c>
      <c r="E1250" s="21"/>
      <c r="F1250" s="633" t="s">
        <v>43</v>
      </c>
      <c r="G1250" s="224">
        <v>80</v>
      </c>
      <c r="H1250" s="333">
        <f t="shared" si="1001"/>
        <v>80</v>
      </c>
      <c r="I1250" s="333">
        <f t="shared" si="1002"/>
        <v>76</v>
      </c>
      <c r="J1250" s="575">
        <f t="shared" si="1003"/>
        <v>68</v>
      </c>
      <c r="K1250" s="575">
        <f t="shared" si="1004"/>
        <v>60</v>
      </c>
      <c r="L1250" s="575">
        <f t="shared" si="1005"/>
        <v>52</v>
      </c>
      <c r="M1250" s="575">
        <f t="shared" si="1006"/>
        <v>48</v>
      </c>
      <c r="N1250" s="21"/>
    </row>
    <row r="1251" ht="14.25" spans="1:14">
      <c r="A1251" s="104"/>
      <c r="B1251" s="558">
        <v>27</v>
      </c>
      <c r="C1251" s="618" t="s">
        <v>2349</v>
      </c>
      <c r="D1251" s="21"/>
      <c r="E1251" s="21"/>
      <c r="F1251" s="107"/>
      <c r="G1251" s="333"/>
      <c r="H1251" s="333"/>
      <c r="I1251" s="333"/>
      <c r="J1251" s="575"/>
      <c r="K1251" s="575"/>
      <c r="L1251" s="575"/>
      <c r="M1251" s="575"/>
      <c r="N1251" s="21"/>
    </row>
    <row r="1252" ht="22.5" spans="1:14">
      <c r="A1252" s="104"/>
      <c r="B1252" s="558">
        <v>2701</v>
      </c>
      <c r="C1252" s="157" t="s">
        <v>2350</v>
      </c>
      <c r="D1252" s="21"/>
      <c r="E1252" s="21"/>
      <c r="F1252" s="107"/>
      <c r="G1252" s="333"/>
      <c r="H1252" s="333"/>
      <c r="I1252" s="333"/>
      <c r="J1252" s="575"/>
      <c r="K1252" s="575"/>
      <c r="L1252" s="575"/>
      <c r="M1252" s="575"/>
      <c r="N1252" s="21"/>
    </row>
    <row r="1253" ht="135" spans="1:14">
      <c r="A1253" s="104" t="s">
        <v>120</v>
      </c>
      <c r="B1253" s="20">
        <v>270100001</v>
      </c>
      <c r="C1253" s="21" t="s">
        <v>2351</v>
      </c>
      <c r="D1253" s="21" t="s">
        <v>2352</v>
      </c>
      <c r="E1253" s="21"/>
      <c r="F1253" s="107" t="s">
        <v>43</v>
      </c>
      <c r="G1253" s="333">
        <v>1170</v>
      </c>
      <c r="H1253" s="333">
        <f t="shared" ref="H1253:H1255" si="1007">G1253*1</f>
        <v>1170</v>
      </c>
      <c r="I1253" s="333">
        <f t="shared" ref="I1253:I1255" si="1008">G1253*0.95</f>
        <v>1111.5</v>
      </c>
      <c r="J1253" s="575">
        <f t="shared" ref="J1253:J1255" si="1009">G1253*0.85</f>
        <v>994.5</v>
      </c>
      <c r="K1253" s="575">
        <f t="shared" ref="K1253:K1255" si="1010">G1253*0.75</f>
        <v>877.5</v>
      </c>
      <c r="L1253" s="575">
        <f t="shared" ref="L1253:L1255" si="1011">G1253*0.65</f>
        <v>760.5</v>
      </c>
      <c r="M1253" s="575">
        <f t="shared" ref="M1253:M1255" si="1012">G1253*0.6</f>
        <v>702</v>
      </c>
      <c r="N1253" s="21" t="s">
        <v>2353</v>
      </c>
    </row>
    <row r="1254" ht="33.75" spans="1:14">
      <c r="A1254" s="104" t="s">
        <v>120</v>
      </c>
      <c r="B1254" s="20">
        <v>270100002</v>
      </c>
      <c r="C1254" s="21" t="s">
        <v>2354</v>
      </c>
      <c r="D1254" s="21" t="s">
        <v>2355</v>
      </c>
      <c r="E1254" s="21" t="s">
        <v>195</v>
      </c>
      <c r="F1254" s="107" t="s">
        <v>43</v>
      </c>
      <c r="G1254" s="333">
        <v>910</v>
      </c>
      <c r="H1254" s="333">
        <f t="shared" si="1007"/>
        <v>910</v>
      </c>
      <c r="I1254" s="333">
        <f t="shared" si="1008"/>
        <v>864.5</v>
      </c>
      <c r="J1254" s="575">
        <f t="shared" si="1009"/>
        <v>773.5</v>
      </c>
      <c r="K1254" s="575">
        <f t="shared" si="1010"/>
        <v>682.5</v>
      </c>
      <c r="L1254" s="575">
        <f t="shared" si="1011"/>
        <v>591.5</v>
      </c>
      <c r="M1254" s="575">
        <f t="shared" si="1012"/>
        <v>546</v>
      </c>
      <c r="N1254" s="21" t="s">
        <v>2356</v>
      </c>
    </row>
    <row r="1255" ht="22.5" spans="1:14">
      <c r="A1255" s="104" t="s">
        <v>126</v>
      </c>
      <c r="B1255" s="20">
        <v>270100003</v>
      </c>
      <c r="C1255" s="21" t="s">
        <v>2357</v>
      </c>
      <c r="D1255" s="21" t="s">
        <v>2358</v>
      </c>
      <c r="E1255" s="21" t="s">
        <v>2359</v>
      </c>
      <c r="F1255" s="107" t="s">
        <v>43</v>
      </c>
      <c r="G1255" s="224">
        <v>520</v>
      </c>
      <c r="H1255" s="333">
        <f t="shared" si="1007"/>
        <v>520</v>
      </c>
      <c r="I1255" s="333">
        <f t="shared" si="1008"/>
        <v>494</v>
      </c>
      <c r="J1255" s="575">
        <f t="shared" si="1009"/>
        <v>442</v>
      </c>
      <c r="K1255" s="575">
        <f t="shared" si="1010"/>
        <v>390</v>
      </c>
      <c r="L1255" s="575">
        <f t="shared" si="1011"/>
        <v>338</v>
      </c>
      <c r="M1255" s="575">
        <f t="shared" si="1012"/>
        <v>312</v>
      </c>
      <c r="N1255" s="21"/>
    </row>
    <row r="1256" ht="112.5" spans="1:14">
      <c r="A1256" s="104"/>
      <c r="B1256" s="558">
        <v>2702</v>
      </c>
      <c r="C1256" s="157" t="s">
        <v>2360</v>
      </c>
      <c r="D1256" s="157" t="s">
        <v>2361</v>
      </c>
      <c r="E1256" s="21"/>
      <c r="F1256" s="107"/>
      <c r="G1256" s="333"/>
      <c r="H1256" s="333"/>
      <c r="I1256" s="333"/>
      <c r="J1256" s="575"/>
      <c r="K1256" s="575"/>
      <c r="L1256" s="575"/>
      <c r="M1256" s="575"/>
      <c r="N1256" s="157" t="s">
        <v>2362</v>
      </c>
    </row>
    <row r="1257" ht="56.25" spans="1:14">
      <c r="A1257" s="104" t="s">
        <v>1111</v>
      </c>
      <c r="B1257" s="20">
        <v>270200001</v>
      </c>
      <c r="C1257" s="21" t="s">
        <v>2363</v>
      </c>
      <c r="D1257" s="21" t="s">
        <v>2364</v>
      </c>
      <c r="E1257" s="21" t="s">
        <v>195</v>
      </c>
      <c r="F1257" s="107" t="s">
        <v>2365</v>
      </c>
      <c r="G1257" s="333">
        <v>52</v>
      </c>
      <c r="H1257" s="333">
        <f t="shared" ref="H1257:H1261" si="1013">G1257*1</f>
        <v>52</v>
      </c>
      <c r="I1257" s="333">
        <f t="shared" ref="I1257:I1261" si="1014">G1257*0.95</f>
        <v>49.4</v>
      </c>
      <c r="J1257" s="575">
        <f t="shared" ref="J1257:J1261" si="1015">G1257*0.85</f>
        <v>44.2</v>
      </c>
      <c r="K1257" s="575">
        <f t="shared" ref="K1257:K1261" si="1016">G1257*0.75</f>
        <v>39</v>
      </c>
      <c r="L1257" s="575">
        <f t="shared" ref="L1257:L1261" si="1017">G1257*0.65</f>
        <v>33.8</v>
      </c>
      <c r="M1257" s="575">
        <f t="shared" ref="M1257:M1261" si="1018">G1257*0.6</f>
        <v>31.2</v>
      </c>
      <c r="N1257" s="21"/>
    </row>
    <row r="1258" ht="22.5" spans="1:14">
      <c r="A1258" s="104" t="s">
        <v>1111</v>
      </c>
      <c r="B1258" s="20">
        <v>270200002</v>
      </c>
      <c r="C1258" s="21" t="s">
        <v>2366</v>
      </c>
      <c r="D1258" s="21" t="s">
        <v>2367</v>
      </c>
      <c r="E1258" s="21"/>
      <c r="F1258" s="107" t="s">
        <v>2365</v>
      </c>
      <c r="G1258" s="333">
        <v>65</v>
      </c>
      <c r="H1258" s="333">
        <f t="shared" si="1013"/>
        <v>65</v>
      </c>
      <c r="I1258" s="333">
        <f t="shared" si="1014"/>
        <v>61.75</v>
      </c>
      <c r="J1258" s="575">
        <f t="shared" si="1015"/>
        <v>55.25</v>
      </c>
      <c r="K1258" s="575">
        <f t="shared" si="1016"/>
        <v>48.75</v>
      </c>
      <c r="L1258" s="575">
        <f t="shared" si="1017"/>
        <v>42.25</v>
      </c>
      <c r="M1258" s="575">
        <f t="shared" si="1018"/>
        <v>39</v>
      </c>
      <c r="N1258" s="21"/>
    </row>
    <row r="1259" ht="33.75" spans="1:14">
      <c r="A1259" s="104" t="s">
        <v>1111</v>
      </c>
      <c r="B1259" s="20">
        <v>270200003</v>
      </c>
      <c r="C1259" s="21" t="s">
        <v>2368</v>
      </c>
      <c r="D1259" s="21" t="s">
        <v>2369</v>
      </c>
      <c r="E1259" s="21" t="s">
        <v>195</v>
      </c>
      <c r="F1259" s="107" t="s">
        <v>2365</v>
      </c>
      <c r="G1259" s="333">
        <v>104</v>
      </c>
      <c r="H1259" s="333">
        <f t="shared" si="1013"/>
        <v>104</v>
      </c>
      <c r="I1259" s="333">
        <f t="shared" si="1014"/>
        <v>98.8</v>
      </c>
      <c r="J1259" s="575">
        <f t="shared" si="1015"/>
        <v>88.4</v>
      </c>
      <c r="K1259" s="575">
        <f t="shared" si="1016"/>
        <v>78</v>
      </c>
      <c r="L1259" s="575">
        <f t="shared" si="1017"/>
        <v>67.6</v>
      </c>
      <c r="M1259" s="575">
        <f t="shared" si="1018"/>
        <v>62.4</v>
      </c>
      <c r="N1259" s="21"/>
    </row>
    <row r="1260" ht="67.5" spans="1:14">
      <c r="A1260" s="104" t="s">
        <v>1111</v>
      </c>
      <c r="B1260" s="20">
        <v>270200004</v>
      </c>
      <c r="C1260" s="21" t="s">
        <v>2370</v>
      </c>
      <c r="D1260" s="21" t="s">
        <v>2371</v>
      </c>
      <c r="E1260" s="21" t="s">
        <v>195</v>
      </c>
      <c r="F1260" s="107" t="s">
        <v>2365</v>
      </c>
      <c r="G1260" s="333">
        <v>65</v>
      </c>
      <c r="H1260" s="333">
        <f t="shared" si="1013"/>
        <v>65</v>
      </c>
      <c r="I1260" s="333">
        <f t="shared" si="1014"/>
        <v>61.75</v>
      </c>
      <c r="J1260" s="575">
        <f t="shared" si="1015"/>
        <v>55.25</v>
      </c>
      <c r="K1260" s="575">
        <f t="shared" si="1016"/>
        <v>48.75</v>
      </c>
      <c r="L1260" s="575">
        <f t="shared" si="1017"/>
        <v>42.25</v>
      </c>
      <c r="M1260" s="575">
        <f t="shared" si="1018"/>
        <v>39</v>
      </c>
      <c r="N1260" s="21"/>
    </row>
    <row r="1261" ht="45" spans="1:14">
      <c r="A1261" s="104" t="s">
        <v>1111</v>
      </c>
      <c r="B1261" s="20">
        <v>270200005</v>
      </c>
      <c r="C1261" s="21" t="s">
        <v>2372</v>
      </c>
      <c r="D1261" s="21" t="s">
        <v>2373</v>
      </c>
      <c r="E1261" s="21" t="s">
        <v>195</v>
      </c>
      <c r="F1261" s="107" t="s">
        <v>2365</v>
      </c>
      <c r="G1261" s="333">
        <v>52</v>
      </c>
      <c r="H1261" s="333">
        <f t="shared" si="1013"/>
        <v>52</v>
      </c>
      <c r="I1261" s="333">
        <f t="shared" si="1014"/>
        <v>49.4</v>
      </c>
      <c r="J1261" s="575">
        <f t="shared" si="1015"/>
        <v>44.2</v>
      </c>
      <c r="K1261" s="575">
        <f t="shared" si="1016"/>
        <v>39</v>
      </c>
      <c r="L1261" s="575">
        <f t="shared" si="1017"/>
        <v>33.8</v>
      </c>
      <c r="M1261" s="575">
        <f t="shared" si="1018"/>
        <v>31.2</v>
      </c>
      <c r="N1261" s="21"/>
    </row>
    <row r="1262" ht="112.5" spans="1:14">
      <c r="A1262" s="104"/>
      <c r="B1262" s="558">
        <v>2703</v>
      </c>
      <c r="C1262" s="157" t="s">
        <v>2374</v>
      </c>
      <c r="D1262" s="157" t="s">
        <v>2375</v>
      </c>
      <c r="E1262" s="21"/>
      <c r="F1262" s="107"/>
      <c r="G1262" s="333"/>
      <c r="H1262" s="333"/>
      <c r="I1262" s="333"/>
      <c r="J1262" s="575"/>
      <c r="K1262" s="575"/>
      <c r="L1262" s="575"/>
      <c r="M1262" s="575"/>
      <c r="N1262" s="157" t="s">
        <v>2376</v>
      </c>
    </row>
    <row r="1263" ht="33.75" spans="1:14">
      <c r="A1263" s="104" t="s">
        <v>1111</v>
      </c>
      <c r="B1263" s="20">
        <v>270300001</v>
      </c>
      <c r="C1263" s="21" t="s">
        <v>2377</v>
      </c>
      <c r="D1263" s="21" t="s">
        <v>2378</v>
      </c>
      <c r="E1263" s="21" t="s">
        <v>195</v>
      </c>
      <c r="F1263" s="107" t="s">
        <v>2365</v>
      </c>
      <c r="G1263" s="333">
        <v>78</v>
      </c>
      <c r="H1263" s="333">
        <f t="shared" ref="H1263" si="1019">G1263*1</f>
        <v>78</v>
      </c>
      <c r="I1263" s="333">
        <f t="shared" ref="I1263:I1268" si="1020">G1263*0.95</f>
        <v>74.1</v>
      </c>
      <c r="J1263" s="575">
        <f t="shared" ref="J1263:J1268" si="1021">G1263*0.85</f>
        <v>66.3</v>
      </c>
      <c r="K1263" s="575">
        <f t="shared" ref="K1263:K1268" si="1022">G1263*0.75</f>
        <v>58.5</v>
      </c>
      <c r="L1263" s="575">
        <f t="shared" ref="L1263:L1268" si="1023">G1263*0.65</f>
        <v>50.7</v>
      </c>
      <c r="M1263" s="575">
        <f t="shared" ref="M1263:M1268" si="1024">G1263*0.6</f>
        <v>46.8</v>
      </c>
      <c r="N1263" s="21"/>
    </row>
    <row r="1264" ht="33.75" spans="1:14">
      <c r="A1264" s="104" t="s">
        <v>1111</v>
      </c>
      <c r="B1264" s="20">
        <v>270300002</v>
      </c>
      <c r="C1264" s="21" t="s">
        <v>2379</v>
      </c>
      <c r="D1264" s="21" t="s">
        <v>2380</v>
      </c>
      <c r="E1264" s="21"/>
      <c r="F1264" s="107" t="s">
        <v>2365</v>
      </c>
      <c r="G1264" s="333">
        <v>78</v>
      </c>
      <c r="H1264" s="333">
        <f t="shared" ref="H1264:H1271" si="1025">G1264*1</f>
        <v>78</v>
      </c>
      <c r="I1264" s="333">
        <f t="shared" si="1020"/>
        <v>74.1</v>
      </c>
      <c r="J1264" s="575">
        <f t="shared" si="1021"/>
        <v>66.3</v>
      </c>
      <c r="K1264" s="575">
        <f t="shared" si="1022"/>
        <v>58.5</v>
      </c>
      <c r="L1264" s="575">
        <f t="shared" si="1023"/>
        <v>50.7</v>
      </c>
      <c r="M1264" s="575">
        <f t="shared" si="1024"/>
        <v>46.8</v>
      </c>
      <c r="N1264" s="21"/>
    </row>
    <row r="1265" ht="33.75" spans="1:14">
      <c r="A1265" s="104" t="s">
        <v>1111</v>
      </c>
      <c r="B1265" s="20">
        <v>270300003</v>
      </c>
      <c r="C1265" s="21" t="s">
        <v>2381</v>
      </c>
      <c r="D1265" s="21" t="s">
        <v>2382</v>
      </c>
      <c r="E1265" s="21" t="s">
        <v>195</v>
      </c>
      <c r="F1265" s="107" t="s">
        <v>2365</v>
      </c>
      <c r="G1265" s="333">
        <v>78</v>
      </c>
      <c r="H1265" s="333">
        <f t="shared" si="1025"/>
        <v>78</v>
      </c>
      <c r="I1265" s="333">
        <f t="shared" si="1020"/>
        <v>74.1</v>
      </c>
      <c r="J1265" s="575">
        <f t="shared" si="1021"/>
        <v>66.3</v>
      </c>
      <c r="K1265" s="575">
        <f t="shared" si="1022"/>
        <v>58.5</v>
      </c>
      <c r="L1265" s="575">
        <f t="shared" si="1023"/>
        <v>50.7</v>
      </c>
      <c r="M1265" s="575">
        <f t="shared" si="1024"/>
        <v>46.8</v>
      </c>
      <c r="N1265" s="21"/>
    </row>
    <row r="1266" ht="22.5" spans="1:14">
      <c r="A1266" s="104" t="s">
        <v>1111</v>
      </c>
      <c r="B1266" s="20">
        <v>270300004</v>
      </c>
      <c r="C1266" s="21" t="s">
        <v>2383</v>
      </c>
      <c r="D1266" s="21" t="s">
        <v>2384</v>
      </c>
      <c r="E1266" s="21"/>
      <c r="F1266" s="107" t="s">
        <v>2365</v>
      </c>
      <c r="G1266" s="333">
        <v>78</v>
      </c>
      <c r="H1266" s="333">
        <f t="shared" si="1025"/>
        <v>78</v>
      </c>
      <c r="I1266" s="333">
        <f t="shared" si="1020"/>
        <v>74.1</v>
      </c>
      <c r="J1266" s="575">
        <f t="shared" si="1021"/>
        <v>66.3</v>
      </c>
      <c r="K1266" s="575">
        <f t="shared" si="1022"/>
        <v>58.5</v>
      </c>
      <c r="L1266" s="575">
        <f t="shared" si="1023"/>
        <v>50.7</v>
      </c>
      <c r="M1266" s="575">
        <f t="shared" si="1024"/>
        <v>46.8</v>
      </c>
      <c r="N1266" s="21"/>
    </row>
    <row r="1267" ht="23.25" spans="1:14">
      <c r="A1267" s="104" t="s">
        <v>1111</v>
      </c>
      <c r="B1267" s="20">
        <v>270300005</v>
      </c>
      <c r="C1267" s="21" t="s">
        <v>2385</v>
      </c>
      <c r="D1267" s="21"/>
      <c r="E1267" s="21"/>
      <c r="F1267" s="107" t="s">
        <v>2365</v>
      </c>
      <c r="G1267" s="333">
        <v>78</v>
      </c>
      <c r="H1267" s="333">
        <f t="shared" si="1025"/>
        <v>78</v>
      </c>
      <c r="I1267" s="333">
        <f t="shared" si="1020"/>
        <v>74.1</v>
      </c>
      <c r="J1267" s="575">
        <f t="shared" si="1021"/>
        <v>66.3</v>
      </c>
      <c r="K1267" s="575">
        <f t="shared" si="1022"/>
        <v>58.5</v>
      </c>
      <c r="L1267" s="575">
        <f t="shared" si="1023"/>
        <v>50.7</v>
      </c>
      <c r="M1267" s="575">
        <f t="shared" si="1024"/>
        <v>46.8</v>
      </c>
      <c r="N1267" s="21" t="s">
        <v>2386</v>
      </c>
    </row>
    <row r="1268" ht="23.25" spans="1:14">
      <c r="A1268" s="104" t="s">
        <v>1111</v>
      </c>
      <c r="B1268" s="20">
        <v>270300006</v>
      </c>
      <c r="C1268" s="21" t="s">
        <v>2387</v>
      </c>
      <c r="D1268" s="21" t="s">
        <v>2388</v>
      </c>
      <c r="E1268" s="21"/>
      <c r="F1268" s="107" t="s">
        <v>2365</v>
      </c>
      <c r="G1268" s="333">
        <v>78</v>
      </c>
      <c r="H1268" s="333">
        <f t="shared" si="1025"/>
        <v>78</v>
      </c>
      <c r="I1268" s="333">
        <f t="shared" si="1020"/>
        <v>74.1</v>
      </c>
      <c r="J1268" s="575">
        <f t="shared" si="1021"/>
        <v>66.3</v>
      </c>
      <c r="K1268" s="575">
        <f t="shared" si="1022"/>
        <v>58.5</v>
      </c>
      <c r="L1268" s="575">
        <f t="shared" si="1023"/>
        <v>50.7</v>
      </c>
      <c r="M1268" s="575">
        <f t="shared" si="1024"/>
        <v>46.8</v>
      </c>
      <c r="N1268" s="21" t="s">
        <v>2389</v>
      </c>
    </row>
    <row r="1269" ht="22.5" spans="1:14">
      <c r="A1269" s="104" t="s">
        <v>1111</v>
      </c>
      <c r="B1269" s="20">
        <v>270300007</v>
      </c>
      <c r="C1269" s="21" t="s">
        <v>2390</v>
      </c>
      <c r="D1269" s="21"/>
      <c r="E1269" s="21"/>
      <c r="F1269" s="107" t="s">
        <v>2365</v>
      </c>
      <c r="G1269" s="217">
        <v>117</v>
      </c>
      <c r="H1269" s="333">
        <f t="shared" si="1025"/>
        <v>117</v>
      </c>
      <c r="I1269" s="333">
        <f t="shared" ref="I1269:I1271" si="1026">G1269*0.95</f>
        <v>111.15</v>
      </c>
      <c r="J1269" s="575">
        <f t="shared" ref="J1269:J1271" si="1027">G1269*0.85</f>
        <v>99.45</v>
      </c>
      <c r="K1269" s="575">
        <f t="shared" ref="K1269:K1271" si="1028">G1269*0.75</f>
        <v>87.75</v>
      </c>
      <c r="L1269" s="575">
        <f t="shared" ref="L1269:L1271" si="1029">G1269*0.65</f>
        <v>76.05</v>
      </c>
      <c r="M1269" s="575">
        <f t="shared" ref="M1269:M1271" si="1030">G1269*0.6</f>
        <v>70.2</v>
      </c>
      <c r="N1269" s="21"/>
    </row>
    <row r="1270" ht="22.5" spans="1:14">
      <c r="A1270" s="104" t="s">
        <v>1111</v>
      </c>
      <c r="B1270" s="20">
        <v>270300008</v>
      </c>
      <c r="C1270" s="21" t="s">
        <v>2391</v>
      </c>
      <c r="D1270" s="21"/>
      <c r="E1270" s="21"/>
      <c r="F1270" s="107" t="s">
        <v>2365</v>
      </c>
      <c r="G1270" s="217">
        <v>104</v>
      </c>
      <c r="H1270" s="333">
        <f t="shared" si="1025"/>
        <v>104</v>
      </c>
      <c r="I1270" s="333">
        <f t="shared" si="1026"/>
        <v>98.8</v>
      </c>
      <c r="J1270" s="575">
        <f t="shared" si="1027"/>
        <v>88.4</v>
      </c>
      <c r="K1270" s="575">
        <f t="shared" si="1028"/>
        <v>78</v>
      </c>
      <c r="L1270" s="575">
        <f t="shared" si="1029"/>
        <v>67.6</v>
      </c>
      <c r="M1270" s="575">
        <f t="shared" si="1030"/>
        <v>62.4</v>
      </c>
      <c r="N1270" s="21"/>
    </row>
    <row r="1271" ht="23.25" spans="1:14">
      <c r="A1271" s="104" t="s">
        <v>1111</v>
      </c>
      <c r="B1271" s="20">
        <v>270300009</v>
      </c>
      <c r="C1271" s="21" t="s">
        <v>2392</v>
      </c>
      <c r="D1271" s="21"/>
      <c r="E1271" s="21"/>
      <c r="F1271" s="107" t="s">
        <v>2365</v>
      </c>
      <c r="G1271" s="217">
        <v>78</v>
      </c>
      <c r="H1271" s="333">
        <f t="shared" si="1025"/>
        <v>78</v>
      </c>
      <c r="I1271" s="333">
        <f t="shared" si="1026"/>
        <v>74.1</v>
      </c>
      <c r="J1271" s="575">
        <f t="shared" si="1027"/>
        <v>66.3</v>
      </c>
      <c r="K1271" s="575">
        <f t="shared" si="1028"/>
        <v>58.5</v>
      </c>
      <c r="L1271" s="575">
        <f t="shared" si="1029"/>
        <v>50.7</v>
      </c>
      <c r="M1271" s="575">
        <f t="shared" si="1030"/>
        <v>46.8</v>
      </c>
      <c r="N1271" s="21" t="s">
        <v>2389</v>
      </c>
    </row>
    <row r="1272" ht="22.5" spans="1:14">
      <c r="A1272" s="104" t="s">
        <v>1111</v>
      </c>
      <c r="B1272" s="20">
        <v>270300010</v>
      </c>
      <c r="C1272" s="21" t="s">
        <v>2393</v>
      </c>
      <c r="D1272" s="21"/>
      <c r="E1272" s="21"/>
      <c r="F1272" s="107" t="s">
        <v>2365</v>
      </c>
      <c r="G1272" s="368" t="s">
        <v>303</v>
      </c>
      <c r="H1272" s="739" t="s">
        <v>2128</v>
      </c>
      <c r="I1272" s="739" t="s">
        <v>2128</v>
      </c>
      <c r="J1272" s="739" t="s">
        <v>2128</v>
      </c>
      <c r="K1272" s="739" t="s">
        <v>2128</v>
      </c>
      <c r="L1272" s="739" t="s">
        <v>2128</v>
      </c>
      <c r="M1272" s="739" t="s">
        <v>2128</v>
      </c>
      <c r="N1272" s="21"/>
    </row>
    <row r="1273" ht="33.75" spans="1:14">
      <c r="A1273" s="104"/>
      <c r="B1273" s="558">
        <v>2704</v>
      </c>
      <c r="C1273" s="157" t="s">
        <v>2394</v>
      </c>
      <c r="D1273" s="157" t="s">
        <v>2395</v>
      </c>
      <c r="E1273" s="21" t="s">
        <v>195</v>
      </c>
      <c r="F1273" s="107"/>
      <c r="G1273" s="333"/>
      <c r="H1273" s="333"/>
      <c r="I1273" s="333"/>
      <c r="J1273" s="575"/>
      <c r="K1273" s="575"/>
      <c r="L1273" s="575"/>
      <c r="M1273" s="575"/>
      <c r="N1273" s="157" t="s">
        <v>2396</v>
      </c>
    </row>
    <row r="1274" spans="1:14">
      <c r="A1274" s="104" t="s">
        <v>1111</v>
      </c>
      <c r="B1274" s="20">
        <v>270400001</v>
      </c>
      <c r="C1274" s="21" t="s">
        <v>2397</v>
      </c>
      <c r="D1274" s="21" t="s">
        <v>195</v>
      </c>
      <c r="E1274" s="21"/>
      <c r="F1274" s="107" t="s">
        <v>2365</v>
      </c>
      <c r="G1274" s="217">
        <v>390</v>
      </c>
      <c r="H1274" s="333">
        <f t="shared" ref="H1274:H1275" si="1031">G1274*1</f>
        <v>390</v>
      </c>
      <c r="I1274" s="333">
        <f t="shared" ref="I1274:I1275" si="1032">G1274*0.95</f>
        <v>370.5</v>
      </c>
      <c r="J1274" s="575">
        <f t="shared" ref="J1274:J1275" si="1033">G1274*0.85</f>
        <v>331.5</v>
      </c>
      <c r="K1274" s="575">
        <f t="shared" ref="K1274:K1275" si="1034">G1274*0.75</f>
        <v>292.5</v>
      </c>
      <c r="L1274" s="575">
        <f t="shared" ref="L1274:L1275" si="1035">G1274*0.65</f>
        <v>253.5</v>
      </c>
      <c r="M1274" s="575">
        <f t="shared" ref="M1274:M1275" si="1036">G1274*0.6</f>
        <v>234</v>
      </c>
      <c r="N1274" s="21"/>
    </row>
    <row r="1275" ht="22.5" spans="1:14">
      <c r="A1275" s="104" t="s">
        <v>1111</v>
      </c>
      <c r="B1275" s="20">
        <v>270400002</v>
      </c>
      <c r="C1275" s="21" t="s">
        <v>2398</v>
      </c>
      <c r="D1275" s="21" t="s">
        <v>2399</v>
      </c>
      <c r="E1275" s="21"/>
      <c r="F1275" s="107" t="s">
        <v>2365</v>
      </c>
      <c r="G1275" s="52">
        <v>130</v>
      </c>
      <c r="H1275" s="333">
        <f t="shared" si="1031"/>
        <v>130</v>
      </c>
      <c r="I1275" s="333">
        <f t="shared" si="1032"/>
        <v>123.5</v>
      </c>
      <c r="J1275" s="575">
        <f t="shared" si="1033"/>
        <v>110.5</v>
      </c>
      <c r="K1275" s="575">
        <f t="shared" si="1034"/>
        <v>97.5</v>
      </c>
      <c r="L1275" s="575">
        <f t="shared" si="1035"/>
        <v>84.5</v>
      </c>
      <c r="M1275" s="575">
        <f t="shared" si="1036"/>
        <v>78</v>
      </c>
      <c r="N1275" s="21" t="s">
        <v>195</v>
      </c>
    </row>
    <row r="1276" ht="22.5" spans="1:14">
      <c r="A1276" s="104"/>
      <c r="B1276" s="558">
        <v>2705</v>
      </c>
      <c r="C1276" s="157" t="s">
        <v>2400</v>
      </c>
      <c r="D1276" s="21"/>
      <c r="E1276" s="21"/>
      <c r="F1276" s="107"/>
      <c r="G1276" s="333"/>
      <c r="H1276" s="333"/>
      <c r="I1276" s="333"/>
      <c r="J1276" s="575"/>
      <c r="K1276" s="575"/>
      <c r="L1276" s="575"/>
      <c r="M1276" s="575"/>
      <c r="N1276" s="21"/>
    </row>
    <row r="1277" ht="22.5" spans="1:14">
      <c r="A1277" s="104" t="s">
        <v>1111</v>
      </c>
      <c r="B1277" s="20">
        <v>270500001</v>
      </c>
      <c r="C1277" s="21" t="s">
        <v>2401</v>
      </c>
      <c r="D1277" s="21"/>
      <c r="E1277" s="21"/>
      <c r="F1277" s="107" t="s">
        <v>2402</v>
      </c>
      <c r="G1277" s="217">
        <v>65</v>
      </c>
      <c r="H1277" s="333">
        <f t="shared" ref="H1277:H1280" si="1037">G1277*1</f>
        <v>65</v>
      </c>
      <c r="I1277" s="333">
        <f t="shared" ref="I1277:I1280" si="1038">G1277*0.95</f>
        <v>61.75</v>
      </c>
      <c r="J1277" s="575">
        <f t="shared" ref="J1277:J1280" si="1039">G1277*0.85</f>
        <v>55.25</v>
      </c>
      <c r="K1277" s="575">
        <f t="shared" ref="K1277:K1280" si="1040">G1277*0.75</f>
        <v>48.75</v>
      </c>
      <c r="L1277" s="575">
        <f t="shared" ref="L1277:L1280" si="1041">G1277*0.65</f>
        <v>42.25</v>
      </c>
      <c r="M1277" s="575">
        <f t="shared" ref="M1277:M1280" si="1042">G1277*0.6</f>
        <v>39</v>
      </c>
      <c r="N1277" s="21"/>
    </row>
    <row r="1278" ht="22.5" spans="1:14">
      <c r="A1278" s="104" t="s">
        <v>1111</v>
      </c>
      <c r="B1278" s="20">
        <v>270500002</v>
      </c>
      <c r="C1278" s="21" t="s">
        <v>2403</v>
      </c>
      <c r="D1278" s="21"/>
      <c r="E1278" s="21"/>
      <c r="F1278" s="107" t="s">
        <v>2402</v>
      </c>
      <c r="G1278" s="217">
        <v>130</v>
      </c>
      <c r="H1278" s="333">
        <f t="shared" si="1037"/>
        <v>130</v>
      </c>
      <c r="I1278" s="333">
        <f t="shared" si="1038"/>
        <v>123.5</v>
      </c>
      <c r="J1278" s="575">
        <f t="shared" si="1039"/>
        <v>110.5</v>
      </c>
      <c r="K1278" s="575">
        <f t="shared" si="1040"/>
        <v>97.5</v>
      </c>
      <c r="L1278" s="575">
        <f t="shared" si="1041"/>
        <v>84.5</v>
      </c>
      <c r="M1278" s="575">
        <f t="shared" si="1042"/>
        <v>78</v>
      </c>
      <c r="N1278" s="21" t="s">
        <v>2404</v>
      </c>
    </row>
    <row r="1279" ht="30" customHeight="1" spans="1:18">
      <c r="A1279" s="231" t="s">
        <v>1111</v>
      </c>
      <c r="B1279" s="231" t="s">
        <v>2405</v>
      </c>
      <c r="C1279" s="232" t="s">
        <v>2406</v>
      </c>
      <c r="D1279" s="232" t="s">
        <v>2407</v>
      </c>
      <c r="E1279" s="232"/>
      <c r="F1279" s="232" t="s">
        <v>2408</v>
      </c>
      <c r="G1279" s="217"/>
      <c r="H1279" s="232" t="s">
        <v>74</v>
      </c>
      <c r="I1279" s="232"/>
      <c r="J1279" s="232"/>
      <c r="K1279" s="232"/>
      <c r="L1279" s="232"/>
      <c r="M1279" s="232"/>
      <c r="N1279" s="241" t="s">
        <v>2409</v>
      </c>
      <c r="Q1279" s="667" t="s">
        <v>402</v>
      </c>
      <c r="R1279" s="83" t="s">
        <v>1208</v>
      </c>
    </row>
    <row r="1280" ht="22.5" spans="1:14">
      <c r="A1280" s="104" t="s">
        <v>1111</v>
      </c>
      <c r="B1280" s="20">
        <v>270500003</v>
      </c>
      <c r="C1280" s="21" t="s">
        <v>2410</v>
      </c>
      <c r="D1280" s="21"/>
      <c r="E1280" s="21"/>
      <c r="F1280" s="107" t="s">
        <v>2402</v>
      </c>
      <c r="G1280" s="217">
        <v>104</v>
      </c>
      <c r="H1280" s="333">
        <f>G1280*1</f>
        <v>104</v>
      </c>
      <c r="I1280" s="333">
        <f>G1280*0.95</f>
        <v>98.8</v>
      </c>
      <c r="J1280" s="575">
        <f>G1280*0.85</f>
        <v>88.4</v>
      </c>
      <c r="K1280" s="575">
        <f>G1280*0.75</f>
        <v>78</v>
      </c>
      <c r="L1280" s="575">
        <f>G1280*0.65</f>
        <v>67.6</v>
      </c>
      <c r="M1280" s="575">
        <f>G1280*0.6</f>
        <v>62.4</v>
      </c>
      <c r="N1280" s="21"/>
    </row>
    <row r="1281" spans="1:14">
      <c r="A1281" s="104"/>
      <c r="B1281" s="558">
        <v>2706</v>
      </c>
      <c r="C1281" s="157" t="s">
        <v>2411</v>
      </c>
      <c r="D1281" s="157" t="s">
        <v>2412</v>
      </c>
      <c r="E1281" s="21"/>
      <c r="F1281" s="107"/>
      <c r="G1281" s="333"/>
      <c r="H1281" s="333"/>
      <c r="I1281" s="333"/>
      <c r="J1281" s="575"/>
      <c r="K1281" s="575"/>
      <c r="L1281" s="575"/>
      <c r="M1281" s="575"/>
      <c r="N1281" s="21"/>
    </row>
    <row r="1282" ht="22.5" spans="1:14">
      <c r="A1282" s="104" t="s">
        <v>1111</v>
      </c>
      <c r="B1282" s="20">
        <v>270600001</v>
      </c>
      <c r="C1282" s="21" t="s">
        <v>2413</v>
      </c>
      <c r="D1282" s="21"/>
      <c r="E1282" s="21"/>
      <c r="F1282" s="107" t="s">
        <v>2402</v>
      </c>
      <c r="G1282" s="52">
        <v>260</v>
      </c>
      <c r="H1282" s="333">
        <f t="shared" ref="H1282:H1284" si="1043">G1282*1</f>
        <v>260</v>
      </c>
      <c r="I1282" s="333">
        <f t="shared" ref="I1282:I1284" si="1044">G1282*0.95</f>
        <v>247</v>
      </c>
      <c r="J1282" s="575">
        <f t="shared" ref="J1282:J1284" si="1045">G1282*0.85</f>
        <v>221</v>
      </c>
      <c r="K1282" s="575">
        <f t="shared" ref="K1282:K1284" si="1046">G1282*0.75</f>
        <v>195</v>
      </c>
      <c r="L1282" s="575">
        <f t="shared" ref="L1282:L1284" si="1047">G1282*0.65</f>
        <v>169</v>
      </c>
      <c r="M1282" s="575">
        <f t="shared" ref="M1282:M1284" si="1048">G1282*0.6</f>
        <v>156</v>
      </c>
      <c r="N1282" s="21"/>
    </row>
    <row r="1283" ht="22.5" spans="1:14">
      <c r="A1283" s="104" t="s">
        <v>1111</v>
      </c>
      <c r="B1283" s="20">
        <v>270600002</v>
      </c>
      <c r="C1283" s="21" t="s">
        <v>2414</v>
      </c>
      <c r="D1283" s="21"/>
      <c r="E1283" s="21"/>
      <c r="F1283" s="107" t="s">
        <v>2402</v>
      </c>
      <c r="G1283" s="52">
        <v>390</v>
      </c>
      <c r="H1283" s="333">
        <f t="shared" si="1043"/>
        <v>390</v>
      </c>
      <c r="I1283" s="333">
        <f t="shared" si="1044"/>
        <v>370.5</v>
      </c>
      <c r="J1283" s="575">
        <f t="shared" si="1045"/>
        <v>331.5</v>
      </c>
      <c r="K1283" s="575">
        <f t="shared" si="1046"/>
        <v>292.5</v>
      </c>
      <c r="L1283" s="575">
        <f t="shared" si="1047"/>
        <v>253.5</v>
      </c>
      <c r="M1283" s="575">
        <f t="shared" si="1048"/>
        <v>234</v>
      </c>
      <c r="N1283" s="21"/>
    </row>
    <row r="1284" ht="22.5" spans="1:14">
      <c r="A1284" s="104" t="s">
        <v>1111</v>
      </c>
      <c r="B1284" s="20">
        <v>270600003</v>
      </c>
      <c r="C1284" s="21" t="s">
        <v>2415</v>
      </c>
      <c r="D1284" s="21"/>
      <c r="E1284" s="21"/>
      <c r="F1284" s="107" t="s">
        <v>2402</v>
      </c>
      <c r="G1284" s="52">
        <v>325</v>
      </c>
      <c r="H1284" s="333">
        <f t="shared" si="1043"/>
        <v>325</v>
      </c>
      <c r="I1284" s="333">
        <f t="shared" si="1044"/>
        <v>308.75</v>
      </c>
      <c r="J1284" s="575">
        <f t="shared" si="1045"/>
        <v>276.25</v>
      </c>
      <c r="K1284" s="575">
        <f t="shared" si="1046"/>
        <v>243.75</v>
      </c>
      <c r="L1284" s="575">
        <f t="shared" si="1047"/>
        <v>211.25</v>
      </c>
      <c r="M1284" s="575">
        <f t="shared" si="1048"/>
        <v>195</v>
      </c>
      <c r="N1284" s="21"/>
    </row>
    <row r="1285" ht="23.25" spans="1:14">
      <c r="A1285" s="104"/>
      <c r="B1285" s="558">
        <v>2707</v>
      </c>
      <c r="C1285" s="613" t="s">
        <v>2416</v>
      </c>
      <c r="D1285" s="21"/>
      <c r="E1285" s="21"/>
      <c r="F1285" s="107"/>
      <c r="G1285" s="224"/>
      <c r="H1285" s="333"/>
      <c r="I1285" s="333"/>
      <c r="J1285" s="575"/>
      <c r="K1285" s="575"/>
      <c r="L1285" s="575"/>
      <c r="M1285" s="575"/>
      <c r="N1285" s="21"/>
    </row>
    <row r="1286" ht="33.75" spans="1:15">
      <c r="A1286" s="104" t="s">
        <v>1111</v>
      </c>
      <c r="B1286" s="20">
        <v>270700001</v>
      </c>
      <c r="C1286" s="21" t="s">
        <v>2417</v>
      </c>
      <c r="D1286" s="21"/>
      <c r="E1286" s="21"/>
      <c r="F1286" s="107" t="s">
        <v>1113</v>
      </c>
      <c r="G1286" s="333">
        <v>130</v>
      </c>
      <c r="H1286" s="333">
        <f t="shared" ref="H1286:H1288" si="1049">G1286*1</f>
        <v>130</v>
      </c>
      <c r="I1286" s="333">
        <f t="shared" ref="I1286:I1288" si="1050">G1286*0.95</f>
        <v>123.5</v>
      </c>
      <c r="J1286" s="714" t="s">
        <v>2418</v>
      </c>
      <c r="K1286" s="714" t="s">
        <v>2418</v>
      </c>
      <c r="L1286" s="714" t="s">
        <v>2418</v>
      </c>
      <c r="M1286" s="714" t="s">
        <v>2418</v>
      </c>
      <c r="N1286" s="749" t="s">
        <v>2419</v>
      </c>
      <c r="O1286" s="626"/>
    </row>
    <row r="1287" ht="33.75" spans="1:15">
      <c r="A1287" s="104" t="s">
        <v>1111</v>
      </c>
      <c r="B1287" s="20">
        <v>270700002</v>
      </c>
      <c r="C1287" s="21" t="s">
        <v>2420</v>
      </c>
      <c r="D1287" s="21" t="s">
        <v>2421</v>
      </c>
      <c r="E1287" s="21"/>
      <c r="F1287" s="107" t="s">
        <v>1113</v>
      </c>
      <c r="G1287" s="224">
        <v>195</v>
      </c>
      <c r="H1287" s="333">
        <f t="shared" si="1049"/>
        <v>195</v>
      </c>
      <c r="I1287" s="333">
        <f t="shared" si="1050"/>
        <v>185.25</v>
      </c>
      <c r="J1287" s="714" t="s">
        <v>2418</v>
      </c>
      <c r="K1287" s="714" t="s">
        <v>2418</v>
      </c>
      <c r="L1287" s="714" t="s">
        <v>2418</v>
      </c>
      <c r="M1287" s="714" t="s">
        <v>2418</v>
      </c>
      <c r="N1287" s="21"/>
      <c r="O1287" s="626"/>
    </row>
    <row r="1288" ht="22.5" spans="1:15">
      <c r="A1288" s="104" t="s">
        <v>1111</v>
      </c>
      <c r="B1288" s="20">
        <v>270700003</v>
      </c>
      <c r="C1288" s="21" t="s">
        <v>2422</v>
      </c>
      <c r="D1288" s="21"/>
      <c r="E1288" s="21"/>
      <c r="F1288" s="107" t="s">
        <v>1113</v>
      </c>
      <c r="G1288" s="224">
        <v>195</v>
      </c>
      <c r="H1288" s="333">
        <f t="shared" si="1049"/>
        <v>195</v>
      </c>
      <c r="I1288" s="333">
        <f t="shared" si="1050"/>
        <v>185.25</v>
      </c>
      <c r="J1288" s="714" t="s">
        <v>2418</v>
      </c>
      <c r="K1288" s="714" t="s">
        <v>2418</v>
      </c>
      <c r="L1288" s="714" t="s">
        <v>2418</v>
      </c>
      <c r="M1288" s="714" t="s">
        <v>2418</v>
      </c>
      <c r="N1288" s="21"/>
      <c r="O1288" s="626"/>
    </row>
    <row r="1289" ht="154.9" customHeight="1" spans="1:15">
      <c r="A1289" s="339" t="s">
        <v>1111</v>
      </c>
      <c r="B1289" s="32">
        <v>270700004</v>
      </c>
      <c r="C1289" s="32" t="s">
        <v>2423</v>
      </c>
      <c r="D1289" s="741" t="s">
        <v>2424</v>
      </c>
      <c r="E1289" s="32"/>
      <c r="F1289" s="32" t="s">
        <v>2425</v>
      </c>
      <c r="G1289" s="32"/>
      <c r="H1289" s="32">
        <v>1000</v>
      </c>
      <c r="I1289" s="154">
        <v>950</v>
      </c>
      <c r="J1289" s="154">
        <v>850</v>
      </c>
      <c r="K1289" s="154">
        <v>750</v>
      </c>
      <c r="L1289" s="154">
        <v>650</v>
      </c>
      <c r="M1289" s="154">
        <v>600</v>
      </c>
      <c r="N1289" s="33" t="s">
        <v>2426</v>
      </c>
      <c r="O1289" s="634" t="s">
        <v>82</v>
      </c>
    </row>
    <row r="1290" ht="132.6" customHeight="1" spans="1:15">
      <c r="A1290" s="339" t="s">
        <v>1111</v>
      </c>
      <c r="B1290" s="32">
        <v>270700005</v>
      </c>
      <c r="C1290" s="32" t="s">
        <v>2427</v>
      </c>
      <c r="D1290" s="741" t="s">
        <v>2428</v>
      </c>
      <c r="E1290" s="32"/>
      <c r="F1290" s="32" t="s">
        <v>2425</v>
      </c>
      <c r="G1290" s="32"/>
      <c r="H1290" s="32">
        <v>1000</v>
      </c>
      <c r="I1290" s="154">
        <v>950</v>
      </c>
      <c r="J1290" s="154">
        <v>850</v>
      </c>
      <c r="K1290" s="154">
        <v>750</v>
      </c>
      <c r="L1290" s="154">
        <v>650</v>
      </c>
      <c r="M1290" s="154">
        <v>600</v>
      </c>
      <c r="N1290" s="33" t="s">
        <v>2429</v>
      </c>
      <c r="O1290" s="634" t="s">
        <v>82</v>
      </c>
    </row>
    <row r="1291" ht="142.9" customHeight="1" spans="1:15">
      <c r="A1291" s="148" t="s">
        <v>1111</v>
      </c>
      <c r="B1291" s="32">
        <v>270700006</v>
      </c>
      <c r="C1291" s="32" t="s">
        <v>2430</v>
      </c>
      <c r="D1291" s="741" t="s">
        <v>2431</v>
      </c>
      <c r="E1291" s="152"/>
      <c r="F1291" s="32" t="s">
        <v>43</v>
      </c>
      <c r="G1291" s="32"/>
      <c r="H1291" s="32" t="s">
        <v>74</v>
      </c>
      <c r="I1291" s="32" t="s">
        <v>74</v>
      </c>
      <c r="J1291" s="32" t="s">
        <v>74</v>
      </c>
      <c r="K1291" s="32" t="s">
        <v>74</v>
      </c>
      <c r="L1291" s="32" t="s">
        <v>74</v>
      </c>
      <c r="M1291" s="32" t="s">
        <v>74</v>
      </c>
      <c r="N1291" s="33"/>
      <c r="O1291" s="634" t="s">
        <v>82</v>
      </c>
    </row>
    <row r="1292" ht="23.25" spans="1:14">
      <c r="A1292" s="104"/>
      <c r="B1292" s="558">
        <v>2708</v>
      </c>
      <c r="C1292" s="613" t="s">
        <v>2432</v>
      </c>
      <c r="D1292" s="21"/>
      <c r="E1292" s="21"/>
      <c r="F1292" s="107"/>
      <c r="G1292" s="333"/>
      <c r="H1292" s="333"/>
      <c r="I1292" s="333"/>
      <c r="J1292" s="575"/>
      <c r="K1292" s="575"/>
      <c r="L1292" s="575"/>
      <c r="M1292" s="575"/>
      <c r="N1292" s="21"/>
    </row>
    <row r="1293" ht="22.5" spans="1:14">
      <c r="A1293" s="104" t="s">
        <v>1111</v>
      </c>
      <c r="B1293" s="20">
        <v>270800001</v>
      </c>
      <c r="C1293" s="21" t="s">
        <v>2433</v>
      </c>
      <c r="D1293" s="21" t="s">
        <v>2434</v>
      </c>
      <c r="E1293" s="21"/>
      <c r="F1293" s="107" t="s">
        <v>43</v>
      </c>
      <c r="G1293" s="217">
        <v>117</v>
      </c>
      <c r="H1293" s="333">
        <f t="shared" ref="H1293" si="1051">G1293*1</f>
        <v>117</v>
      </c>
      <c r="I1293" s="333">
        <f t="shared" ref="I1293" si="1052">G1293*0.95</f>
        <v>111.15</v>
      </c>
      <c r="J1293" s="575">
        <f t="shared" ref="J1293" si="1053">G1293*0.85</f>
        <v>99.45</v>
      </c>
      <c r="K1293" s="575">
        <f t="shared" ref="K1293" si="1054">G1293*0.75</f>
        <v>87.75</v>
      </c>
      <c r="L1293" s="575">
        <f t="shared" ref="L1293" si="1055">G1293*0.65</f>
        <v>76.05</v>
      </c>
      <c r="M1293" s="575">
        <f t="shared" ref="M1293" si="1056">G1293*0.6</f>
        <v>70.2</v>
      </c>
      <c r="N1293" s="21"/>
    </row>
    <row r="1294" ht="24" spans="1:14">
      <c r="A1294" s="104" t="s">
        <v>1111</v>
      </c>
      <c r="B1294" s="20">
        <v>270800002</v>
      </c>
      <c r="C1294" s="21" t="s">
        <v>2435</v>
      </c>
      <c r="D1294" s="21"/>
      <c r="E1294" s="21"/>
      <c r="F1294" s="107" t="s">
        <v>43</v>
      </c>
      <c r="G1294" s="220" t="s">
        <v>303</v>
      </c>
      <c r="H1294" s="742" t="s">
        <v>303</v>
      </c>
      <c r="I1294" s="742" t="s">
        <v>303</v>
      </c>
      <c r="J1294" s="742" t="s">
        <v>303</v>
      </c>
      <c r="K1294" s="742" t="s">
        <v>303</v>
      </c>
      <c r="L1294" s="742" t="s">
        <v>303</v>
      </c>
      <c r="M1294" s="742" t="s">
        <v>303</v>
      </c>
      <c r="N1294" s="106"/>
    </row>
    <row r="1295" ht="33.75" spans="1:14">
      <c r="A1295" s="104" t="s">
        <v>1111</v>
      </c>
      <c r="B1295" s="20">
        <v>270800003</v>
      </c>
      <c r="C1295" s="21" t="s">
        <v>2436</v>
      </c>
      <c r="D1295" s="21" t="s">
        <v>2437</v>
      </c>
      <c r="E1295" s="21"/>
      <c r="F1295" s="107" t="s">
        <v>43</v>
      </c>
      <c r="G1295" s="217">
        <v>65</v>
      </c>
      <c r="H1295" s="333">
        <f t="shared" ref="H1295:H1300" si="1057">G1295*1</f>
        <v>65</v>
      </c>
      <c r="I1295" s="333">
        <f t="shared" ref="I1295:I1300" si="1058">G1295*0.95</f>
        <v>61.75</v>
      </c>
      <c r="J1295" s="575">
        <f t="shared" ref="J1295:J1300" si="1059">G1295*0.85</f>
        <v>55.25</v>
      </c>
      <c r="K1295" s="575">
        <f t="shared" ref="K1295:K1300" si="1060">G1295*0.75</f>
        <v>48.75</v>
      </c>
      <c r="L1295" s="575">
        <f>G1295*0.65</f>
        <v>42.25</v>
      </c>
      <c r="M1295" s="575">
        <f>G1295*0.6</f>
        <v>39</v>
      </c>
      <c r="N1295" s="21"/>
    </row>
    <row r="1296" ht="220.15" customHeight="1" spans="1:15">
      <c r="A1296" s="104" t="s">
        <v>1111</v>
      </c>
      <c r="B1296" s="20">
        <v>270800004</v>
      </c>
      <c r="C1296" s="21" t="s">
        <v>2438</v>
      </c>
      <c r="D1296" s="21" t="s">
        <v>2439</v>
      </c>
      <c r="E1296" s="21" t="s">
        <v>2440</v>
      </c>
      <c r="F1296" s="107" t="s">
        <v>2441</v>
      </c>
      <c r="G1296" s="333">
        <v>230</v>
      </c>
      <c r="H1296" s="333">
        <f t="shared" si="1057"/>
        <v>230</v>
      </c>
      <c r="I1296" s="333">
        <f t="shared" si="1058"/>
        <v>218.5</v>
      </c>
      <c r="J1296" s="575">
        <f t="shared" si="1059"/>
        <v>195.5</v>
      </c>
      <c r="K1296" s="575">
        <f t="shared" si="1060"/>
        <v>172.5</v>
      </c>
      <c r="L1296" s="575">
        <f>G1296*0.65</f>
        <v>149.5</v>
      </c>
      <c r="M1296" s="575">
        <f>G1296*0.6</f>
        <v>138</v>
      </c>
      <c r="N1296" s="21"/>
      <c r="O1296" s="634" t="s">
        <v>82</v>
      </c>
    </row>
    <row r="1297" ht="22.5" spans="1:14">
      <c r="A1297" s="104" t="s">
        <v>126</v>
      </c>
      <c r="B1297" s="20">
        <v>270800005</v>
      </c>
      <c r="C1297" s="21" t="s">
        <v>2442</v>
      </c>
      <c r="D1297" s="21"/>
      <c r="E1297" s="21"/>
      <c r="F1297" s="107" t="s">
        <v>2402</v>
      </c>
      <c r="G1297" s="217">
        <v>26</v>
      </c>
      <c r="H1297" s="333">
        <f t="shared" si="1057"/>
        <v>26</v>
      </c>
      <c r="I1297" s="333">
        <f t="shared" si="1058"/>
        <v>24.7</v>
      </c>
      <c r="J1297" s="575">
        <f t="shared" si="1059"/>
        <v>22.1</v>
      </c>
      <c r="K1297" s="575">
        <f t="shared" si="1060"/>
        <v>19.5</v>
      </c>
      <c r="L1297" s="714" t="s">
        <v>75</v>
      </c>
      <c r="M1297" s="714" t="s">
        <v>75</v>
      </c>
      <c r="N1297" s="21" t="s">
        <v>2443</v>
      </c>
    </row>
    <row r="1298" ht="22.5" spans="1:14">
      <c r="A1298" s="104" t="s">
        <v>126</v>
      </c>
      <c r="B1298" s="105">
        <v>270800006</v>
      </c>
      <c r="C1298" s="21" t="s">
        <v>2444</v>
      </c>
      <c r="D1298" s="21"/>
      <c r="E1298" s="21"/>
      <c r="F1298" s="107" t="s">
        <v>2445</v>
      </c>
      <c r="G1298" s="217">
        <v>26</v>
      </c>
      <c r="H1298" s="333">
        <f t="shared" si="1057"/>
        <v>26</v>
      </c>
      <c r="I1298" s="333">
        <f t="shared" si="1058"/>
        <v>24.7</v>
      </c>
      <c r="J1298" s="575">
        <f t="shared" si="1059"/>
        <v>22.1</v>
      </c>
      <c r="K1298" s="575">
        <f t="shared" si="1060"/>
        <v>19.5</v>
      </c>
      <c r="L1298" s="575">
        <f t="shared" ref="L1298:L1300" si="1061">G1298*0.65</f>
        <v>16.9</v>
      </c>
      <c r="M1298" s="575">
        <f t="shared" ref="M1298:M1300" si="1062">G1298*0.6</f>
        <v>15.6</v>
      </c>
      <c r="N1298" s="21" t="s">
        <v>2443</v>
      </c>
    </row>
    <row r="1299" ht="22.5" spans="1:14">
      <c r="A1299" s="104" t="s">
        <v>35</v>
      </c>
      <c r="B1299" s="105">
        <v>270800007</v>
      </c>
      <c r="C1299" s="21" t="s">
        <v>2446</v>
      </c>
      <c r="D1299" s="21"/>
      <c r="E1299" s="21"/>
      <c r="F1299" s="107" t="s">
        <v>2365</v>
      </c>
      <c r="G1299" s="217">
        <v>234</v>
      </c>
      <c r="H1299" s="333">
        <f t="shared" si="1057"/>
        <v>234</v>
      </c>
      <c r="I1299" s="333">
        <f t="shared" si="1058"/>
        <v>222.3</v>
      </c>
      <c r="J1299" s="575">
        <f t="shared" si="1059"/>
        <v>198.9</v>
      </c>
      <c r="K1299" s="575">
        <f t="shared" si="1060"/>
        <v>175.5</v>
      </c>
      <c r="L1299" s="575">
        <f t="shared" si="1061"/>
        <v>152.1</v>
      </c>
      <c r="M1299" s="575">
        <f t="shared" si="1062"/>
        <v>140.4</v>
      </c>
      <c r="N1299" s="21" t="s">
        <v>2447</v>
      </c>
    </row>
    <row r="1300" ht="22.5" spans="1:14">
      <c r="A1300" s="104" t="s">
        <v>35</v>
      </c>
      <c r="B1300" s="105">
        <v>270800008</v>
      </c>
      <c r="C1300" s="21" t="s">
        <v>2448</v>
      </c>
      <c r="D1300" s="21"/>
      <c r="E1300" s="617"/>
      <c r="F1300" s="107" t="s">
        <v>2365</v>
      </c>
      <c r="G1300" s="217">
        <v>65</v>
      </c>
      <c r="H1300" s="333">
        <f t="shared" si="1057"/>
        <v>65</v>
      </c>
      <c r="I1300" s="333">
        <f t="shared" si="1058"/>
        <v>61.75</v>
      </c>
      <c r="J1300" s="575">
        <f t="shared" si="1059"/>
        <v>55.25</v>
      </c>
      <c r="K1300" s="575">
        <f t="shared" si="1060"/>
        <v>48.75</v>
      </c>
      <c r="L1300" s="575">
        <f t="shared" si="1061"/>
        <v>42.25</v>
      </c>
      <c r="M1300" s="575">
        <f t="shared" si="1062"/>
        <v>39</v>
      </c>
      <c r="N1300" s="21" t="s">
        <v>2449</v>
      </c>
    </row>
    <row r="1301" s="529" customFormat="1" ht="14.25" spans="1:17">
      <c r="A1301" s="536"/>
      <c r="B1301" s="536"/>
      <c r="C1301" s="743"/>
      <c r="D1301" s="744"/>
      <c r="E1301" s="744"/>
      <c r="F1301" s="745"/>
      <c r="G1301" s="746"/>
      <c r="H1301" s="746"/>
      <c r="I1301" s="746"/>
      <c r="J1301" s="750"/>
      <c r="K1301" s="750"/>
      <c r="L1301" s="536"/>
      <c r="M1301" s="536"/>
      <c r="N1301" s="751"/>
      <c r="P1301" s="667"/>
      <c r="Q1301" s="667"/>
    </row>
    <row r="1302" spans="1:13">
      <c r="A1302" s="536"/>
      <c r="B1302" s="536"/>
      <c r="C1302" s="747"/>
      <c r="D1302" s="747"/>
      <c r="E1302" s="747"/>
      <c r="F1302" s="748"/>
      <c r="G1302" s="746"/>
      <c r="H1302" s="746"/>
      <c r="I1302" s="746"/>
      <c r="J1302" s="750"/>
      <c r="K1302" s="750"/>
      <c r="L1302" s="536"/>
      <c r="M1302" s="536"/>
    </row>
    <row r="1303" spans="1:13">
      <c r="A1303" s="536"/>
      <c r="B1303" s="536"/>
      <c r="C1303" s="747"/>
      <c r="D1303" s="747"/>
      <c r="E1303" s="747"/>
      <c r="F1303" s="748"/>
      <c r="G1303" s="746"/>
      <c r="H1303" s="746"/>
      <c r="I1303" s="746"/>
      <c r="J1303" s="750"/>
      <c r="K1303" s="750"/>
      <c r="L1303" s="536"/>
      <c r="M1303" s="536"/>
    </row>
    <row r="1304" spans="1:13">
      <c r="A1304" s="536"/>
      <c r="B1304" s="536"/>
      <c r="C1304" s="747"/>
      <c r="D1304" s="747"/>
      <c r="E1304" s="747"/>
      <c r="F1304" s="748"/>
      <c r="G1304" s="746"/>
      <c r="H1304" s="746"/>
      <c r="I1304" s="746"/>
      <c r="J1304" s="750"/>
      <c r="K1304" s="750"/>
      <c r="L1304" s="536"/>
      <c r="M1304" s="536"/>
    </row>
    <row r="1305" spans="1:13">
      <c r="A1305" s="536"/>
      <c r="B1305" s="536"/>
      <c r="C1305" s="747"/>
      <c r="D1305" s="747"/>
      <c r="E1305" s="747"/>
      <c r="F1305" s="748"/>
      <c r="G1305" s="746"/>
      <c r="H1305" s="746"/>
      <c r="I1305" s="746"/>
      <c r="J1305" s="750"/>
      <c r="K1305" s="750"/>
      <c r="L1305" s="536"/>
      <c r="M1305" s="536"/>
    </row>
    <row r="1306" spans="1:13">
      <c r="A1306" s="536"/>
      <c r="B1306" s="536"/>
      <c r="C1306" s="747"/>
      <c r="D1306" s="747"/>
      <c r="E1306" s="747"/>
      <c r="F1306" s="748"/>
      <c r="G1306" s="746"/>
      <c r="H1306" s="746"/>
      <c r="I1306" s="746"/>
      <c r="J1306" s="750"/>
      <c r="K1306" s="750"/>
      <c r="L1306" s="536"/>
      <c r="M1306" s="536"/>
    </row>
    <row r="1307" spans="1:13">
      <c r="A1307" s="536"/>
      <c r="B1307" s="536"/>
      <c r="C1307" s="747"/>
      <c r="D1307" s="747"/>
      <c r="E1307" s="747"/>
      <c r="F1307" s="748"/>
      <c r="G1307" s="746"/>
      <c r="H1307" s="746"/>
      <c r="I1307" s="746"/>
      <c r="J1307" s="750"/>
      <c r="K1307" s="750"/>
      <c r="L1307" s="536"/>
      <c r="M1307" s="536"/>
    </row>
    <row r="1308" spans="1:13">
      <c r="A1308" s="536"/>
      <c r="B1308" s="536"/>
      <c r="C1308" s="747"/>
      <c r="D1308" s="747"/>
      <c r="E1308" s="747"/>
      <c r="F1308" s="748"/>
      <c r="G1308" s="746"/>
      <c r="H1308" s="746"/>
      <c r="I1308" s="746"/>
      <c r="J1308" s="750"/>
      <c r="K1308" s="750"/>
      <c r="L1308" s="536"/>
      <c r="M1308" s="536"/>
    </row>
    <row r="1309" spans="1:13">
      <c r="A1309" s="536"/>
      <c r="B1309" s="536"/>
      <c r="C1309" s="747"/>
      <c r="D1309" s="747"/>
      <c r="E1309" s="747"/>
      <c r="F1309" s="748"/>
      <c r="G1309" s="746"/>
      <c r="H1309" s="746"/>
      <c r="I1309" s="746"/>
      <c r="J1309" s="750"/>
      <c r="K1309" s="750"/>
      <c r="L1309" s="536"/>
      <c r="M1309" s="536"/>
    </row>
    <row r="1310" spans="1:13">
      <c r="A1310" s="536"/>
      <c r="B1310" s="536"/>
      <c r="C1310" s="747"/>
      <c r="D1310" s="747"/>
      <c r="E1310" s="747"/>
      <c r="F1310" s="748"/>
      <c r="G1310" s="746"/>
      <c r="H1310" s="746"/>
      <c r="I1310" s="746"/>
      <c r="J1310" s="750"/>
      <c r="K1310" s="750"/>
      <c r="L1310" s="536"/>
      <c r="M1310" s="536"/>
    </row>
    <row r="1311" spans="1:13">
      <c r="A1311" s="536"/>
      <c r="B1311" s="536"/>
      <c r="C1311" s="747"/>
      <c r="D1311" s="747"/>
      <c r="E1311" s="747"/>
      <c r="F1311" s="748"/>
      <c r="G1311" s="746"/>
      <c r="H1311" s="746"/>
      <c r="I1311" s="746"/>
      <c r="J1311" s="750"/>
      <c r="K1311" s="750"/>
      <c r="L1311" s="536"/>
      <c r="M1311" s="536"/>
    </row>
    <row r="1312" spans="1:13">
      <c r="A1312" s="536"/>
      <c r="B1312" s="536"/>
      <c r="C1312" s="747"/>
      <c r="D1312" s="747"/>
      <c r="E1312" s="747"/>
      <c r="F1312" s="748"/>
      <c r="G1312" s="746"/>
      <c r="H1312" s="746"/>
      <c r="I1312" s="746"/>
      <c r="J1312" s="750"/>
      <c r="K1312" s="750"/>
      <c r="L1312" s="536"/>
      <c r="M1312" s="536"/>
    </row>
    <row r="1313" spans="1:13">
      <c r="A1313" s="536"/>
      <c r="B1313" s="536"/>
      <c r="C1313" s="747"/>
      <c r="D1313" s="747"/>
      <c r="E1313" s="747"/>
      <c r="F1313" s="748"/>
      <c r="G1313" s="746"/>
      <c r="H1313" s="746"/>
      <c r="I1313" s="746"/>
      <c r="J1313" s="750"/>
      <c r="K1313" s="750"/>
      <c r="L1313" s="536"/>
      <c r="M1313" s="536"/>
    </row>
    <row r="1314" spans="1:13">
      <c r="A1314" s="536"/>
      <c r="B1314" s="536"/>
      <c r="C1314" s="747"/>
      <c r="D1314" s="747"/>
      <c r="E1314" s="747"/>
      <c r="F1314" s="748"/>
      <c r="G1314" s="746"/>
      <c r="H1314" s="746"/>
      <c r="I1314" s="746"/>
      <c r="J1314" s="750"/>
      <c r="K1314" s="750"/>
      <c r="L1314" s="536"/>
      <c r="M1314" s="536"/>
    </row>
    <row r="1315" spans="1:13">
      <c r="A1315" s="536"/>
      <c r="B1315" s="536"/>
      <c r="C1315" s="747"/>
      <c r="D1315" s="747"/>
      <c r="E1315" s="747"/>
      <c r="F1315" s="748"/>
      <c r="G1315" s="746"/>
      <c r="H1315" s="746"/>
      <c r="I1315" s="746"/>
      <c r="J1315" s="750"/>
      <c r="K1315" s="750"/>
      <c r="L1315" s="536"/>
      <c r="M1315" s="536"/>
    </row>
    <row r="1316" spans="1:13">
      <c r="A1316" s="536"/>
      <c r="B1316" s="536"/>
      <c r="C1316" s="747"/>
      <c r="D1316" s="747"/>
      <c r="E1316" s="747"/>
      <c r="F1316" s="748"/>
      <c r="G1316" s="746"/>
      <c r="H1316" s="746"/>
      <c r="I1316" s="746"/>
      <c r="J1316" s="750"/>
      <c r="K1316" s="750"/>
      <c r="L1316" s="536"/>
      <c r="M1316" s="536"/>
    </row>
    <row r="1317" spans="1:13">
      <c r="A1317" s="536"/>
      <c r="B1317" s="536"/>
      <c r="C1317" s="747"/>
      <c r="D1317" s="747"/>
      <c r="E1317" s="747"/>
      <c r="F1317" s="748"/>
      <c r="G1317" s="746"/>
      <c r="H1317" s="746"/>
      <c r="I1317" s="746"/>
      <c r="J1317" s="750"/>
      <c r="K1317" s="750"/>
      <c r="L1317" s="536"/>
      <c r="M1317" s="536"/>
    </row>
    <row r="1318" spans="1:13">
      <c r="A1318" s="536"/>
      <c r="B1318" s="536"/>
      <c r="C1318" s="747"/>
      <c r="D1318" s="747"/>
      <c r="E1318" s="747"/>
      <c r="F1318" s="748"/>
      <c r="G1318" s="746"/>
      <c r="H1318" s="746"/>
      <c r="I1318" s="746"/>
      <c r="J1318" s="750"/>
      <c r="K1318" s="750"/>
      <c r="L1318" s="536"/>
      <c r="M1318" s="536"/>
    </row>
    <row r="1319" spans="1:13">
      <c r="A1319" s="536"/>
      <c r="B1319" s="536"/>
      <c r="C1319" s="747"/>
      <c r="D1319" s="747"/>
      <c r="E1319" s="747"/>
      <c r="F1319" s="748"/>
      <c r="G1319" s="746"/>
      <c r="H1319" s="746"/>
      <c r="I1319" s="746"/>
      <c r="J1319" s="750"/>
      <c r="K1319" s="750"/>
      <c r="L1319" s="536"/>
      <c r="M1319" s="536"/>
    </row>
    <row r="1320" spans="1:13">
      <c r="A1320" s="536"/>
      <c r="B1320" s="536"/>
      <c r="C1320" s="747"/>
      <c r="D1320" s="747"/>
      <c r="E1320" s="747"/>
      <c r="F1320" s="748"/>
      <c r="G1320" s="746"/>
      <c r="H1320" s="746"/>
      <c r="I1320" s="746"/>
      <c r="J1320" s="750"/>
      <c r="K1320" s="750"/>
      <c r="L1320" s="536"/>
      <c r="M1320" s="536"/>
    </row>
    <row r="1321" spans="1:13">
      <c r="A1321" s="536"/>
      <c r="B1321" s="536"/>
      <c r="C1321" s="747"/>
      <c r="D1321" s="747"/>
      <c r="E1321" s="747"/>
      <c r="F1321" s="748"/>
      <c r="G1321" s="746"/>
      <c r="H1321" s="746"/>
      <c r="I1321" s="746"/>
      <c r="J1321" s="750"/>
      <c r="K1321" s="750"/>
      <c r="L1321" s="536"/>
      <c r="M1321" s="536"/>
    </row>
    <row r="1322" spans="1:13">
      <c r="A1322" s="536"/>
      <c r="B1322" s="536"/>
      <c r="C1322" s="747"/>
      <c r="D1322" s="747"/>
      <c r="E1322" s="747"/>
      <c r="F1322" s="748"/>
      <c r="G1322" s="746"/>
      <c r="H1322" s="746"/>
      <c r="I1322" s="746"/>
      <c r="J1322" s="750"/>
      <c r="K1322" s="750"/>
      <c r="L1322" s="536"/>
      <c r="M1322" s="536"/>
    </row>
    <row r="1323" spans="1:13">
      <c r="A1323" s="536"/>
      <c r="B1323" s="536"/>
      <c r="C1323" s="747"/>
      <c r="D1323" s="747"/>
      <c r="E1323" s="747"/>
      <c r="F1323" s="748"/>
      <c r="G1323" s="746"/>
      <c r="H1323" s="746"/>
      <c r="I1323" s="746"/>
      <c r="J1323" s="750"/>
      <c r="K1323" s="750"/>
      <c r="L1323" s="536"/>
      <c r="M1323" s="536"/>
    </row>
    <row r="1324" spans="1:13">
      <c r="A1324" s="536"/>
      <c r="B1324" s="536"/>
      <c r="C1324" s="747"/>
      <c r="D1324" s="747"/>
      <c r="E1324" s="747"/>
      <c r="F1324" s="748"/>
      <c r="G1324" s="746"/>
      <c r="H1324" s="746"/>
      <c r="I1324" s="746"/>
      <c r="J1324" s="750"/>
      <c r="K1324" s="750"/>
      <c r="L1324" s="536"/>
      <c r="M1324" s="536"/>
    </row>
    <row r="1325" spans="1:13">
      <c r="A1325" s="536"/>
      <c r="B1325" s="536"/>
      <c r="C1325" s="747"/>
      <c r="D1325" s="747"/>
      <c r="E1325" s="747"/>
      <c r="F1325" s="748"/>
      <c r="G1325" s="746"/>
      <c r="H1325" s="746"/>
      <c r="I1325" s="746"/>
      <c r="J1325" s="750"/>
      <c r="K1325" s="750"/>
      <c r="L1325" s="536"/>
      <c r="M1325" s="536"/>
    </row>
    <row r="1326" spans="1:13">
      <c r="A1326" s="536"/>
      <c r="B1326" s="536"/>
      <c r="C1326" s="747"/>
      <c r="D1326" s="747"/>
      <c r="E1326" s="747"/>
      <c r="F1326" s="748"/>
      <c r="G1326" s="746"/>
      <c r="H1326" s="746"/>
      <c r="I1326" s="746"/>
      <c r="J1326" s="750"/>
      <c r="K1326" s="750"/>
      <c r="L1326" s="536"/>
      <c r="M1326" s="536"/>
    </row>
    <row r="1327" spans="1:13">
      <c r="A1327" s="536"/>
      <c r="B1327" s="536"/>
      <c r="C1327" s="747"/>
      <c r="D1327" s="747"/>
      <c r="E1327" s="747"/>
      <c r="F1327" s="748"/>
      <c r="G1327" s="746"/>
      <c r="H1327" s="746"/>
      <c r="I1327" s="746"/>
      <c r="J1327" s="750"/>
      <c r="K1327" s="750"/>
      <c r="L1327" s="536"/>
      <c r="M1327" s="536"/>
    </row>
    <row r="1328" spans="1:13">
      <c r="A1328" s="536"/>
      <c r="B1328" s="536"/>
      <c r="C1328" s="747"/>
      <c r="D1328" s="747"/>
      <c r="E1328" s="747"/>
      <c r="F1328" s="748"/>
      <c r="G1328" s="746"/>
      <c r="H1328" s="746"/>
      <c r="I1328" s="746"/>
      <c r="J1328" s="750"/>
      <c r="K1328" s="750"/>
      <c r="L1328" s="536"/>
      <c r="M1328" s="536"/>
    </row>
    <row r="1329" spans="1:13">
      <c r="A1329" s="536"/>
      <c r="B1329" s="536"/>
      <c r="C1329" s="747"/>
      <c r="D1329" s="747"/>
      <c r="E1329" s="747"/>
      <c r="F1329" s="748"/>
      <c r="G1329" s="746"/>
      <c r="H1329" s="746"/>
      <c r="I1329" s="746"/>
      <c r="J1329" s="750"/>
      <c r="K1329" s="750"/>
      <c r="L1329" s="536"/>
      <c r="M1329" s="536"/>
    </row>
    <row r="1330" spans="1:13">
      <c r="A1330" s="536"/>
      <c r="B1330" s="536"/>
      <c r="C1330" s="747"/>
      <c r="D1330" s="747"/>
      <c r="E1330" s="747"/>
      <c r="F1330" s="748"/>
      <c r="G1330" s="746"/>
      <c r="H1330" s="746"/>
      <c r="I1330" s="746"/>
      <c r="J1330" s="750"/>
      <c r="K1330" s="750"/>
      <c r="L1330" s="536"/>
      <c r="M1330" s="536"/>
    </row>
    <row r="1331" spans="1:13">
      <c r="A1331" s="536"/>
      <c r="B1331" s="536"/>
      <c r="C1331" s="747"/>
      <c r="D1331" s="747"/>
      <c r="E1331" s="747"/>
      <c r="F1331" s="748"/>
      <c r="G1331" s="746"/>
      <c r="H1331" s="746"/>
      <c r="I1331" s="746"/>
      <c r="J1331" s="750"/>
      <c r="K1331" s="750"/>
      <c r="L1331" s="536"/>
      <c r="M1331" s="536"/>
    </row>
    <row r="1332" spans="1:13">
      <c r="A1332" s="536"/>
      <c r="B1332" s="536"/>
      <c r="C1332" s="747"/>
      <c r="D1332" s="747"/>
      <c r="E1332" s="747"/>
      <c r="F1332" s="748"/>
      <c r="G1332" s="746"/>
      <c r="H1332" s="746"/>
      <c r="I1332" s="746"/>
      <c r="J1332" s="750"/>
      <c r="K1332" s="750"/>
      <c r="L1332" s="536"/>
      <c r="M1332" s="536"/>
    </row>
    <row r="1333" spans="1:13">
      <c r="A1333" s="536"/>
      <c r="B1333" s="536"/>
      <c r="C1333" s="747"/>
      <c r="D1333" s="747"/>
      <c r="E1333" s="747"/>
      <c r="F1333" s="748"/>
      <c r="G1333" s="746"/>
      <c r="H1333" s="746"/>
      <c r="I1333" s="746"/>
      <c r="J1333" s="750"/>
      <c r="K1333" s="750"/>
      <c r="L1333" s="536"/>
      <c r="M1333" s="536"/>
    </row>
    <row r="1334" spans="1:13">
      <c r="A1334" s="536"/>
      <c r="B1334" s="536"/>
      <c r="C1334" s="747"/>
      <c r="D1334" s="747"/>
      <c r="E1334" s="747"/>
      <c r="F1334" s="748"/>
      <c r="G1334" s="746"/>
      <c r="H1334" s="746"/>
      <c r="I1334" s="746"/>
      <c r="J1334" s="750"/>
      <c r="K1334" s="750"/>
      <c r="L1334" s="536"/>
      <c r="M1334" s="536"/>
    </row>
    <row r="1335" spans="1:13">
      <c r="A1335" s="536"/>
      <c r="B1335" s="536"/>
      <c r="C1335" s="747"/>
      <c r="D1335" s="747"/>
      <c r="E1335" s="747"/>
      <c r="F1335" s="748"/>
      <c r="G1335" s="746"/>
      <c r="H1335" s="746"/>
      <c r="I1335" s="746"/>
      <c r="J1335" s="750"/>
      <c r="K1335" s="750"/>
      <c r="L1335" s="536"/>
      <c r="M1335" s="536"/>
    </row>
    <row r="1336" spans="1:13">
      <c r="A1336" s="536"/>
      <c r="B1336" s="536"/>
      <c r="C1336" s="747"/>
      <c r="D1336" s="747"/>
      <c r="E1336" s="747"/>
      <c r="F1336" s="748"/>
      <c r="G1336" s="746"/>
      <c r="H1336" s="746"/>
      <c r="I1336" s="746"/>
      <c r="J1336" s="750"/>
      <c r="K1336" s="750"/>
      <c r="L1336" s="536"/>
      <c r="M1336" s="536"/>
    </row>
    <row r="1337" spans="1:13">
      <c r="A1337" s="536"/>
      <c r="B1337" s="536"/>
      <c r="C1337" s="747"/>
      <c r="D1337" s="747"/>
      <c r="E1337" s="747"/>
      <c r="F1337" s="748"/>
      <c r="G1337" s="746"/>
      <c r="H1337" s="746"/>
      <c r="I1337" s="746"/>
      <c r="J1337" s="750"/>
      <c r="K1337" s="750"/>
      <c r="L1337" s="536"/>
      <c r="M1337" s="536"/>
    </row>
    <row r="1338" spans="1:13">
      <c r="A1338" s="536"/>
      <c r="B1338" s="536"/>
      <c r="C1338" s="747"/>
      <c r="D1338" s="747"/>
      <c r="E1338" s="747"/>
      <c r="F1338" s="748"/>
      <c r="G1338" s="746"/>
      <c r="H1338" s="746"/>
      <c r="I1338" s="746"/>
      <c r="J1338" s="750"/>
      <c r="K1338" s="750"/>
      <c r="L1338" s="536"/>
      <c r="M1338" s="536"/>
    </row>
    <row r="1339" spans="1:13">
      <c r="A1339" s="536"/>
      <c r="B1339" s="536"/>
      <c r="C1339" s="747"/>
      <c r="D1339" s="747"/>
      <c r="E1339" s="747"/>
      <c r="F1339" s="748"/>
      <c r="G1339" s="746"/>
      <c r="H1339" s="746"/>
      <c r="I1339" s="746"/>
      <c r="J1339" s="750"/>
      <c r="K1339" s="750"/>
      <c r="L1339" s="536"/>
      <c r="M1339" s="536"/>
    </row>
    <row r="1340" spans="1:13">
      <c r="A1340" s="536"/>
      <c r="B1340" s="536"/>
      <c r="C1340" s="747"/>
      <c r="D1340" s="747"/>
      <c r="E1340" s="747"/>
      <c r="F1340" s="748"/>
      <c r="G1340" s="746"/>
      <c r="H1340" s="746"/>
      <c r="I1340" s="746"/>
      <c r="J1340" s="750"/>
      <c r="K1340" s="750"/>
      <c r="L1340" s="536"/>
      <c r="M1340" s="536"/>
    </row>
    <row r="1341" spans="1:13">
      <c r="A1341" s="536"/>
      <c r="B1341" s="536"/>
      <c r="C1341" s="747"/>
      <c r="D1341" s="747"/>
      <c r="E1341" s="747"/>
      <c r="F1341" s="748"/>
      <c r="G1341" s="746"/>
      <c r="H1341" s="746"/>
      <c r="I1341" s="746"/>
      <c r="J1341" s="750"/>
      <c r="K1341" s="750"/>
      <c r="L1341" s="536"/>
      <c r="M1341" s="536"/>
    </row>
    <row r="1342" spans="1:13">
      <c r="A1342" s="536"/>
      <c r="B1342" s="536"/>
      <c r="C1342" s="747"/>
      <c r="D1342" s="747"/>
      <c r="E1342" s="747"/>
      <c r="F1342" s="748"/>
      <c r="G1342" s="746"/>
      <c r="H1342" s="746"/>
      <c r="I1342" s="746"/>
      <c r="J1342" s="750"/>
      <c r="K1342" s="750"/>
      <c r="L1342" s="536"/>
      <c r="M1342" s="536"/>
    </row>
    <row r="1343" spans="1:13">
      <c r="A1343" s="536"/>
      <c r="B1343" s="536"/>
      <c r="C1343" s="747"/>
      <c r="D1343" s="747"/>
      <c r="E1343" s="747"/>
      <c r="F1343" s="748"/>
      <c r="G1343" s="746"/>
      <c r="H1343" s="746"/>
      <c r="I1343" s="746"/>
      <c r="J1343" s="750"/>
      <c r="K1343" s="750"/>
      <c r="L1343" s="536"/>
      <c r="M1343" s="536"/>
    </row>
    <row r="1344" spans="1:13">
      <c r="A1344" s="536"/>
      <c r="B1344" s="536"/>
      <c r="C1344" s="747"/>
      <c r="D1344" s="747"/>
      <c r="E1344" s="747"/>
      <c r="F1344" s="748"/>
      <c r="G1344" s="746"/>
      <c r="H1344" s="746"/>
      <c r="I1344" s="746"/>
      <c r="J1344" s="750"/>
      <c r="K1344" s="750"/>
      <c r="L1344" s="536"/>
      <c r="M1344" s="536"/>
    </row>
    <row r="1345" spans="1:13">
      <c r="A1345" s="536"/>
      <c r="B1345" s="536"/>
      <c r="C1345" s="747"/>
      <c r="D1345" s="747"/>
      <c r="E1345" s="747"/>
      <c r="F1345" s="748"/>
      <c r="G1345" s="746"/>
      <c r="H1345" s="746"/>
      <c r="I1345" s="746"/>
      <c r="J1345" s="750"/>
      <c r="K1345" s="750"/>
      <c r="L1345" s="536"/>
      <c r="M1345" s="536"/>
    </row>
    <row r="1346" spans="1:13">
      <c r="A1346" s="536"/>
      <c r="B1346" s="536"/>
      <c r="C1346" s="747"/>
      <c r="D1346" s="747"/>
      <c r="E1346" s="747"/>
      <c r="F1346" s="748"/>
      <c r="G1346" s="746"/>
      <c r="H1346" s="746"/>
      <c r="I1346" s="746"/>
      <c r="J1346" s="750"/>
      <c r="K1346" s="750"/>
      <c r="L1346" s="536"/>
      <c r="M1346" s="536"/>
    </row>
    <row r="1347" spans="1:13">
      <c r="A1347" s="536"/>
      <c r="B1347" s="536"/>
      <c r="C1347" s="747"/>
      <c r="D1347" s="747"/>
      <c r="E1347" s="747"/>
      <c r="F1347" s="748"/>
      <c r="G1347" s="746"/>
      <c r="H1347" s="746"/>
      <c r="I1347" s="746"/>
      <c r="J1347" s="750"/>
      <c r="K1347" s="750"/>
      <c r="L1347" s="536"/>
      <c r="M1347" s="536"/>
    </row>
    <row r="1348" spans="1:13">
      <c r="A1348" s="536"/>
      <c r="B1348" s="536"/>
      <c r="C1348" s="747"/>
      <c r="D1348" s="747"/>
      <c r="E1348" s="747"/>
      <c r="F1348" s="748"/>
      <c r="G1348" s="746"/>
      <c r="H1348" s="746"/>
      <c r="I1348" s="746"/>
      <c r="J1348" s="750"/>
      <c r="K1348" s="750"/>
      <c r="L1348" s="536"/>
      <c r="M1348" s="536"/>
    </row>
    <row r="1349" spans="1:13">
      <c r="A1349" s="536"/>
      <c r="B1349" s="536"/>
      <c r="C1349" s="747"/>
      <c r="D1349" s="747"/>
      <c r="E1349" s="747"/>
      <c r="F1349" s="748"/>
      <c r="G1349" s="746"/>
      <c r="H1349" s="746"/>
      <c r="I1349" s="746"/>
      <c r="J1349" s="750"/>
      <c r="K1349" s="750"/>
      <c r="L1349" s="536"/>
      <c r="M1349" s="536"/>
    </row>
    <row r="1350" spans="1:13">
      <c r="A1350" s="536"/>
      <c r="B1350" s="536"/>
      <c r="C1350" s="747"/>
      <c r="D1350" s="747"/>
      <c r="E1350" s="747"/>
      <c r="F1350" s="748"/>
      <c r="G1350" s="746"/>
      <c r="H1350" s="746"/>
      <c r="I1350" s="746"/>
      <c r="J1350" s="750"/>
      <c r="K1350" s="750"/>
      <c r="L1350" s="536"/>
      <c r="M1350" s="536"/>
    </row>
    <row r="1351" spans="1:13">
      <c r="A1351" s="536"/>
      <c r="B1351" s="536"/>
      <c r="C1351" s="747"/>
      <c r="D1351" s="747"/>
      <c r="E1351" s="747"/>
      <c r="F1351" s="748"/>
      <c r="G1351" s="746"/>
      <c r="H1351" s="746"/>
      <c r="I1351" s="746"/>
      <c r="J1351" s="750"/>
      <c r="K1351" s="750"/>
      <c r="L1351" s="536"/>
      <c r="M1351" s="536"/>
    </row>
  </sheetData>
  <autoFilter ref="A16:AG1300">
    <extLst/>
  </autoFilter>
  <mergeCells count="28">
    <mergeCell ref="A1:N1"/>
    <mergeCell ref="A3:C3"/>
    <mergeCell ref="A4:N4"/>
    <mergeCell ref="A5:N5"/>
    <mergeCell ref="A6:N6"/>
    <mergeCell ref="A7:N7"/>
    <mergeCell ref="A8:N8"/>
    <mergeCell ref="A9:N9"/>
    <mergeCell ref="A10:N10"/>
    <mergeCell ref="A11:N11"/>
    <mergeCell ref="A12:N12"/>
    <mergeCell ref="G14:M14"/>
    <mergeCell ref="G15:I15"/>
    <mergeCell ref="J15:K15"/>
    <mergeCell ref="L15:M15"/>
    <mergeCell ref="O16:P16"/>
    <mergeCell ref="Q16:R16"/>
    <mergeCell ref="S16:T16"/>
    <mergeCell ref="U16:V16"/>
    <mergeCell ref="A14:A16"/>
    <mergeCell ref="B14:B16"/>
    <mergeCell ref="C14:C16"/>
    <mergeCell ref="D14:D16"/>
    <mergeCell ref="E14:E16"/>
    <mergeCell ref="F14:F16"/>
    <mergeCell ref="N14:N16"/>
    <mergeCell ref="O14:T15"/>
    <mergeCell ref="U14:V15"/>
  </mergeCells>
  <printOptions horizontalCentered="1"/>
  <pageMargins left="0.707638888888889" right="0.707638888888889" top="0.747916666666667" bottom="0.747916666666667" header="0.313888888888889" footer="0.313888888888889"/>
  <pageSetup paperSize="9" orientation="landscape"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209"/>
  <sheetViews>
    <sheetView topLeftCell="A1813" workbookViewId="0">
      <selection activeCell="I1788" sqref="I1788"/>
    </sheetView>
  </sheetViews>
  <sheetFormatPr defaultColWidth="8.875" defaultRowHeight="30" customHeight="1"/>
  <cols>
    <col min="1" max="1" width="4.375" style="184" customWidth="1"/>
    <col min="2" max="2" width="11.25" style="184" customWidth="1"/>
    <col min="3" max="3" width="13" style="185" customWidth="1"/>
    <col min="4" max="4" width="15.625" style="185" customWidth="1"/>
    <col min="5" max="5" width="12" style="185" customWidth="1"/>
    <col min="6" max="6" width="5.875" style="186" customWidth="1"/>
    <col min="7" max="7" width="2.875" style="173" customWidth="1"/>
    <col min="8" max="8" width="11.625" style="173" customWidth="1"/>
    <col min="9" max="9" width="7.875" style="173" customWidth="1"/>
    <col min="10" max="10" width="7.25" style="173" customWidth="1"/>
    <col min="11" max="11" width="8.875" style="173" customWidth="1"/>
    <col min="12" max="12" width="7.75" style="173" customWidth="1"/>
    <col min="13" max="13" width="10.375" style="173" customWidth="1"/>
    <col min="14" max="14" width="18.75" style="187" customWidth="1"/>
    <col min="15" max="15" width="6.5" style="186" hidden="1" customWidth="1"/>
    <col min="16" max="16" width="6.25" style="47" hidden="1" customWidth="1"/>
    <col min="17" max="17" width="7.25" style="176" hidden="1" customWidth="1"/>
    <col min="18" max="18" width="8.875" style="188" hidden="1" customWidth="1"/>
    <col min="19" max="20" width="8.875" style="186" hidden="1" customWidth="1"/>
    <col min="21" max="16384" width="8.875" style="186"/>
  </cols>
  <sheetData>
    <row r="1" customHeight="1" spans="1:14">
      <c r="A1" s="189" t="s">
        <v>2450</v>
      </c>
      <c r="B1" s="189"/>
      <c r="C1" s="190"/>
      <c r="D1" s="190"/>
      <c r="E1" s="190"/>
      <c r="F1" s="189"/>
      <c r="G1" s="189"/>
      <c r="H1" s="189"/>
      <c r="I1" s="189"/>
      <c r="J1" s="189"/>
      <c r="K1" s="189"/>
      <c r="L1" s="189"/>
      <c r="M1" s="189"/>
      <c r="N1" s="190"/>
    </row>
    <row r="2" customHeight="1" spans="1:14">
      <c r="A2" s="191" t="s">
        <v>2451</v>
      </c>
      <c r="B2" s="190"/>
      <c r="C2" s="190"/>
      <c r="D2" s="192"/>
      <c r="E2" s="192"/>
      <c r="F2" s="193"/>
      <c r="G2" s="194"/>
      <c r="H2" s="194"/>
      <c r="I2" s="194"/>
      <c r="J2" s="194"/>
      <c r="K2" s="194"/>
      <c r="L2" s="194"/>
      <c r="M2" s="194"/>
      <c r="N2" s="192"/>
    </row>
    <row r="3" customHeight="1" spans="1:14">
      <c r="A3" s="195" t="s">
        <v>2452</v>
      </c>
      <c r="B3" s="195"/>
      <c r="C3" s="195"/>
      <c r="D3" s="195"/>
      <c r="E3" s="195"/>
      <c r="F3" s="194"/>
      <c r="G3" s="194"/>
      <c r="H3" s="194"/>
      <c r="I3" s="194"/>
      <c r="J3" s="194"/>
      <c r="K3" s="194"/>
      <c r="L3" s="194"/>
      <c r="M3" s="194"/>
      <c r="N3" s="195"/>
    </row>
    <row r="4" customHeight="1" spans="1:14">
      <c r="A4" s="195" t="s">
        <v>2453</v>
      </c>
      <c r="B4" s="195"/>
      <c r="C4" s="195"/>
      <c r="D4" s="195"/>
      <c r="E4" s="195"/>
      <c r="F4" s="194"/>
      <c r="G4" s="194"/>
      <c r="H4" s="194"/>
      <c r="I4" s="194"/>
      <c r="J4" s="194"/>
      <c r="K4" s="194"/>
      <c r="L4" s="194"/>
      <c r="M4" s="194"/>
      <c r="N4" s="195"/>
    </row>
    <row r="5" customHeight="1" spans="1:14">
      <c r="A5" s="196" t="s">
        <v>2454</v>
      </c>
      <c r="B5" s="196"/>
      <c r="C5" s="196"/>
      <c r="D5" s="196"/>
      <c r="E5" s="196"/>
      <c r="F5" s="197"/>
      <c r="G5" s="197"/>
      <c r="H5" s="197"/>
      <c r="I5" s="197"/>
      <c r="J5" s="197"/>
      <c r="K5" s="197"/>
      <c r="L5" s="197"/>
      <c r="M5" s="197"/>
      <c r="N5" s="196"/>
    </row>
    <row r="6" customHeight="1" spans="1:14">
      <c r="A6" s="195" t="s">
        <v>2455</v>
      </c>
      <c r="B6" s="195"/>
      <c r="C6" s="195"/>
      <c r="D6" s="195"/>
      <c r="E6" s="195"/>
      <c r="F6" s="194"/>
      <c r="G6" s="194"/>
      <c r="H6" s="194"/>
      <c r="I6" s="194"/>
      <c r="J6" s="194"/>
      <c r="K6" s="194"/>
      <c r="L6" s="194"/>
      <c r="M6" s="194"/>
      <c r="N6" s="195"/>
    </row>
    <row r="7" customHeight="1" spans="1:14">
      <c r="A7" s="195" t="s">
        <v>2456</v>
      </c>
      <c r="B7" s="195"/>
      <c r="C7" s="195"/>
      <c r="D7" s="195"/>
      <c r="E7" s="195"/>
      <c r="F7" s="194"/>
      <c r="G7" s="194"/>
      <c r="H7" s="194"/>
      <c r="I7" s="194"/>
      <c r="J7" s="194"/>
      <c r="K7" s="194"/>
      <c r="L7" s="194"/>
      <c r="M7" s="194"/>
      <c r="N7" s="195"/>
    </row>
    <row r="8" customHeight="1" spans="1:14">
      <c r="A8" s="195" t="s">
        <v>2457</v>
      </c>
      <c r="B8" s="195"/>
      <c r="C8" s="195"/>
      <c r="D8" s="195"/>
      <c r="E8" s="195"/>
      <c r="F8" s="194"/>
      <c r="G8" s="194"/>
      <c r="H8" s="194"/>
      <c r="I8" s="194"/>
      <c r="J8" s="194"/>
      <c r="K8" s="194"/>
      <c r="L8" s="194"/>
      <c r="M8" s="194"/>
      <c r="N8" s="195"/>
    </row>
    <row r="9" ht="216" customHeight="1" spans="1:14">
      <c r="A9" s="198" t="s">
        <v>2458</v>
      </c>
      <c r="B9" s="199"/>
      <c r="C9" s="199"/>
      <c r="D9" s="200"/>
      <c r="E9" s="200"/>
      <c r="F9" s="200"/>
      <c r="G9" s="200"/>
      <c r="H9" s="200"/>
      <c r="I9" s="200"/>
      <c r="J9" s="200"/>
      <c r="K9" s="200"/>
      <c r="L9" s="200"/>
      <c r="M9" s="200"/>
      <c r="N9" s="200"/>
    </row>
    <row r="10" customHeight="1" spans="1:14">
      <c r="A10" s="201">
        <v>31</v>
      </c>
      <c r="B10" s="202"/>
      <c r="C10" s="203" t="s">
        <v>2459</v>
      </c>
      <c r="D10" s="203"/>
      <c r="E10" s="203"/>
      <c r="F10" s="204"/>
      <c r="G10" s="204"/>
      <c r="H10" s="204"/>
      <c r="I10" s="204"/>
      <c r="J10" s="204"/>
      <c r="K10" s="204"/>
      <c r="L10" s="204"/>
      <c r="M10" s="204"/>
      <c r="N10" s="237"/>
    </row>
    <row r="11" ht="157" customHeight="1" spans="1:15">
      <c r="A11" s="205"/>
      <c r="B11" s="206"/>
      <c r="C11" s="207" t="s">
        <v>2460</v>
      </c>
      <c r="D11" s="208"/>
      <c r="E11" s="208"/>
      <c r="F11" s="209"/>
      <c r="G11" s="209"/>
      <c r="H11" s="209"/>
      <c r="I11" s="209"/>
      <c r="J11" s="209"/>
      <c r="K11" s="209"/>
      <c r="L11" s="209"/>
      <c r="M11" s="209"/>
      <c r="N11" s="238"/>
      <c r="O11" s="142" t="s">
        <v>348</v>
      </c>
    </row>
    <row r="12" s="173" customFormat="1" customHeight="1" spans="1:18">
      <c r="A12" s="210" t="s">
        <v>13</v>
      </c>
      <c r="B12" s="210" t="s">
        <v>14</v>
      </c>
      <c r="C12" s="210" t="s">
        <v>15</v>
      </c>
      <c r="D12" s="210" t="s">
        <v>16</v>
      </c>
      <c r="E12" s="210" t="s">
        <v>17</v>
      </c>
      <c r="F12" s="210" t="s">
        <v>18</v>
      </c>
      <c r="G12" s="211" t="s">
        <v>19</v>
      </c>
      <c r="H12" s="212"/>
      <c r="I12" s="212"/>
      <c r="J12" s="212"/>
      <c r="K12" s="212"/>
      <c r="L12" s="212"/>
      <c r="M12" s="239"/>
      <c r="N12" s="210" t="s">
        <v>20</v>
      </c>
      <c r="O12" s="62" t="s">
        <v>21</v>
      </c>
      <c r="P12" s="168"/>
      <c r="Q12" s="242"/>
      <c r="R12" s="172"/>
    </row>
    <row r="13" s="173" customFormat="1" customHeight="1" spans="1:21">
      <c r="A13" s="213"/>
      <c r="B13" s="213"/>
      <c r="C13" s="213"/>
      <c r="D13" s="213"/>
      <c r="E13" s="213"/>
      <c r="F13" s="213"/>
      <c r="G13" s="214" t="s">
        <v>22</v>
      </c>
      <c r="H13" s="214"/>
      <c r="I13" s="214"/>
      <c r="J13" s="214" t="s">
        <v>23</v>
      </c>
      <c r="K13" s="214"/>
      <c r="L13" s="214" t="s">
        <v>24</v>
      </c>
      <c r="M13" s="214"/>
      <c r="N13" s="213"/>
      <c r="O13" s="173" t="s">
        <v>30</v>
      </c>
      <c r="P13" s="240"/>
      <c r="Q13" s="242" t="s">
        <v>31</v>
      </c>
      <c r="R13" s="172"/>
      <c r="S13" s="242" t="s">
        <v>32</v>
      </c>
      <c r="T13" s="172"/>
      <c r="U13" s="173" t="s">
        <v>33</v>
      </c>
    </row>
    <row r="14" s="173" customFormat="1" customHeight="1" spans="1:18">
      <c r="A14" s="215"/>
      <c r="B14" s="215"/>
      <c r="C14" s="215"/>
      <c r="D14" s="215"/>
      <c r="E14" s="215"/>
      <c r="F14" s="215"/>
      <c r="G14" s="216"/>
      <c r="H14" s="214" t="s">
        <v>25</v>
      </c>
      <c r="I14" s="214" t="s">
        <v>26</v>
      </c>
      <c r="J14" s="214" t="s">
        <v>27</v>
      </c>
      <c r="K14" s="214" t="s">
        <v>28</v>
      </c>
      <c r="L14" s="214" t="s">
        <v>26</v>
      </c>
      <c r="M14" s="214" t="s">
        <v>28</v>
      </c>
      <c r="N14" s="215"/>
      <c r="P14" s="240"/>
      <c r="Q14" s="176"/>
      <c r="R14" s="188"/>
    </row>
    <row r="15" customHeight="1" spans="1:16">
      <c r="A15" s="217"/>
      <c r="B15" s="45">
        <v>3101</v>
      </c>
      <c r="C15" s="218" t="s">
        <v>2461</v>
      </c>
      <c r="D15" s="36"/>
      <c r="E15" s="36"/>
      <c r="F15" s="219"/>
      <c r="G15" s="220"/>
      <c r="H15" s="220"/>
      <c r="I15" s="220"/>
      <c r="J15" s="220"/>
      <c r="K15" s="220"/>
      <c r="L15" s="220"/>
      <c r="M15" s="220"/>
      <c r="N15" s="46" t="s">
        <v>2462</v>
      </c>
      <c r="P15" s="186"/>
    </row>
    <row r="16" customHeight="1" spans="1:16">
      <c r="A16" s="217" t="s">
        <v>120</v>
      </c>
      <c r="B16" s="52">
        <v>310100001</v>
      </c>
      <c r="C16" s="221" t="s">
        <v>2463</v>
      </c>
      <c r="D16" s="36" t="s">
        <v>2464</v>
      </c>
      <c r="E16" s="36"/>
      <c r="F16" s="219" t="s">
        <v>43</v>
      </c>
      <c r="G16" s="222">
        <v>30</v>
      </c>
      <c r="H16" s="222">
        <f t="shared" ref="H16:H20" si="0">G16*1</f>
        <v>30</v>
      </c>
      <c r="I16" s="222">
        <f t="shared" ref="I16:I20" si="1">G16*0.95</f>
        <v>28.5</v>
      </c>
      <c r="J16" s="222">
        <f t="shared" ref="J16:J20" si="2">G16*0.85</f>
        <v>25.5</v>
      </c>
      <c r="K16" s="222">
        <f t="shared" ref="K16:K20" si="3">G16*0.75</f>
        <v>22.5</v>
      </c>
      <c r="L16" s="222">
        <f t="shared" ref="L16:L19" si="4">G16*0.65</f>
        <v>19.5</v>
      </c>
      <c r="M16" s="222">
        <f t="shared" ref="M16:M19" si="5">G16*0.6</f>
        <v>18</v>
      </c>
      <c r="N16" s="36" t="s">
        <v>2465</v>
      </c>
      <c r="P16" s="186"/>
    </row>
    <row r="17" customHeight="1" spans="1:16">
      <c r="A17" s="217" t="s">
        <v>120</v>
      </c>
      <c r="B17" s="35">
        <v>310100002</v>
      </c>
      <c r="C17" s="36" t="s">
        <v>2466</v>
      </c>
      <c r="D17" s="36" t="s">
        <v>2467</v>
      </c>
      <c r="E17" s="36" t="s">
        <v>2468</v>
      </c>
      <c r="F17" s="219" t="s">
        <v>43</v>
      </c>
      <c r="G17" s="222">
        <v>60</v>
      </c>
      <c r="H17" s="222">
        <f t="shared" si="0"/>
        <v>60</v>
      </c>
      <c r="I17" s="222">
        <f t="shared" si="1"/>
        <v>57</v>
      </c>
      <c r="J17" s="222">
        <f t="shared" si="2"/>
        <v>51</v>
      </c>
      <c r="K17" s="222">
        <f t="shared" si="3"/>
        <v>45</v>
      </c>
      <c r="L17" s="222">
        <f t="shared" si="4"/>
        <v>39</v>
      </c>
      <c r="M17" s="222">
        <f t="shared" si="5"/>
        <v>36</v>
      </c>
      <c r="N17" s="36"/>
      <c r="P17" s="186"/>
    </row>
    <row r="18" customHeight="1" spans="1:16">
      <c r="A18" s="217" t="s">
        <v>120</v>
      </c>
      <c r="B18" s="35">
        <v>310100003</v>
      </c>
      <c r="C18" s="36" t="s">
        <v>2469</v>
      </c>
      <c r="D18" s="36" t="s">
        <v>2470</v>
      </c>
      <c r="E18" s="36"/>
      <c r="F18" s="219" t="s">
        <v>43</v>
      </c>
      <c r="G18" s="222">
        <v>60</v>
      </c>
      <c r="H18" s="222">
        <f t="shared" si="0"/>
        <v>60</v>
      </c>
      <c r="I18" s="222">
        <f t="shared" si="1"/>
        <v>57</v>
      </c>
      <c r="J18" s="222">
        <f t="shared" si="2"/>
        <v>51</v>
      </c>
      <c r="K18" s="222">
        <f t="shared" si="3"/>
        <v>45</v>
      </c>
      <c r="L18" s="222">
        <f t="shared" si="4"/>
        <v>39</v>
      </c>
      <c r="M18" s="222">
        <f t="shared" si="5"/>
        <v>36</v>
      </c>
      <c r="N18" s="36"/>
      <c r="P18" s="186"/>
    </row>
    <row r="19" customHeight="1" spans="1:16">
      <c r="A19" s="217" t="s">
        <v>120</v>
      </c>
      <c r="B19" s="35">
        <v>310100004</v>
      </c>
      <c r="C19" s="36" t="s">
        <v>2471</v>
      </c>
      <c r="D19" s="36" t="s">
        <v>2472</v>
      </c>
      <c r="E19" s="36"/>
      <c r="F19" s="219" t="s">
        <v>43</v>
      </c>
      <c r="G19" s="222">
        <v>300</v>
      </c>
      <c r="H19" s="222">
        <f t="shared" si="0"/>
        <v>300</v>
      </c>
      <c r="I19" s="222">
        <f t="shared" si="1"/>
        <v>285</v>
      </c>
      <c r="J19" s="222">
        <f t="shared" si="2"/>
        <v>255</v>
      </c>
      <c r="K19" s="222">
        <f t="shared" si="3"/>
        <v>225</v>
      </c>
      <c r="L19" s="222">
        <f t="shared" si="4"/>
        <v>195</v>
      </c>
      <c r="M19" s="222">
        <f t="shared" si="5"/>
        <v>180</v>
      </c>
      <c r="N19" s="36" t="s">
        <v>2473</v>
      </c>
      <c r="P19" s="186"/>
    </row>
    <row r="20" customHeight="1" spans="1:16">
      <c r="A20" s="217" t="s">
        <v>120</v>
      </c>
      <c r="B20" s="35">
        <v>310100005</v>
      </c>
      <c r="C20" s="36" t="s">
        <v>2474</v>
      </c>
      <c r="D20" s="36" t="s">
        <v>2475</v>
      </c>
      <c r="E20" s="36"/>
      <c r="F20" s="219" t="s">
        <v>200</v>
      </c>
      <c r="G20" s="222">
        <v>50</v>
      </c>
      <c r="H20" s="222">
        <f t="shared" si="0"/>
        <v>50</v>
      </c>
      <c r="I20" s="222">
        <f t="shared" si="1"/>
        <v>47.5</v>
      </c>
      <c r="J20" s="222">
        <f t="shared" si="2"/>
        <v>42.5</v>
      </c>
      <c r="K20" s="222">
        <f t="shared" si="3"/>
        <v>37.5</v>
      </c>
      <c r="L20" s="223" t="s">
        <v>75</v>
      </c>
      <c r="M20" s="223" t="s">
        <v>75</v>
      </c>
      <c r="N20" s="36"/>
      <c r="P20" s="186"/>
    </row>
    <row r="21" customHeight="1" spans="1:16">
      <c r="A21" s="217" t="s">
        <v>120</v>
      </c>
      <c r="B21" s="35">
        <v>310100006</v>
      </c>
      <c r="C21" s="36" t="s">
        <v>2476</v>
      </c>
      <c r="D21" s="36"/>
      <c r="E21" s="36"/>
      <c r="F21" s="219" t="s">
        <v>43</v>
      </c>
      <c r="G21" s="222" t="s">
        <v>303</v>
      </c>
      <c r="H21" s="223" t="s">
        <v>303</v>
      </c>
      <c r="I21" s="223" t="s">
        <v>303</v>
      </c>
      <c r="J21" s="223" t="s">
        <v>303</v>
      </c>
      <c r="K21" s="223" t="s">
        <v>303</v>
      </c>
      <c r="L21" s="223" t="s">
        <v>303</v>
      </c>
      <c r="M21" s="223" t="s">
        <v>303</v>
      </c>
      <c r="N21" s="36"/>
      <c r="P21" s="186"/>
    </row>
    <row r="22" customHeight="1" spans="1:16">
      <c r="A22" s="217" t="s">
        <v>120</v>
      </c>
      <c r="B22" s="35">
        <v>310100007</v>
      </c>
      <c r="C22" s="36" t="s">
        <v>2477</v>
      </c>
      <c r="D22" s="36" t="s">
        <v>2478</v>
      </c>
      <c r="E22" s="36"/>
      <c r="F22" s="219" t="s">
        <v>2479</v>
      </c>
      <c r="G22" s="222">
        <v>25</v>
      </c>
      <c r="H22" s="222">
        <f t="shared" ref="H22" si="6">G22*1</f>
        <v>25</v>
      </c>
      <c r="I22" s="222">
        <f t="shared" ref="I22" si="7">G22*0.95</f>
        <v>23.75</v>
      </c>
      <c r="J22" s="222">
        <f t="shared" ref="J22" si="8">G22*0.85</f>
        <v>21.25</v>
      </c>
      <c r="K22" s="222">
        <f t="shared" ref="K22" si="9">G22*0.75</f>
        <v>18.75</v>
      </c>
      <c r="L22" s="222">
        <f>G22*0.65</f>
        <v>16.25</v>
      </c>
      <c r="M22" s="222">
        <f>G22*0.6</f>
        <v>15</v>
      </c>
      <c r="N22" s="36"/>
      <c r="P22" s="186"/>
    </row>
    <row r="23" customHeight="1" spans="1:16">
      <c r="A23" s="217" t="s">
        <v>120</v>
      </c>
      <c r="B23" s="35">
        <v>310100008</v>
      </c>
      <c r="C23" s="36" t="s">
        <v>2480</v>
      </c>
      <c r="D23" s="36" t="s">
        <v>2481</v>
      </c>
      <c r="E23" s="36"/>
      <c r="F23" s="219" t="s">
        <v>2479</v>
      </c>
      <c r="G23" s="222">
        <v>80</v>
      </c>
      <c r="H23" s="222">
        <f t="shared" ref="H23:H29" si="10">G23*1</f>
        <v>80</v>
      </c>
      <c r="I23" s="222">
        <f t="shared" ref="I23:I29" si="11">G23*0.95</f>
        <v>76</v>
      </c>
      <c r="J23" s="222">
        <f t="shared" ref="J23:J29" si="12">G23*0.85</f>
        <v>68</v>
      </c>
      <c r="K23" s="222">
        <f t="shared" ref="K23:K29" si="13">G23*0.75</f>
        <v>60</v>
      </c>
      <c r="L23" s="223" t="s">
        <v>75</v>
      </c>
      <c r="M23" s="223" t="s">
        <v>75</v>
      </c>
      <c r="N23" s="36"/>
      <c r="P23" s="186"/>
    </row>
    <row r="24" customHeight="1" spans="1:16">
      <c r="A24" s="217" t="s">
        <v>120</v>
      </c>
      <c r="B24" s="35">
        <v>310100009</v>
      </c>
      <c r="C24" s="36" t="s">
        <v>2482</v>
      </c>
      <c r="D24" s="36" t="s">
        <v>2483</v>
      </c>
      <c r="E24" s="36"/>
      <c r="F24" s="219" t="s">
        <v>2484</v>
      </c>
      <c r="G24" s="222">
        <v>60</v>
      </c>
      <c r="H24" s="222">
        <f t="shared" si="10"/>
        <v>60</v>
      </c>
      <c r="I24" s="222">
        <f t="shared" si="11"/>
        <v>57</v>
      </c>
      <c r="J24" s="222">
        <f t="shared" si="12"/>
        <v>51</v>
      </c>
      <c r="K24" s="222">
        <f t="shared" si="13"/>
        <v>45</v>
      </c>
      <c r="L24" s="222">
        <f t="shared" ref="L24:L29" si="14">G24*0.65</f>
        <v>39</v>
      </c>
      <c r="M24" s="222">
        <f t="shared" ref="M24:M29" si="15">G24*0.6</f>
        <v>36</v>
      </c>
      <c r="N24" s="36" t="s">
        <v>2485</v>
      </c>
      <c r="P24" s="186"/>
    </row>
    <row r="25" customHeight="1" spans="1:16">
      <c r="A25" s="217" t="s">
        <v>120</v>
      </c>
      <c r="B25" s="35">
        <v>310100010</v>
      </c>
      <c r="C25" s="36" t="s">
        <v>2486</v>
      </c>
      <c r="D25" s="36" t="s">
        <v>2487</v>
      </c>
      <c r="E25" s="36"/>
      <c r="F25" s="219" t="s">
        <v>43</v>
      </c>
      <c r="G25" s="222">
        <v>40</v>
      </c>
      <c r="H25" s="222">
        <f t="shared" si="10"/>
        <v>40</v>
      </c>
      <c r="I25" s="222">
        <f t="shared" si="11"/>
        <v>38</v>
      </c>
      <c r="J25" s="222">
        <f t="shared" si="12"/>
        <v>34</v>
      </c>
      <c r="K25" s="222">
        <f t="shared" si="13"/>
        <v>30</v>
      </c>
      <c r="L25" s="222">
        <f t="shared" si="14"/>
        <v>26</v>
      </c>
      <c r="M25" s="222">
        <f t="shared" si="15"/>
        <v>24</v>
      </c>
      <c r="N25" s="36" t="s">
        <v>2488</v>
      </c>
      <c r="P25" s="186"/>
    </row>
    <row r="26" customHeight="1" spans="1:16">
      <c r="A26" s="217" t="s">
        <v>120</v>
      </c>
      <c r="B26" s="35">
        <v>310100011</v>
      </c>
      <c r="C26" s="36" t="s">
        <v>2489</v>
      </c>
      <c r="D26" s="36" t="s">
        <v>2490</v>
      </c>
      <c r="E26" s="36"/>
      <c r="F26" s="219" t="s">
        <v>43</v>
      </c>
      <c r="G26" s="222">
        <v>80</v>
      </c>
      <c r="H26" s="222">
        <f t="shared" si="10"/>
        <v>80</v>
      </c>
      <c r="I26" s="222">
        <f t="shared" si="11"/>
        <v>76</v>
      </c>
      <c r="J26" s="222">
        <f t="shared" si="12"/>
        <v>68</v>
      </c>
      <c r="K26" s="222">
        <f t="shared" si="13"/>
        <v>60</v>
      </c>
      <c r="L26" s="222">
        <f t="shared" si="14"/>
        <v>52</v>
      </c>
      <c r="M26" s="222">
        <f t="shared" si="15"/>
        <v>48</v>
      </c>
      <c r="N26" s="36" t="s">
        <v>2491</v>
      </c>
      <c r="P26" s="186"/>
    </row>
    <row r="27" customHeight="1" spans="1:16">
      <c r="A27" s="217" t="s">
        <v>120</v>
      </c>
      <c r="B27" s="35">
        <v>310100012</v>
      </c>
      <c r="C27" s="36" t="s">
        <v>2492</v>
      </c>
      <c r="D27" s="36"/>
      <c r="E27" s="36"/>
      <c r="F27" s="219" t="s">
        <v>43</v>
      </c>
      <c r="G27" s="222">
        <v>80</v>
      </c>
      <c r="H27" s="222">
        <f t="shared" si="10"/>
        <v>80</v>
      </c>
      <c r="I27" s="222">
        <f t="shared" si="11"/>
        <v>76</v>
      </c>
      <c r="J27" s="222">
        <f t="shared" si="12"/>
        <v>68</v>
      </c>
      <c r="K27" s="222">
        <f t="shared" si="13"/>
        <v>60</v>
      </c>
      <c r="L27" s="222">
        <f t="shared" si="14"/>
        <v>52</v>
      </c>
      <c r="M27" s="222">
        <f t="shared" si="15"/>
        <v>48</v>
      </c>
      <c r="N27" s="36"/>
      <c r="P27" s="186"/>
    </row>
    <row r="28" customHeight="1" spans="1:16">
      <c r="A28" s="217" t="s">
        <v>120</v>
      </c>
      <c r="B28" s="35">
        <v>310100013</v>
      </c>
      <c r="C28" s="36" t="s">
        <v>2493</v>
      </c>
      <c r="D28" s="36"/>
      <c r="E28" s="36"/>
      <c r="F28" s="219" t="s">
        <v>200</v>
      </c>
      <c r="G28" s="222">
        <v>50</v>
      </c>
      <c r="H28" s="222">
        <f t="shared" si="10"/>
        <v>50</v>
      </c>
      <c r="I28" s="222">
        <f t="shared" si="11"/>
        <v>47.5</v>
      </c>
      <c r="J28" s="222">
        <f t="shared" si="12"/>
        <v>42.5</v>
      </c>
      <c r="K28" s="222">
        <f t="shared" si="13"/>
        <v>37.5</v>
      </c>
      <c r="L28" s="222">
        <f t="shared" si="14"/>
        <v>32.5</v>
      </c>
      <c r="M28" s="222">
        <f t="shared" si="15"/>
        <v>30</v>
      </c>
      <c r="N28" s="36"/>
      <c r="P28" s="186"/>
    </row>
    <row r="29" customHeight="1" spans="1:16">
      <c r="A29" s="217" t="s">
        <v>120</v>
      </c>
      <c r="B29" s="35">
        <v>310100014</v>
      </c>
      <c r="C29" s="36" t="s">
        <v>2494</v>
      </c>
      <c r="D29" s="36"/>
      <c r="E29" s="36"/>
      <c r="F29" s="219" t="s">
        <v>200</v>
      </c>
      <c r="G29" s="220">
        <v>10</v>
      </c>
      <c r="H29" s="222">
        <f t="shared" si="10"/>
        <v>10</v>
      </c>
      <c r="I29" s="222">
        <f t="shared" si="11"/>
        <v>9.5</v>
      </c>
      <c r="J29" s="222">
        <f t="shared" si="12"/>
        <v>8.5</v>
      </c>
      <c r="K29" s="222">
        <f t="shared" si="13"/>
        <v>7.5</v>
      </c>
      <c r="L29" s="222">
        <f t="shared" si="14"/>
        <v>6.5</v>
      </c>
      <c r="M29" s="222">
        <f t="shared" si="15"/>
        <v>6</v>
      </c>
      <c r="N29" s="36"/>
      <c r="P29" s="186"/>
    </row>
    <row r="30" s="174" customFormat="1" customHeight="1" spans="1:18">
      <c r="A30" s="217" t="s">
        <v>120</v>
      </c>
      <c r="B30" s="35">
        <v>310100015</v>
      </c>
      <c r="C30" s="36" t="s">
        <v>2495</v>
      </c>
      <c r="D30" s="36" t="s">
        <v>2496</v>
      </c>
      <c r="E30" s="36"/>
      <c r="F30" s="219" t="s">
        <v>43</v>
      </c>
      <c r="G30" s="220">
        <v>120</v>
      </c>
      <c r="H30" s="32">
        <v>120</v>
      </c>
      <c r="I30" s="154">
        <v>114</v>
      </c>
      <c r="J30" s="154">
        <v>102</v>
      </c>
      <c r="K30" s="154">
        <v>90</v>
      </c>
      <c r="L30" s="154">
        <v>78</v>
      </c>
      <c r="M30" s="154">
        <v>72</v>
      </c>
      <c r="N30" s="36"/>
      <c r="O30" s="28" t="s">
        <v>2497</v>
      </c>
      <c r="Q30" s="243"/>
      <c r="R30" s="244"/>
    </row>
    <row r="31" customHeight="1" spans="1:16">
      <c r="A31" s="217" t="s">
        <v>109</v>
      </c>
      <c r="B31" s="35">
        <v>310100016</v>
      </c>
      <c r="C31" s="36" t="s">
        <v>2498</v>
      </c>
      <c r="D31" s="36" t="s">
        <v>2499</v>
      </c>
      <c r="E31" s="36" t="s">
        <v>2500</v>
      </c>
      <c r="F31" s="219" t="s">
        <v>43</v>
      </c>
      <c r="G31" s="222">
        <v>140</v>
      </c>
      <c r="H31" s="222">
        <f t="shared" ref="H31:H35" si="16">G31*1</f>
        <v>140</v>
      </c>
      <c r="I31" s="222">
        <f t="shared" ref="I31:I35" si="17">G31*0.95</f>
        <v>133</v>
      </c>
      <c r="J31" s="222">
        <f t="shared" ref="J31:J34" si="18">G31*0.85</f>
        <v>119</v>
      </c>
      <c r="K31" s="222">
        <f t="shared" ref="K31:K34" si="19">G31*0.75</f>
        <v>105</v>
      </c>
      <c r="L31" s="222">
        <f t="shared" ref="L31:L34" si="20">G31*0.65</f>
        <v>91</v>
      </c>
      <c r="M31" s="222">
        <f t="shared" ref="M31:M34" si="21">G31*0.6</f>
        <v>84</v>
      </c>
      <c r="N31" s="36" t="s">
        <v>2501</v>
      </c>
      <c r="P31" s="186"/>
    </row>
    <row r="32" customHeight="1" spans="1:16">
      <c r="A32" s="217" t="s">
        <v>109</v>
      </c>
      <c r="B32" s="35">
        <v>310100017</v>
      </c>
      <c r="C32" s="36" t="s">
        <v>2502</v>
      </c>
      <c r="D32" s="36" t="s">
        <v>2503</v>
      </c>
      <c r="E32" s="36" t="s">
        <v>2500</v>
      </c>
      <c r="F32" s="219" t="s">
        <v>43</v>
      </c>
      <c r="G32" s="222">
        <v>280</v>
      </c>
      <c r="H32" s="222">
        <f t="shared" si="16"/>
        <v>280</v>
      </c>
      <c r="I32" s="222">
        <f t="shared" si="17"/>
        <v>266</v>
      </c>
      <c r="J32" s="222">
        <f t="shared" si="18"/>
        <v>238</v>
      </c>
      <c r="K32" s="222">
        <f t="shared" si="19"/>
        <v>210</v>
      </c>
      <c r="L32" s="222">
        <f t="shared" si="20"/>
        <v>182</v>
      </c>
      <c r="M32" s="222">
        <f t="shared" si="21"/>
        <v>168</v>
      </c>
      <c r="N32" s="36"/>
      <c r="P32" s="186"/>
    </row>
    <row r="33" customHeight="1" spans="1:16">
      <c r="A33" s="217" t="s">
        <v>109</v>
      </c>
      <c r="B33" s="35">
        <v>310100018</v>
      </c>
      <c r="C33" s="36" t="s">
        <v>2504</v>
      </c>
      <c r="D33" s="36"/>
      <c r="E33" s="36" t="s">
        <v>2500</v>
      </c>
      <c r="F33" s="219" t="s">
        <v>43</v>
      </c>
      <c r="G33" s="222">
        <v>252</v>
      </c>
      <c r="H33" s="222">
        <f t="shared" si="16"/>
        <v>252</v>
      </c>
      <c r="I33" s="222">
        <f t="shared" si="17"/>
        <v>239.4</v>
      </c>
      <c r="J33" s="222">
        <f t="shared" si="18"/>
        <v>214.2</v>
      </c>
      <c r="K33" s="222">
        <f t="shared" si="19"/>
        <v>189</v>
      </c>
      <c r="L33" s="222">
        <f t="shared" si="20"/>
        <v>163.8</v>
      </c>
      <c r="M33" s="222">
        <f t="shared" si="21"/>
        <v>151.2</v>
      </c>
      <c r="N33" s="36"/>
      <c r="P33" s="186"/>
    </row>
    <row r="34" customHeight="1" spans="1:16">
      <c r="A34" s="217" t="s">
        <v>109</v>
      </c>
      <c r="B34" s="35">
        <v>310100019</v>
      </c>
      <c r="C34" s="36" t="s">
        <v>2505</v>
      </c>
      <c r="D34" s="36"/>
      <c r="E34" s="36" t="s">
        <v>2500</v>
      </c>
      <c r="F34" s="219" t="s">
        <v>43</v>
      </c>
      <c r="G34" s="222">
        <v>210</v>
      </c>
      <c r="H34" s="222">
        <f t="shared" si="16"/>
        <v>210</v>
      </c>
      <c r="I34" s="222">
        <f t="shared" si="17"/>
        <v>199.5</v>
      </c>
      <c r="J34" s="222">
        <f t="shared" si="18"/>
        <v>178.5</v>
      </c>
      <c r="K34" s="222">
        <f t="shared" si="19"/>
        <v>157.5</v>
      </c>
      <c r="L34" s="222">
        <f t="shared" si="20"/>
        <v>136.5</v>
      </c>
      <c r="M34" s="222">
        <f t="shared" si="21"/>
        <v>126</v>
      </c>
      <c r="N34" s="36"/>
      <c r="P34" s="186"/>
    </row>
    <row r="35" customHeight="1" spans="1:16">
      <c r="A35" s="217" t="s">
        <v>109</v>
      </c>
      <c r="B35" s="35">
        <v>310100020</v>
      </c>
      <c r="C35" s="36" t="s">
        <v>2506</v>
      </c>
      <c r="D35" s="36" t="s">
        <v>2507</v>
      </c>
      <c r="E35" s="36"/>
      <c r="F35" s="219" t="s">
        <v>43</v>
      </c>
      <c r="G35" s="222">
        <v>280</v>
      </c>
      <c r="H35" s="222">
        <f t="shared" si="16"/>
        <v>280</v>
      </c>
      <c r="I35" s="222">
        <f t="shared" si="17"/>
        <v>266</v>
      </c>
      <c r="J35" s="223" t="s">
        <v>75</v>
      </c>
      <c r="K35" s="223" t="s">
        <v>75</v>
      </c>
      <c r="L35" s="223" t="s">
        <v>75</v>
      </c>
      <c r="M35" s="223" t="s">
        <v>75</v>
      </c>
      <c r="N35" s="36" t="s">
        <v>2508</v>
      </c>
      <c r="P35" s="186"/>
    </row>
    <row r="36" customHeight="1" spans="1:16">
      <c r="A36" s="217" t="s">
        <v>120</v>
      </c>
      <c r="B36" s="35">
        <v>310100021</v>
      </c>
      <c r="C36" s="36" t="s">
        <v>2509</v>
      </c>
      <c r="D36" s="36"/>
      <c r="E36" s="36"/>
      <c r="F36" s="219" t="s">
        <v>43</v>
      </c>
      <c r="G36" s="222" t="s">
        <v>303</v>
      </c>
      <c r="H36" s="223" t="s">
        <v>303</v>
      </c>
      <c r="I36" s="222" t="s">
        <v>303</v>
      </c>
      <c r="J36" s="223" t="s">
        <v>303</v>
      </c>
      <c r="K36" s="223" t="s">
        <v>303</v>
      </c>
      <c r="L36" s="222" t="s">
        <v>303</v>
      </c>
      <c r="M36" s="223" t="s">
        <v>303</v>
      </c>
      <c r="N36" s="36"/>
      <c r="P36" s="186"/>
    </row>
    <row r="37" customHeight="1" spans="1:16">
      <c r="A37" s="217" t="s">
        <v>120</v>
      </c>
      <c r="B37" s="35">
        <v>310100022</v>
      </c>
      <c r="C37" s="36" t="s">
        <v>2510</v>
      </c>
      <c r="D37" s="36" t="s">
        <v>2511</v>
      </c>
      <c r="E37" s="36"/>
      <c r="F37" s="219" t="s">
        <v>200</v>
      </c>
      <c r="G37" s="224">
        <v>60</v>
      </c>
      <c r="H37" s="222">
        <f t="shared" ref="H37:H39" si="22">G37*1</f>
        <v>60</v>
      </c>
      <c r="I37" s="222">
        <f t="shared" ref="I37:I39" si="23">G37*0.95</f>
        <v>57</v>
      </c>
      <c r="J37" s="222">
        <f t="shared" ref="J37:J39" si="24">G37*0.85</f>
        <v>51</v>
      </c>
      <c r="K37" s="222">
        <f t="shared" ref="K37:K39" si="25">G37*0.75</f>
        <v>45</v>
      </c>
      <c r="L37" s="222">
        <f t="shared" ref="L37:L39" si="26">G37*0.65</f>
        <v>39</v>
      </c>
      <c r="M37" s="222">
        <f t="shared" ref="M37:M39" si="27">G37*0.6</f>
        <v>36</v>
      </c>
      <c r="N37" s="36" t="s">
        <v>2512</v>
      </c>
      <c r="P37" s="186"/>
    </row>
    <row r="38" customHeight="1" spans="1:16">
      <c r="A38" s="217" t="s">
        <v>120</v>
      </c>
      <c r="B38" s="35">
        <v>310100023</v>
      </c>
      <c r="C38" s="36" t="s">
        <v>2513</v>
      </c>
      <c r="D38" s="36" t="s">
        <v>2514</v>
      </c>
      <c r="E38" s="36"/>
      <c r="F38" s="219" t="s">
        <v>2515</v>
      </c>
      <c r="G38" s="222">
        <v>25</v>
      </c>
      <c r="H38" s="222">
        <f t="shared" si="22"/>
        <v>25</v>
      </c>
      <c r="I38" s="222">
        <f t="shared" si="23"/>
        <v>23.75</v>
      </c>
      <c r="J38" s="222">
        <f t="shared" si="24"/>
        <v>21.25</v>
      </c>
      <c r="K38" s="222">
        <f t="shared" si="25"/>
        <v>18.75</v>
      </c>
      <c r="L38" s="222">
        <f t="shared" si="26"/>
        <v>16.25</v>
      </c>
      <c r="M38" s="222">
        <f t="shared" si="27"/>
        <v>15</v>
      </c>
      <c r="N38" s="36"/>
      <c r="P38" s="186"/>
    </row>
    <row r="39" customHeight="1" spans="1:16">
      <c r="A39" s="217" t="s">
        <v>120</v>
      </c>
      <c r="B39" s="35">
        <v>310100024</v>
      </c>
      <c r="C39" s="36" t="s">
        <v>2516</v>
      </c>
      <c r="D39" s="36"/>
      <c r="E39" s="36"/>
      <c r="F39" s="219" t="s">
        <v>2515</v>
      </c>
      <c r="G39" s="222">
        <v>40</v>
      </c>
      <c r="H39" s="222">
        <f t="shared" si="22"/>
        <v>40</v>
      </c>
      <c r="I39" s="222">
        <f t="shared" si="23"/>
        <v>38</v>
      </c>
      <c r="J39" s="222">
        <f t="shared" si="24"/>
        <v>34</v>
      </c>
      <c r="K39" s="222">
        <f t="shared" si="25"/>
        <v>30</v>
      </c>
      <c r="L39" s="222">
        <f t="shared" si="26"/>
        <v>26</v>
      </c>
      <c r="M39" s="222">
        <f t="shared" si="27"/>
        <v>24</v>
      </c>
      <c r="N39" s="36"/>
      <c r="P39" s="186"/>
    </row>
    <row r="40" customHeight="1" spans="1:16">
      <c r="A40" s="217" t="s">
        <v>120</v>
      </c>
      <c r="B40" s="35">
        <v>310100025</v>
      </c>
      <c r="C40" s="36" t="s">
        <v>2517</v>
      </c>
      <c r="D40" s="36"/>
      <c r="E40" s="36"/>
      <c r="F40" s="219" t="s">
        <v>200</v>
      </c>
      <c r="G40" s="220" t="s">
        <v>303</v>
      </c>
      <c r="H40" s="34" t="s">
        <v>303</v>
      </c>
      <c r="I40" s="220" t="s">
        <v>303</v>
      </c>
      <c r="J40" s="34" t="s">
        <v>303</v>
      </c>
      <c r="K40" s="34" t="s">
        <v>303</v>
      </c>
      <c r="L40" s="220" t="s">
        <v>303</v>
      </c>
      <c r="M40" s="34" t="s">
        <v>303</v>
      </c>
      <c r="N40" s="36"/>
      <c r="P40" s="186"/>
    </row>
    <row r="41" customHeight="1" spans="1:16">
      <c r="A41" s="217" t="s">
        <v>120</v>
      </c>
      <c r="B41" s="35">
        <v>310100026</v>
      </c>
      <c r="C41" s="36" t="s">
        <v>2518</v>
      </c>
      <c r="D41" s="36"/>
      <c r="E41" s="36"/>
      <c r="F41" s="219" t="s">
        <v>43</v>
      </c>
      <c r="G41" s="220" t="s">
        <v>303</v>
      </c>
      <c r="H41" s="34" t="s">
        <v>303</v>
      </c>
      <c r="I41" s="220" t="s">
        <v>303</v>
      </c>
      <c r="J41" s="34" t="s">
        <v>303</v>
      </c>
      <c r="K41" s="34" t="s">
        <v>303</v>
      </c>
      <c r="L41" s="220" t="s">
        <v>303</v>
      </c>
      <c r="M41" s="34" t="s">
        <v>303</v>
      </c>
      <c r="N41" s="36"/>
      <c r="P41" s="186"/>
    </row>
    <row r="42" customHeight="1" spans="1:16">
      <c r="A42" s="217" t="s">
        <v>109</v>
      </c>
      <c r="B42" s="35">
        <v>310100027</v>
      </c>
      <c r="C42" s="36" t="s">
        <v>2519</v>
      </c>
      <c r="D42" s="36"/>
      <c r="E42" s="36"/>
      <c r="F42" s="219" t="s">
        <v>43</v>
      </c>
      <c r="G42" s="222">
        <v>56</v>
      </c>
      <c r="H42" s="222">
        <f t="shared" ref="H42:H44" si="28">G42*1</f>
        <v>56</v>
      </c>
      <c r="I42" s="222">
        <f t="shared" ref="I42:I44" si="29">G42*0.95</f>
        <v>53.2</v>
      </c>
      <c r="J42" s="222">
        <f t="shared" ref="J42:J44" si="30">G42*0.85</f>
        <v>47.6</v>
      </c>
      <c r="K42" s="222">
        <f t="shared" ref="K42:K44" si="31">G42*0.75</f>
        <v>42</v>
      </c>
      <c r="L42" s="222">
        <f t="shared" ref="L42:L44" si="32">G42*0.65</f>
        <v>36.4</v>
      </c>
      <c r="M42" s="222">
        <f t="shared" ref="M42:M44" si="33">G42*0.6</f>
        <v>33.6</v>
      </c>
      <c r="N42" s="36" t="s">
        <v>2520</v>
      </c>
      <c r="P42" s="186"/>
    </row>
    <row r="43" customHeight="1" spans="1:16">
      <c r="A43" s="217" t="s">
        <v>109</v>
      </c>
      <c r="B43" s="35">
        <v>310100028</v>
      </c>
      <c r="C43" s="36" t="s">
        <v>2521</v>
      </c>
      <c r="D43" s="36" t="s">
        <v>2522</v>
      </c>
      <c r="E43" s="36"/>
      <c r="F43" s="219" t="s">
        <v>43</v>
      </c>
      <c r="G43" s="222">
        <v>336</v>
      </c>
      <c r="H43" s="222">
        <f t="shared" si="28"/>
        <v>336</v>
      </c>
      <c r="I43" s="222">
        <f t="shared" si="29"/>
        <v>319.2</v>
      </c>
      <c r="J43" s="222">
        <f t="shared" si="30"/>
        <v>285.6</v>
      </c>
      <c r="K43" s="222">
        <f t="shared" si="31"/>
        <v>252</v>
      </c>
      <c r="L43" s="222">
        <f t="shared" si="32"/>
        <v>218.4</v>
      </c>
      <c r="M43" s="222">
        <f t="shared" si="33"/>
        <v>201.6</v>
      </c>
      <c r="N43" s="36" t="s">
        <v>2523</v>
      </c>
      <c r="P43" s="186"/>
    </row>
    <row r="44" customHeight="1" spans="1:16">
      <c r="A44" s="217" t="s">
        <v>109</v>
      </c>
      <c r="B44" s="35">
        <v>310100029</v>
      </c>
      <c r="C44" s="36" t="s">
        <v>2524</v>
      </c>
      <c r="D44" s="36" t="s">
        <v>2525</v>
      </c>
      <c r="E44" s="36"/>
      <c r="F44" s="219" t="s">
        <v>43</v>
      </c>
      <c r="G44" s="222">
        <v>336</v>
      </c>
      <c r="H44" s="222">
        <f t="shared" si="28"/>
        <v>336</v>
      </c>
      <c r="I44" s="222">
        <f t="shared" si="29"/>
        <v>319.2</v>
      </c>
      <c r="J44" s="222">
        <f t="shared" si="30"/>
        <v>285.6</v>
      </c>
      <c r="K44" s="222">
        <f t="shared" si="31"/>
        <v>252</v>
      </c>
      <c r="L44" s="222">
        <f t="shared" si="32"/>
        <v>218.4</v>
      </c>
      <c r="M44" s="222">
        <f t="shared" si="33"/>
        <v>201.6</v>
      </c>
      <c r="N44" s="36" t="s">
        <v>2523</v>
      </c>
      <c r="P44" s="186"/>
    </row>
    <row r="45" customHeight="1" spans="1:16">
      <c r="A45" s="217" t="s">
        <v>109</v>
      </c>
      <c r="B45" s="35">
        <v>310100030</v>
      </c>
      <c r="C45" s="36" t="s">
        <v>2526</v>
      </c>
      <c r="D45" s="36" t="s">
        <v>2527</v>
      </c>
      <c r="E45" s="36"/>
      <c r="F45" s="219" t="s">
        <v>43</v>
      </c>
      <c r="G45" s="222" t="s">
        <v>303</v>
      </c>
      <c r="H45" s="223" t="s">
        <v>303</v>
      </c>
      <c r="I45" s="222" t="s">
        <v>303</v>
      </c>
      <c r="J45" s="223" t="s">
        <v>303</v>
      </c>
      <c r="K45" s="223" t="s">
        <v>303</v>
      </c>
      <c r="L45" s="222" t="s">
        <v>303</v>
      </c>
      <c r="M45" s="223" t="s">
        <v>303</v>
      </c>
      <c r="N45" s="36"/>
      <c r="P45" s="186"/>
    </row>
    <row r="46" customHeight="1" spans="1:16">
      <c r="A46" s="217" t="s">
        <v>109</v>
      </c>
      <c r="B46" s="35">
        <v>310100031</v>
      </c>
      <c r="C46" s="36" t="s">
        <v>2528</v>
      </c>
      <c r="D46" s="36"/>
      <c r="E46" s="36"/>
      <c r="F46" s="219" t="s">
        <v>43</v>
      </c>
      <c r="G46" s="222" t="s">
        <v>303</v>
      </c>
      <c r="H46" s="223" t="s">
        <v>303</v>
      </c>
      <c r="I46" s="222" t="s">
        <v>303</v>
      </c>
      <c r="J46" s="223" t="s">
        <v>303</v>
      </c>
      <c r="K46" s="223" t="s">
        <v>303</v>
      </c>
      <c r="L46" s="222" t="s">
        <v>303</v>
      </c>
      <c r="M46" s="223" t="s">
        <v>303</v>
      </c>
      <c r="N46" s="36"/>
      <c r="P46" s="186"/>
    </row>
    <row r="47" customHeight="1" spans="1:16">
      <c r="A47" s="225" t="s">
        <v>109</v>
      </c>
      <c r="B47" s="225">
        <v>310100032</v>
      </c>
      <c r="C47" s="226" t="s">
        <v>2529</v>
      </c>
      <c r="D47" s="226" t="s">
        <v>2530</v>
      </c>
      <c r="E47" s="227"/>
      <c r="F47" s="228" t="s">
        <v>43</v>
      </c>
      <c r="G47" s="229">
        <v>70</v>
      </c>
      <c r="H47" s="222">
        <f t="shared" ref="H47:H49" si="34">G47*1</f>
        <v>70</v>
      </c>
      <c r="I47" s="222">
        <f t="shared" ref="I47:I49" si="35">G47*0.95</f>
        <v>66.5</v>
      </c>
      <c r="J47" s="222">
        <f t="shared" ref="J47:J49" si="36">G47*0.85</f>
        <v>59.5</v>
      </c>
      <c r="K47" s="222">
        <f t="shared" ref="K47:K49" si="37">G47*0.75</f>
        <v>52.5</v>
      </c>
      <c r="L47" s="222">
        <f t="shared" ref="L47:L49" si="38">G47*0.65</f>
        <v>45.5</v>
      </c>
      <c r="M47" s="222">
        <f t="shared" ref="M47:M49" si="39">G47*0.6</f>
        <v>42</v>
      </c>
      <c r="N47" s="226" t="s">
        <v>2531</v>
      </c>
      <c r="P47" s="186"/>
    </row>
    <row r="48" customHeight="1" spans="1:16">
      <c r="A48" s="225" t="s">
        <v>109</v>
      </c>
      <c r="B48" s="225">
        <v>310100033</v>
      </c>
      <c r="C48" s="226" t="s">
        <v>2532</v>
      </c>
      <c r="D48" s="226" t="s">
        <v>2533</v>
      </c>
      <c r="E48" s="227"/>
      <c r="F48" s="228" t="s">
        <v>43</v>
      </c>
      <c r="G48" s="229">
        <v>420</v>
      </c>
      <c r="H48" s="222">
        <f t="shared" si="34"/>
        <v>420</v>
      </c>
      <c r="I48" s="222">
        <f t="shared" si="35"/>
        <v>399</v>
      </c>
      <c r="J48" s="222">
        <f t="shared" si="36"/>
        <v>357</v>
      </c>
      <c r="K48" s="222">
        <f t="shared" si="37"/>
        <v>315</v>
      </c>
      <c r="L48" s="222">
        <f t="shared" si="38"/>
        <v>273</v>
      </c>
      <c r="M48" s="222">
        <f t="shared" si="39"/>
        <v>252</v>
      </c>
      <c r="N48" s="226" t="s">
        <v>2534</v>
      </c>
      <c r="P48" s="186"/>
    </row>
    <row r="49" ht="42" customHeight="1" spans="1:16">
      <c r="A49" s="225" t="s">
        <v>109</v>
      </c>
      <c r="B49" s="230">
        <v>310100034</v>
      </c>
      <c r="C49" s="226" t="s">
        <v>2535</v>
      </c>
      <c r="D49" s="226" t="s">
        <v>2536</v>
      </c>
      <c r="E49" s="226"/>
      <c r="F49" s="228" t="s">
        <v>43</v>
      </c>
      <c r="G49" s="229">
        <v>910</v>
      </c>
      <c r="H49" s="222">
        <f t="shared" si="34"/>
        <v>910</v>
      </c>
      <c r="I49" s="222">
        <f t="shared" si="35"/>
        <v>864.5</v>
      </c>
      <c r="J49" s="222">
        <f t="shared" si="36"/>
        <v>773.5</v>
      </c>
      <c r="K49" s="222">
        <f t="shared" si="37"/>
        <v>682.5</v>
      </c>
      <c r="L49" s="222">
        <f t="shared" si="38"/>
        <v>591.5</v>
      </c>
      <c r="M49" s="222">
        <f t="shared" si="39"/>
        <v>546</v>
      </c>
      <c r="N49" s="226" t="s">
        <v>2537</v>
      </c>
      <c r="P49" s="186"/>
    </row>
    <row r="50" customHeight="1" spans="1:16">
      <c r="A50" s="148" t="s">
        <v>109</v>
      </c>
      <c r="B50" s="32">
        <v>310100035</v>
      </c>
      <c r="C50" s="33" t="s">
        <v>2538</v>
      </c>
      <c r="D50" s="33" t="s">
        <v>2539</v>
      </c>
      <c r="E50" s="33"/>
      <c r="F50" s="32" t="s">
        <v>43</v>
      </c>
      <c r="G50" s="32"/>
      <c r="H50" s="32" t="s">
        <v>74</v>
      </c>
      <c r="I50" s="32" t="s">
        <v>74</v>
      </c>
      <c r="J50" s="32" t="s">
        <v>74</v>
      </c>
      <c r="K50" s="32" t="s">
        <v>74</v>
      </c>
      <c r="L50" s="32" t="s">
        <v>74</v>
      </c>
      <c r="M50" s="32" t="s">
        <v>74</v>
      </c>
      <c r="N50" s="226"/>
      <c r="O50" s="28" t="s">
        <v>82</v>
      </c>
      <c r="P50" s="186"/>
    </row>
    <row r="51" ht="65" customHeight="1" spans="1:18">
      <c r="A51" s="231" t="s">
        <v>35</v>
      </c>
      <c r="B51" s="231">
        <v>310100036</v>
      </c>
      <c r="C51" s="232" t="s">
        <v>2540</v>
      </c>
      <c r="D51" s="232" t="s">
        <v>2541</v>
      </c>
      <c r="E51" s="232"/>
      <c r="F51" s="231" t="s">
        <v>43</v>
      </c>
      <c r="G51" s="233"/>
      <c r="H51" s="232" t="s">
        <v>74</v>
      </c>
      <c r="I51" s="232"/>
      <c r="J51" s="232"/>
      <c r="K51" s="232"/>
      <c r="L51" s="232"/>
      <c r="M51" s="232"/>
      <c r="N51" s="241" t="s">
        <v>2409</v>
      </c>
      <c r="O51" s="28"/>
      <c r="P51" s="186"/>
      <c r="Q51" s="188" t="s">
        <v>402</v>
      </c>
      <c r="R51" s="188" t="s">
        <v>1208</v>
      </c>
    </row>
    <row r="52" ht="65" customHeight="1" spans="1:18">
      <c r="A52" s="199" t="s">
        <v>120</v>
      </c>
      <c r="B52" s="234">
        <v>310100037</v>
      </c>
      <c r="C52" s="235" t="s">
        <v>2542</v>
      </c>
      <c r="D52" s="235" t="s">
        <v>2543</v>
      </c>
      <c r="E52" s="235" t="s">
        <v>2544</v>
      </c>
      <c r="F52" s="236" t="s">
        <v>200</v>
      </c>
      <c r="G52" s="233"/>
      <c r="H52" s="34" t="s">
        <v>74</v>
      </c>
      <c r="I52" s="199"/>
      <c r="J52" s="199"/>
      <c r="K52" s="199"/>
      <c r="L52" s="199"/>
      <c r="M52" s="199"/>
      <c r="N52" s="18" t="s">
        <v>2545</v>
      </c>
      <c r="O52" s="28"/>
      <c r="P52" s="186"/>
      <c r="Q52" s="188" t="s">
        <v>114</v>
      </c>
      <c r="R52" s="188" t="s">
        <v>2546</v>
      </c>
    </row>
    <row r="53" customHeight="1" spans="1:16">
      <c r="A53" s="217"/>
      <c r="B53" s="202">
        <v>3102</v>
      </c>
      <c r="C53" s="46" t="s">
        <v>2547</v>
      </c>
      <c r="D53" s="36"/>
      <c r="E53" s="46" t="s">
        <v>2548</v>
      </c>
      <c r="F53" s="219"/>
      <c r="G53" s="222"/>
      <c r="H53" s="222"/>
      <c r="I53" s="222"/>
      <c r="J53" s="222"/>
      <c r="K53" s="222"/>
      <c r="L53" s="222"/>
      <c r="M53" s="222"/>
      <c r="N53" s="36"/>
      <c r="P53" s="186"/>
    </row>
    <row r="54" customHeight="1" spans="1:16">
      <c r="A54" s="217"/>
      <c r="B54" s="202">
        <v>310201</v>
      </c>
      <c r="C54" s="46" t="s">
        <v>2549</v>
      </c>
      <c r="D54" s="36" t="s">
        <v>2550</v>
      </c>
      <c r="E54" s="36"/>
      <c r="F54" s="219"/>
      <c r="G54" s="222"/>
      <c r="H54" s="222"/>
      <c r="I54" s="222"/>
      <c r="J54" s="222"/>
      <c r="K54" s="222"/>
      <c r="L54" s="222"/>
      <c r="M54" s="222"/>
      <c r="N54" s="36"/>
      <c r="P54" s="186"/>
    </row>
    <row r="55" customHeight="1" spans="1:16">
      <c r="A55" s="217" t="s">
        <v>1111</v>
      </c>
      <c r="B55" s="35">
        <v>310201001</v>
      </c>
      <c r="C55" s="36" t="s">
        <v>2551</v>
      </c>
      <c r="D55" s="36"/>
      <c r="E55" s="36"/>
      <c r="F55" s="219" t="s">
        <v>2552</v>
      </c>
      <c r="G55" s="222">
        <v>40</v>
      </c>
      <c r="H55" s="222">
        <f t="shared" ref="H55:H59" si="40">G55*1</f>
        <v>40</v>
      </c>
      <c r="I55" s="222">
        <f t="shared" ref="I55:I59" si="41">G55*0.95</f>
        <v>38</v>
      </c>
      <c r="J55" s="222">
        <f t="shared" ref="J55:J59" si="42">G55*0.85</f>
        <v>34</v>
      </c>
      <c r="K55" s="222">
        <f t="shared" ref="K55:K59" si="43">G55*0.75</f>
        <v>30</v>
      </c>
      <c r="L55" s="222">
        <f t="shared" ref="L55:L59" si="44">G55*0.65</f>
        <v>26</v>
      </c>
      <c r="M55" s="222">
        <f t="shared" ref="M55:M59" si="45">G55*0.6</f>
        <v>24</v>
      </c>
      <c r="N55" s="36"/>
      <c r="P55" s="186"/>
    </row>
    <row r="56" customHeight="1" spans="1:16">
      <c r="A56" s="217" t="s">
        <v>1111</v>
      </c>
      <c r="B56" s="35">
        <v>310201002</v>
      </c>
      <c r="C56" s="36" t="s">
        <v>2553</v>
      </c>
      <c r="D56" s="36"/>
      <c r="E56" s="36"/>
      <c r="F56" s="219" t="s">
        <v>2552</v>
      </c>
      <c r="G56" s="222">
        <v>40</v>
      </c>
      <c r="H56" s="222">
        <f t="shared" si="40"/>
        <v>40</v>
      </c>
      <c r="I56" s="222">
        <f t="shared" si="41"/>
        <v>38</v>
      </c>
      <c r="J56" s="222">
        <f t="shared" si="42"/>
        <v>34</v>
      </c>
      <c r="K56" s="222">
        <f t="shared" si="43"/>
        <v>30</v>
      </c>
      <c r="L56" s="222">
        <f t="shared" si="44"/>
        <v>26</v>
      </c>
      <c r="M56" s="222">
        <f t="shared" si="45"/>
        <v>24</v>
      </c>
      <c r="N56" s="36"/>
      <c r="P56" s="186"/>
    </row>
    <row r="57" customHeight="1" spans="1:16">
      <c r="A57" s="217" t="s">
        <v>1111</v>
      </c>
      <c r="B57" s="35">
        <v>310201003</v>
      </c>
      <c r="C57" s="36" t="s">
        <v>2554</v>
      </c>
      <c r="D57" s="36"/>
      <c r="E57" s="36"/>
      <c r="F57" s="219" t="s">
        <v>2552</v>
      </c>
      <c r="G57" s="222">
        <v>40</v>
      </c>
      <c r="H57" s="222">
        <f t="shared" si="40"/>
        <v>40</v>
      </c>
      <c r="I57" s="222">
        <f t="shared" si="41"/>
        <v>38</v>
      </c>
      <c r="J57" s="222">
        <f t="shared" si="42"/>
        <v>34</v>
      </c>
      <c r="K57" s="222">
        <f t="shared" si="43"/>
        <v>30</v>
      </c>
      <c r="L57" s="222">
        <f t="shared" si="44"/>
        <v>26</v>
      </c>
      <c r="M57" s="222">
        <f t="shared" si="45"/>
        <v>24</v>
      </c>
      <c r="N57" s="36"/>
      <c r="P57" s="186"/>
    </row>
    <row r="58" customHeight="1" spans="1:16">
      <c r="A58" s="217" t="s">
        <v>1111</v>
      </c>
      <c r="B58" s="35">
        <v>310201004</v>
      </c>
      <c r="C58" s="36" t="s">
        <v>2555</v>
      </c>
      <c r="D58" s="36" t="s">
        <v>2556</v>
      </c>
      <c r="E58" s="36"/>
      <c r="F58" s="219" t="s">
        <v>2552</v>
      </c>
      <c r="G58" s="222">
        <v>40</v>
      </c>
      <c r="H58" s="222">
        <f t="shared" si="40"/>
        <v>40</v>
      </c>
      <c r="I58" s="222">
        <f t="shared" si="41"/>
        <v>38</v>
      </c>
      <c r="J58" s="222">
        <f t="shared" si="42"/>
        <v>34</v>
      </c>
      <c r="K58" s="222">
        <f t="shared" si="43"/>
        <v>30</v>
      </c>
      <c r="L58" s="222">
        <f t="shared" si="44"/>
        <v>26</v>
      </c>
      <c r="M58" s="222">
        <f t="shared" si="45"/>
        <v>24</v>
      </c>
      <c r="N58" s="36"/>
      <c r="P58" s="186"/>
    </row>
    <row r="59" customHeight="1" spans="1:16">
      <c r="A59" s="217" t="s">
        <v>1111</v>
      </c>
      <c r="B59" s="35">
        <v>310201005</v>
      </c>
      <c r="C59" s="36" t="s">
        <v>2557</v>
      </c>
      <c r="D59" s="36" t="s">
        <v>2558</v>
      </c>
      <c r="E59" s="36"/>
      <c r="F59" s="219" t="s">
        <v>2552</v>
      </c>
      <c r="G59" s="222">
        <v>40</v>
      </c>
      <c r="H59" s="222">
        <f t="shared" si="40"/>
        <v>40</v>
      </c>
      <c r="I59" s="222">
        <f t="shared" si="41"/>
        <v>38</v>
      </c>
      <c r="J59" s="222">
        <f t="shared" si="42"/>
        <v>34</v>
      </c>
      <c r="K59" s="222">
        <f t="shared" si="43"/>
        <v>30</v>
      </c>
      <c r="L59" s="222">
        <f t="shared" si="44"/>
        <v>26</v>
      </c>
      <c r="M59" s="222">
        <f t="shared" si="45"/>
        <v>24</v>
      </c>
      <c r="N59" s="36"/>
      <c r="P59" s="186"/>
    </row>
    <row r="60" customHeight="1" spans="1:16">
      <c r="A60" s="217" t="s">
        <v>1111</v>
      </c>
      <c r="B60" s="35">
        <v>310201006</v>
      </c>
      <c r="C60" s="36" t="s">
        <v>2559</v>
      </c>
      <c r="D60" s="36"/>
      <c r="E60" s="36"/>
      <c r="F60" s="219" t="s">
        <v>2552</v>
      </c>
      <c r="G60" s="222" t="s">
        <v>303</v>
      </c>
      <c r="H60" s="223" t="s">
        <v>303</v>
      </c>
      <c r="I60" s="222" t="s">
        <v>303</v>
      </c>
      <c r="J60" s="223" t="s">
        <v>303</v>
      </c>
      <c r="K60" s="223" t="s">
        <v>303</v>
      </c>
      <c r="L60" s="222" t="s">
        <v>303</v>
      </c>
      <c r="M60" s="223" t="s">
        <v>303</v>
      </c>
      <c r="N60" s="36"/>
      <c r="P60" s="186"/>
    </row>
    <row r="61" customHeight="1" spans="1:16">
      <c r="A61" s="217" t="s">
        <v>1111</v>
      </c>
      <c r="B61" s="35">
        <v>310201007</v>
      </c>
      <c r="C61" s="36" t="s">
        <v>2560</v>
      </c>
      <c r="D61" s="36"/>
      <c r="E61" s="36"/>
      <c r="F61" s="219" t="s">
        <v>2552</v>
      </c>
      <c r="G61" s="222">
        <v>40</v>
      </c>
      <c r="H61" s="222">
        <f t="shared" ref="H61" si="46">G61*1</f>
        <v>40</v>
      </c>
      <c r="I61" s="222">
        <f t="shared" ref="I61" si="47">G61*0.95</f>
        <v>38</v>
      </c>
      <c r="J61" s="222">
        <f t="shared" ref="J61" si="48">G61*0.85</f>
        <v>34</v>
      </c>
      <c r="K61" s="222">
        <f t="shared" ref="K61" si="49">G61*0.75</f>
        <v>30</v>
      </c>
      <c r="L61" s="222">
        <f t="shared" ref="L61" si="50">G61*0.65</f>
        <v>26</v>
      </c>
      <c r="M61" s="222">
        <f t="shared" ref="M61" si="51">G61*0.6</f>
        <v>24</v>
      </c>
      <c r="N61" s="36"/>
      <c r="P61" s="186"/>
    </row>
    <row r="62" customHeight="1" spans="1:16">
      <c r="A62" s="217"/>
      <c r="B62" s="202">
        <v>310202</v>
      </c>
      <c r="C62" s="46" t="s">
        <v>2561</v>
      </c>
      <c r="D62" s="36"/>
      <c r="E62" s="36"/>
      <c r="F62" s="219"/>
      <c r="G62" s="222"/>
      <c r="H62" s="222"/>
      <c r="I62" s="222"/>
      <c r="J62" s="222"/>
      <c r="K62" s="222"/>
      <c r="L62" s="222"/>
      <c r="M62" s="222"/>
      <c r="N62" s="36"/>
      <c r="P62" s="186"/>
    </row>
    <row r="63" customHeight="1" spans="1:16">
      <c r="A63" s="217" t="s">
        <v>1111</v>
      </c>
      <c r="B63" s="35">
        <v>310202001</v>
      </c>
      <c r="C63" s="36" t="s">
        <v>2562</v>
      </c>
      <c r="D63" s="36" t="s">
        <v>2563</v>
      </c>
      <c r="E63" s="36"/>
      <c r="F63" s="219" t="s">
        <v>2552</v>
      </c>
      <c r="G63" s="222">
        <v>40</v>
      </c>
      <c r="H63" s="222">
        <f>G63*1</f>
        <v>40</v>
      </c>
      <c r="I63" s="222">
        <f>G63*0.95</f>
        <v>38</v>
      </c>
      <c r="J63" s="222">
        <f>G63*0.85</f>
        <v>34</v>
      </c>
      <c r="K63" s="222">
        <f>G63*0.75</f>
        <v>30</v>
      </c>
      <c r="L63" s="222">
        <f>G63*0.65</f>
        <v>26</v>
      </c>
      <c r="M63" s="222">
        <f>G63*0.6</f>
        <v>24</v>
      </c>
      <c r="N63" s="36"/>
      <c r="P63" s="186"/>
    </row>
    <row r="64" customHeight="1" spans="1:16">
      <c r="A64" s="217" t="s">
        <v>1111</v>
      </c>
      <c r="B64" s="35">
        <v>310202002</v>
      </c>
      <c r="C64" s="36" t="s">
        <v>2564</v>
      </c>
      <c r="D64" s="36" t="s">
        <v>2565</v>
      </c>
      <c r="E64" s="36"/>
      <c r="F64" s="219" t="s">
        <v>2552</v>
      </c>
      <c r="G64" s="222">
        <v>40</v>
      </c>
      <c r="H64" s="222">
        <f>G64*1</f>
        <v>40</v>
      </c>
      <c r="I64" s="222">
        <f>G64*0.95</f>
        <v>38</v>
      </c>
      <c r="J64" s="222">
        <f>G64*0.85</f>
        <v>34</v>
      </c>
      <c r="K64" s="222">
        <f>G64*0.75</f>
        <v>30</v>
      </c>
      <c r="L64" s="222">
        <f>G64*0.65</f>
        <v>26</v>
      </c>
      <c r="M64" s="222">
        <f>G64*0.6</f>
        <v>24</v>
      </c>
      <c r="N64" s="36"/>
      <c r="P64" s="186"/>
    </row>
    <row r="65" customHeight="1" spans="1:16">
      <c r="A65" s="217"/>
      <c r="B65" s="202">
        <v>310203</v>
      </c>
      <c r="C65" s="46" t="s">
        <v>2566</v>
      </c>
      <c r="D65" s="36"/>
      <c r="E65" s="36"/>
      <c r="F65" s="219"/>
      <c r="G65" s="222"/>
      <c r="H65" s="222"/>
      <c r="I65" s="222"/>
      <c r="J65" s="222"/>
      <c r="K65" s="222"/>
      <c r="L65" s="222"/>
      <c r="M65" s="222"/>
      <c r="N65" s="36"/>
      <c r="P65" s="186"/>
    </row>
    <row r="66" customHeight="1" spans="1:16">
      <c r="A66" s="217" t="s">
        <v>1111</v>
      </c>
      <c r="B66" s="35">
        <v>310203001</v>
      </c>
      <c r="C66" s="36" t="s">
        <v>2567</v>
      </c>
      <c r="D66" s="36" t="s">
        <v>2568</v>
      </c>
      <c r="E66" s="36"/>
      <c r="F66" s="219" t="s">
        <v>2552</v>
      </c>
      <c r="G66" s="222">
        <v>60</v>
      </c>
      <c r="H66" s="222">
        <f t="shared" ref="H66:H70" si="52">G66*1</f>
        <v>60</v>
      </c>
      <c r="I66" s="222">
        <f t="shared" ref="I66:I70" si="53">G66*0.95</f>
        <v>57</v>
      </c>
      <c r="J66" s="222">
        <f t="shared" ref="J66:J70" si="54">G66*0.85</f>
        <v>51</v>
      </c>
      <c r="K66" s="222">
        <f t="shared" ref="K66:K70" si="55">G66*0.75</f>
        <v>45</v>
      </c>
      <c r="L66" s="222">
        <f t="shared" ref="L66:L70" si="56">G66*0.65</f>
        <v>39</v>
      </c>
      <c r="M66" s="222">
        <f t="shared" ref="M66:M70" si="57">G66*0.6</f>
        <v>36</v>
      </c>
      <c r="N66" s="36"/>
      <c r="P66" s="186"/>
    </row>
    <row r="67" customHeight="1" spans="1:16">
      <c r="A67" s="217" t="s">
        <v>1111</v>
      </c>
      <c r="B67" s="35">
        <v>310203002</v>
      </c>
      <c r="C67" s="36" t="s">
        <v>2569</v>
      </c>
      <c r="D67" s="36" t="s">
        <v>2570</v>
      </c>
      <c r="E67" s="36" t="s">
        <v>195</v>
      </c>
      <c r="F67" s="219" t="s">
        <v>2552</v>
      </c>
      <c r="G67" s="222">
        <v>70</v>
      </c>
      <c r="H67" s="222">
        <f t="shared" si="52"/>
        <v>70</v>
      </c>
      <c r="I67" s="222">
        <f t="shared" si="53"/>
        <v>66.5</v>
      </c>
      <c r="J67" s="222">
        <f t="shared" si="54"/>
        <v>59.5</v>
      </c>
      <c r="K67" s="222">
        <f t="shared" si="55"/>
        <v>52.5</v>
      </c>
      <c r="L67" s="222">
        <f t="shared" si="56"/>
        <v>45.5</v>
      </c>
      <c r="M67" s="222">
        <f t="shared" si="57"/>
        <v>42</v>
      </c>
      <c r="N67" s="36"/>
      <c r="P67" s="186"/>
    </row>
    <row r="68" customHeight="1" spans="1:16">
      <c r="A68" s="217" t="s">
        <v>1111</v>
      </c>
      <c r="B68" s="35">
        <v>310203003</v>
      </c>
      <c r="C68" s="36" t="s">
        <v>2571</v>
      </c>
      <c r="D68" s="36" t="s">
        <v>2572</v>
      </c>
      <c r="E68" s="36"/>
      <c r="F68" s="219" t="s">
        <v>2552</v>
      </c>
      <c r="G68" s="222">
        <v>70</v>
      </c>
      <c r="H68" s="222">
        <f t="shared" si="52"/>
        <v>70</v>
      </c>
      <c r="I68" s="222">
        <f t="shared" si="53"/>
        <v>66.5</v>
      </c>
      <c r="J68" s="222">
        <f t="shared" si="54"/>
        <v>59.5</v>
      </c>
      <c r="K68" s="222">
        <f t="shared" si="55"/>
        <v>52.5</v>
      </c>
      <c r="L68" s="222">
        <f t="shared" si="56"/>
        <v>45.5</v>
      </c>
      <c r="M68" s="222">
        <f t="shared" si="57"/>
        <v>42</v>
      </c>
      <c r="N68" s="36"/>
      <c r="P68" s="186"/>
    </row>
    <row r="69" customHeight="1" spans="1:16">
      <c r="A69" s="217" t="s">
        <v>1111</v>
      </c>
      <c r="B69" s="35">
        <v>310203004</v>
      </c>
      <c r="C69" s="36" t="s">
        <v>2573</v>
      </c>
      <c r="D69" s="36" t="s">
        <v>2574</v>
      </c>
      <c r="E69" s="36"/>
      <c r="F69" s="219" t="s">
        <v>2552</v>
      </c>
      <c r="G69" s="222">
        <v>50</v>
      </c>
      <c r="H69" s="222">
        <f t="shared" si="52"/>
        <v>50</v>
      </c>
      <c r="I69" s="222">
        <f t="shared" si="53"/>
        <v>47.5</v>
      </c>
      <c r="J69" s="222">
        <f t="shared" si="54"/>
        <v>42.5</v>
      </c>
      <c r="K69" s="222">
        <f t="shared" si="55"/>
        <v>37.5</v>
      </c>
      <c r="L69" s="222">
        <f t="shared" si="56"/>
        <v>32.5</v>
      </c>
      <c r="M69" s="222">
        <f t="shared" si="57"/>
        <v>30</v>
      </c>
      <c r="N69" s="36"/>
      <c r="P69" s="186"/>
    </row>
    <row r="70" customHeight="1" spans="1:16">
      <c r="A70" s="217" t="s">
        <v>1111</v>
      </c>
      <c r="B70" s="35">
        <v>310203005</v>
      </c>
      <c r="C70" s="36" t="s">
        <v>2575</v>
      </c>
      <c r="D70" s="36" t="s">
        <v>2576</v>
      </c>
      <c r="E70" s="36"/>
      <c r="F70" s="219" t="s">
        <v>2552</v>
      </c>
      <c r="G70" s="222">
        <v>35</v>
      </c>
      <c r="H70" s="222">
        <f t="shared" si="52"/>
        <v>35</v>
      </c>
      <c r="I70" s="222">
        <f t="shared" si="53"/>
        <v>33.25</v>
      </c>
      <c r="J70" s="222">
        <f t="shared" si="54"/>
        <v>29.75</v>
      </c>
      <c r="K70" s="222">
        <f t="shared" si="55"/>
        <v>26.25</v>
      </c>
      <c r="L70" s="222">
        <f t="shared" si="56"/>
        <v>22.75</v>
      </c>
      <c r="M70" s="222">
        <f t="shared" si="57"/>
        <v>21</v>
      </c>
      <c r="N70" s="36"/>
      <c r="P70" s="186"/>
    </row>
    <row r="71" customHeight="1" spans="1:16">
      <c r="A71" s="217"/>
      <c r="B71" s="202">
        <v>310204</v>
      </c>
      <c r="C71" s="46" t="s">
        <v>2577</v>
      </c>
      <c r="D71" s="36"/>
      <c r="E71" s="36"/>
      <c r="F71" s="219"/>
      <c r="G71" s="222"/>
      <c r="H71" s="222"/>
      <c r="I71" s="222"/>
      <c r="J71" s="222"/>
      <c r="K71" s="222"/>
      <c r="L71" s="222"/>
      <c r="M71" s="222"/>
      <c r="N71" s="36"/>
      <c r="P71" s="186"/>
    </row>
    <row r="72" customHeight="1" spans="1:16">
      <c r="A72" s="217" t="s">
        <v>1111</v>
      </c>
      <c r="B72" s="35">
        <v>310204001</v>
      </c>
      <c r="C72" s="36" t="s">
        <v>2578</v>
      </c>
      <c r="D72" s="36" t="s">
        <v>2579</v>
      </c>
      <c r="E72" s="36"/>
      <c r="F72" s="219" t="s">
        <v>2552</v>
      </c>
      <c r="G72" s="222" t="s">
        <v>303</v>
      </c>
      <c r="H72" s="223" t="s">
        <v>303</v>
      </c>
      <c r="I72" s="222" t="s">
        <v>303</v>
      </c>
      <c r="J72" s="223" t="s">
        <v>303</v>
      </c>
      <c r="K72" s="223" t="s">
        <v>303</v>
      </c>
      <c r="L72" s="222" t="s">
        <v>303</v>
      </c>
      <c r="M72" s="223" t="s">
        <v>303</v>
      </c>
      <c r="N72" s="36"/>
      <c r="P72" s="186"/>
    </row>
    <row r="73" customHeight="1" spans="1:16">
      <c r="A73" s="217" t="s">
        <v>1111</v>
      </c>
      <c r="B73" s="35">
        <v>310204002</v>
      </c>
      <c r="C73" s="36" t="s">
        <v>2580</v>
      </c>
      <c r="D73" s="36" t="s">
        <v>2581</v>
      </c>
      <c r="E73" s="36"/>
      <c r="F73" s="219" t="s">
        <v>2552</v>
      </c>
      <c r="G73" s="222" t="s">
        <v>303</v>
      </c>
      <c r="H73" s="223" t="s">
        <v>303</v>
      </c>
      <c r="I73" s="222" t="s">
        <v>303</v>
      </c>
      <c r="J73" s="223" t="s">
        <v>303</v>
      </c>
      <c r="K73" s="223" t="s">
        <v>303</v>
      </c>
      <c r="L73" s="222" t="s">
        <v>303</v>
      </c>
      <c r="M73" s="223" t="s">
        <v>303</v>
      </c>
      <c r="N73" s="36"/>
      <c r="P73" s="186"/>
    </row>
    <row r="74" customHeight="1" spans="1:16">
      <c r="A74" s="217" t="s">
        <v>1111</v>
      </c>
      <c r="B74" s="35">
        <v>310204003</v>
      </c>
      <c r="C74" s="36" t="s">
        <v>2582</v>
      </c>
      <c r="D74" s="36" t="s">
        <v>2583</v>
      </c>
      <c r="E74" s="36"/>
      <c r="F74" s="219" t="s">
        <v>2552</v>
      </c>
      <c r="G74" s="222">
        <v>40</v>
      </c>
      <c r="H74" s="222">
        <f t="shared" ref="H74:H77" si="58">G74*1</f>
        <v>40</v>
      </c>
      <c r="I74" s="222">
        <f t="shared" ref="I74:I77" si="59">G74*0.95</f>
        <v>38</v>
      </c>
      <c r="J74" s="222">
        <f t="shared" ref="J74:J77" si="60">G74*0.85</f>
        <v>34</v>
      </c>
      <c r="K74" s="222">
        <f t="shared" ref="K74:K77" si="61">G74*0.75</f>
        <v>30</v>
      </c>
      <c r="L74" s="222">
        <f t="shared" ref="L74:L77" si="62">G74*0.65</f>
        <v>26</v>
      </c>
      <c r="M74" s="222">
        <f t="shared" ref="M74:M77" si="63">G74*0.6</f>
        <v>24</v>
      </c>
      <c r="N74" s="36"/>
      <c r="P74" s="186"/>
    </row>
    <row r="75" customHeight="1" spans="1:16">
      <c r="A75" s="217" t="s">
        <v>1111</v>
      </c>
      <c r="B75" s="35">
        <v>310204004</v>
      </c>
      <c r="C75" s="36" t="s">
        <v>2584</v>
      </c>
      <c r="D75" s="36" t="s">
        <v>2585</v>
      </c>
      <c r="E75" s="36"/>
      <c r="F75" s="219" t="s">
        <v>2552</v>
      </c>
      <c r="G75" s="222">
        <v>40</v>
      </c>
      <c r="H75" s="222">
        <f t="shared" si="58"/>
        <v>40</v>
      </c>
      <c r="I75" s="222">
        <f t="shared" si="59"/>
        <v>38</v>
      </c>
      <c r="J75" s="222">
        <f t="shared" si="60"/>
        <v>34</v>
      </c>
      <c r="K75" s="222">
        <f t="shared" si="61"/>
        <v>30</v>
      </c>
      <c r="L75" s="222">
        <f t="shared" si="62"/>
        <v>26</v>
      </c>
      <c r="M75" s="222">
        <f t="shared" si="63"/>
        <v>24</v>
      </c>
      <c r="N75" s="36"/>
      <c r="P75" s="186"/>
    </row>
    <row r="76" customHeight="1" spans="1:16">
      <c r="A76" s="217" t="s">
        <v>1111</v>
      </c>
      <c r="B76" s="35">
        <v>310204005</v>
      </c>
      <c r="C76" s="36" t="s">
        <v>2586</v>
      </c>
      <c r="D76" s="36" t="s">
        <v>2587</v>
      </c>
      <c r="E76" s="36"/>
      <c r="F76" s="219" t="s">
        <v>2552</v>
      </c>
      <c r="G76" s="222">
        <v>30</v>
      </c>
      <c r="H76" s="222">
        <f t="shared" si="58"/>
        <v>30</v>
      </c>
      <c r="I76" s="222">
        <f t="shared" si="59"/>
        <v>28.5</v>
      </c>
      <c r="J76" s="222">
        <f t="shared" si="60"/>
        <v>25.5</v>
      </c>
      <c r="K76" s="222">
        <f t="shared" si="61"/>
        <v>22.5</v>
      </c>
      <c r="L76" s="222">
        <f t="shared" si="62"/>
        <v>19.5</v>
      </c>
      <c r="M76" s="222">
        <f t="shared" si="63"/>
        <v>18</v>
      </c>
      <c r="N76" s="36"/>
      <c r="P76" s="186"/>
    </row>
    <row r="77" customHeight="1" spans="1:16">
      <c r="A77" s="217" t="s">
        <v>1111</v>
      </c>
      <c r="B77" s="35">
        <v>310204006</v>
      </c>
      <c r="C77" s="36" t="s">
        <v>2588</v>
      </c>
      <c r="D77" s="36" t="s">
        <v>2589</v>
      </c>
      <c r="E77" s="36"/>
      <c r="F77" s="219" t="s">
        <v>2552</v>
      </c>
      <c r="G77" s="222">
        <v>30</v>
      </c>
      <c r="H77" s="222">
        <f t="shared" si="58"/>
        <v>30</v>
      </c>
      <c r="I77" s="222">
        <f t="shared" si="59"/>
        <v>28.5</v>
      </c>
      <c r="J77" s="222">
        <f t="shared" si="60"/>
        <v>25.5</v>
      </c>
      <c r="K77" s="222">
        <f t="shared" si="61"/>
        <v>22.5</v>
      </c>
      <c r="L77" s="222">
        <f t="shared" si="62"/>
        <v>19.5</v>
      </c>
      <c r="M77" s="222">
        <f t="shared" si="63"/>
        <v>18</v>
      </c>
      <c r="N77" s="36"/>
      <c r="P77" s="186"/>
    </row>
    <row r="78" customHeight="1" spans="1:16">
      <c r="A78" s="217"/>
      <c r="B78" s="202">
        <v>310205</v>
      </c>
      <c r="C78" s="46" t="s">
        <v>2590</v>
      </c>
      <c r="D78" s="36"/>
      <c r="E78" s="36"/>
      <c r="F78" s="219"/>
      <c r="G78" s="222"/>
      <c r="H78" s="222"/>
      <c r="I78" s="222"/>
      <c r="J78" s="222"/>
      <c r="K78" s="222"/>
      <c r="L78" s="222"/>
      <c r="M78" s="222"/>
      <c r="N78" s="36"/>
      <c r="P78" s="186"/>
    </row>
    <row r="79" customHeight="1" spans="1:16">
      <c r="A79" s="217" t="s">
        <v>1111</v>
      </c>
      <c r="B79" s="35">
        <v>310205001</v>
      </c>
      <c r="C79" s="36" t="s">
        <v>2591</v>
      </c>
      <c r="D79" s="36" t="s">
        <v>2592</v>
      </c>
      <c r="E79" s="36"/>
      <c r="F79" s="219" t="s">
        <v>2552</v>
      </c>
      <c r="G79" s="222">
        <v>30</v>
      </c>
      <c r="H79" s="222">
        <f t="shared" ref="H79" si="64">G79*1</f>
        <v>30</v>
      </c>
      <c r="I79" s="222">
        <f t="shared" ref="I79" si="65">G79*0.95</f>
        <v>28.5</v>
      </c>
      <c r="J79" s="222">
        <f t="shared" ref="J79" si="66">G79*0.85</f>
        <v>25.5</v>
      </c>
      <c r="K79" s="222">
        <f t="shared" ref="K79" si="67">G79*0.75</f>
        <v>22.5</v>
      </c>
      <c r="L79" s="222">
        <f t="shared" ref="L79" si="68">G79*0.65</f>
        <v>19.5</v>
      </c>
      <c r="M79" s="222">
        <f t="shared" ref="M79" si="69">G79*0.6</f>
        <v>18</v>
      </c>
      <c r="N79" s="36"/>
      <c r="P79" s="186"/>
    </row>
    <row r="80" customHeight="1" spans="1:16">
      <c r="A80" s="217" t="s">
        <v>1111</v>
      </c>
      <c r="B80" s="35">
        <v>310205002</v>
      </c>
      <c r="C80" s="36" t="s">
        <v>2593</v>
      </c>
      <c r="D80" s="36" t="s">
        <v>2594</v>
      </c>
      <c r="E80" s="36"/>
      <c r="F80" s="219" t="s">
        <v>2552</v>
      </c>
      <c r="G80" s="222">
        <v>30</v>
      </c>
      <c r="H80" s="222">
        <f t="shared" ref="H80:H87" si="70">G80*1</f>
        <v>30</v>
      </c>
      <c r="I80" s="222">
        <f t="shared" ref="I80:I87" si="71">G80*0.95</f>
        <v>28.5</v>
      </c>
      <c r="J80" s="222">
        <f t="shared" ref="J80:J87" si="72">G80*0.85</f>
        <v>25.5</v>
      </c>
      <c r="K80" s="222">
        <f t="shared" ref="K80:K87" si="73">G80*0.75</f>
        <v>22.5</v>
      </c>
      <c r="L80" s="222">
        <f t="shared" ref="L80:L87" si="74">G80*0.65</f>
        <v>19.5</v>
      </c>
      <c r="M80" s="222">
        <f t="shared" ref="M80:M87" si="75">G80*0.6</f>
        <v>18</v>
      </c>
      <c r="N80" s="36"/>
      <c r="P80" s="186"/>
    </row>
    <row r="81" customHeight="1" spans="1:16">
      <c r="A81" s="217" t="s">
        <v>1111</v>
      </c>
      <c r="B81" s="35">
        <v>310205003</v>
      </c>
      <c r="C81" s="36" t="s">
        <v>2595</v>
      </c>
      <c r="D81" s="36" t="s">
        <v>2596</v>
      </c>
      <c r="E81" s="36"/>
      <c r="F81" s="219" t="s">
        <v>2552</v>
      </c>
      <c r="G81" s="222">
        <v>30</v>
      </c>
      <c r="H81" s="222">
        <f t="shared" si="70"/>
        <v>30</v>
      </c>
      <c r="I81" s="222">
        <f t="shared" si="71"/>
        <v>28.5</v>
      </c>
      <c r="J81" s="222">
        <f t="shared" si="72"/>
        <v>25.5</v>
      </c>
      <c r="K81" s="222">
        <f t="shared" si="73"/>
        <v>22.5</v>
      </c>
      <c r="L81" s="222">
        <f t="shared" si="74"/>
        <v>19.5</v>
      </c>
      <c r="M81" s="222">
        <f t="shared" si="75"/>
        <v>18</v>
      </c>
      <c r="N81" s="36"/>
      <c r="P81" s="186"/>
    </row>
    <row r="82" customHeight="1" spans="1:16">
      <c r="A82" s="217" t="s">
        <v>1111</v>
      </c>
      <c r="B82" s="35">
        <v>310205004</v>
      </c>
      <c r="C82" s="36" t="s">
        <v>2597</v>
      </c>
      <c r="D82" s="36" t="s">
        <v>2598</v>
      </c>
      <c r="E82" s="36" t="s">
        <v>195</v>
      </c>
      <c r="F82" s="219" t="s">
        <v>2552</v>
      </c>
      <c r="G82" s="222">
        <v>30</v>
      </c>
      <c r="H82" s="222">
        <f t="shared" si="70"/>
        <v>30</v>
      </c>
      <c r="I82" s="222">
        <f t="shared" si="71"/>
        <v>28.5</v>
      </c>
      <c r="J82" s="222">
        <f t="shared" si="72"/>
        <v>25.5</v>
      </c>
      <c r="K82" s="222">
        <f t="shared" si="73"/>
        <v>22.5</v>
      </c>
      <c r="L82" s="222">
        <f t="shared" si="74"/>
        <v>19.5</v>
      </c>
      <c r="M82" s="222">
        <f t="shared" si="75"/>
        <v>18</v>
      </c>
      <c r="N82" s="36"/>
      <c r="P82" s="186"/>
    </row>
    <row r="83" customHeight="1" spans="1:16">
      <c r="A83" s="217" t="s">
        <v>1111</v>
      </c>
      <c r="B83" s="35">
        <v>310205005</v>
      </c>
      <c r="C83" s="36" t="s">
        <v>2599</v>
      </c>
      <c r="D83" s="36" t="s">
        <v>2600</v>
      </c>
      <c r="E83" s="36"/>
      <c r="F83" s="219" t="s">
        <v>2552</v>
      </c>
      <c r="G83" s="222">
        <v>40</v>
      </c>
      <c r="H83" s="222">
        <f t="shared" si="70"/>
        <v>40</v>
      </c>
      <c r="I83" s="222">
        <f t="shared" si="71"/>
        <v>38</v>
      </c>
      <c r="J83" s="222">
        <f t="shared" si="72"/>
        <v>34</v>
      </c>
      <c r="K83" s="222">
        <f t="shared" si="73"/>
        <v>30</v>
      </c>
      <c r="L83" s="222">
        <f t="shared" si="74"/>
        <v>26</v>
      </c>
      <c r="M83" s="222">
        <f t="shared" si="75"/>
        <v>24</v>
      </c>
      <c r="N83" s="36"/>
      <c r="P83" s="186"/>
    </row>
    <row r="84" customHeight="1" spans="1:16">
      <c r="A84" s="217" t="s">
        <v>1111</v>
      </c>
      <c r="B84" s="35">
        <v>310205006</v>
      </c>
      <c r="C84" s="36" t="s">
        <v>2601</v>
      </c>
      <c r="D84" s="36" t="s">
        <v>2602</v>
      </c>
      <c r="E84" s="36"/>
      <c r="F84" s="219" t="s">
        <v>2552</v>
      </c>
      <c r="G84" s="222">
        <v>35</v>
      </c>
      <c r="H84" s="222">
        <f t="shared" si="70"/>
        <v>35</v>
      </c>
      <c r="I84" s="222">
        <f t="shared" si="71"/>
        <v>33.25</v>
      </c>
      <c r="J84" s="222">
        <f t="shared" si="72"/>
        <v>29.75</v>
      </c>
      <c r="K84" s="222">
        <f t="shared" si="73"/>
        <v>26.25</v>
      </c>
      <c r="L84" s="222">
        <f t="shared" si="74"/>
        <v>22.75</v>
      </c>
      <c r="M84" s="222">
        <f t="shared" si="75"/>
        <v>21</v>
      </c>
      <c r="N84" s="36" t="s">
        <v>195</v>
      </c>
      <c r="P84" s="186"/>
    </row>
    <row r="85" customHeight="1" spans="1:16">
      <c r="A85" s="217" t="s">
        <v>1111</v>
      </c>
      <c r="B85" s="35">
        <v>310205007</v>
      </c>
      <c r="C85" s="36" t="s">
        <v>2603</v>
      </c>
      <c r="D85" s="36" t="s">
        <v>2604</v>
      </c>
      <c r="E85" s="36"/>
      <c r="F85" s="219" t="s">
        <v>2552</v>
      </c>
      <c r="G85" s="222">
        <v>40</v>
      </c>
      <c r="H85" s="222">
        <f t="shared" si="70"/>
        <v>40</v>
      </c>
      <c r="I85" s="222">
        <f t="shared" si="71"/>
        <v>38</v>
      </c>
      <c r="J85" s="222">
        <f t="shared" si="72"/>
        <v>34</v>
      </c>
      <c r="K85" s="222">
        <f t="shared" si="73"/>
        <v>30</v>
      </c>
      <c r="L85" s="222">
        <f t="shared" si="74"/>
        <v>26</v>
      </c>
      <c r="M85" s="222">
        <f t="shared" si="75"/>
        <v>24</v>
      </c>
      <c r="N85" s="36"/>
      <c r="P85" s="186"/>
    </row>
    <row r="86" customHeight="1" spans="1:18">
      <c r="A86" s="217" t="s">
        <v>1111</v>
      </c>
      <c r="B86" s="35">
        <v>310205008</v>
      </c>
      <c r="C86" s="36" t="s">
        <v>2605</v>
      </c>
      <c r="D86" s="36"/>
      <c r="E86" s="36"/>
      <c r="F86" s="219" t="s">
        <v>2552</v>
      </c>
      <c r="G86" s="222">
        <v>10</v>
      </c>
      <c r="H86" s="222">
        <f t="shared" si="70"/>
        <v>10</v>
      </c>
      <c r="I86" s="222">
        <f t="shared" si="71"/>
        <v>9.5</v>
      </c>
      <c r="J86" s="222">
        <f t="shared" si="72"/>
        <v>8.5</v>
      </c>
      <c r="K86" s="222">
        <f t="shared" si="73"/>
        <v>7.5</v>
      </c>
      <c r="L86" s="222">
        <f t="shared" si="74"/>
        <v>6.5</v>
      </c>
      <c r="M86" s="222">
        <f t="shared" si="75"/>
        <v>6</v>
      </c>
      <c r="N86" s="36"/>
      <c r="P86" s="186"/>
      <c r="Q86" s="188" t="s">
        <v>114</v>
      </c>
      <c r="R86" s="188" t="s">
        <v>2606</v>
      </c>
    </row>
    <row r="87" customHeight="1" spans="1:16">
      <c r="A87" s="225" t="s">
        <v>120</v>
      </c>
      <c r="B87" s="230">
        <v>310205009</v>
      </c>
      <c r="C87" s="226" t="s">
        <v>2607</v>
      </c>
      <c r="D87" s="226" t="s">
        <v>2608</v>
      </c>
      <c r="E87" s="226" t="s">
        <v>2609</v>
      </c>
      <c r="F87" s="228" t="s">
        <v>200</v>
      </c>
      <c r="G87" s="229">
        <v>5</v>
      </c>
      <c r="H87" s="222">
        <f t="shared" si="70"/>
        <v>5</v>
      </c>
      <c r="I87" s="222">
        <f t="shared" si="71"/>
        <v>4.75</v>
      </c>
      <c r="J87" s="222">
        <f t="shared" si="72"/>
        <v>4.25</v>
      </c>
      <c r="K87" s="222">
        <f t="shared" si="73"/>
        <v>3.75</v>
      </c>
      <c r="L87" s="222">
        <f t="shared" si="74"/>
        <v>3.25</v>
      </c>
      <c r="M87" s="222">
        <f t="shared" si="75"/>
        <v>3</v>
      </c>
      <c r="N87" s="226"/>
      <c r="P87" s="186"/>
    </row>
    <row r="88" customHeight="1" spans="1:16">
      <c r="A88" s="217"/>
      <c r="B88" s="202">
        <v>310206</v>
      </c>
      <c r="C88" s="46" t="s">
        <v>2610</v>
      </c>
      <c r="D88" s="36"/>
      <c r="E88" s="36"/>
      <c r="F88" s="219"/>
      <c r="G88" s="222"/>
      <c r="H88" s="222"/>
      <c r="I88" s="222"/>
      <c r="J88" s="222"/>
      <c r="K88" s="222"/>
      <c r="L88" s="222"/>
      <c r="M88" s="222"/>
      <c r="N88" s="36"/>
      <c r="P88" s="186"/>
    </row>
    <row r="89" customHeight="1" spans="1:16">
      <c r="A89" s="217" t="s">
        <v>1111</v>
      </c>
      <c r="B89" s="35">
        <v>310206001</v>
      </c>
      <c r="C89" s="36" t="s">
        <v>2611</v>
      </c>
      <c r="D89" s="36" t="s">
        <v>2612</v>
      </c>
      <c r="E89" s="36"/>
      <c r="F89" s="219" t="s">
        <v>2552</v>
      </c>
      <c r="G89" s="222">
        <v>30</v>
      </c>
      <c r="H89" s="222">
        <f t="shared" ref="H89" si="76">G89*1</f>
        <v>30</v>
      </c>
      <c r="I89" s="222">
        <f t="shared" ref="I89" si="77">G89*0.95</f>
        <v>28.5</v>
      </c>
      <c r="J89" s="222">
        <f t="shared" ref="J89" si="78">G89*0.85</f>
        <v>25.5</v>
      </c>
      <c r="K89" s="222">
        <f t="shared" ref="K89" si="79">G89*0.75</f>
        <v>22.5</v>
      </c>
      <c r="L89" s="222">
        <f t="shared" ref="L89" si="80">G89*0.65</f>
        <v>19.5</v>
      </c>
      <c r="M89" s="222">
        <f t="shared" ref="M89" si="81">G89*0.6</f>
        <v>18</v>
      </c>
      <c r="N89" s="36"/>
      <c r="P89" s="186"/>
    </row>
    <row r="90" customHeight="1" spans="1:16">
      <c r="A90" s="217" t="s">
        <v>1111</v>
      </c>
      <c r="B90" s="35">
        <v>310206002</v>
      </c>
      <c r="C90" s="36" t="s">
        <v>2613</v>
      </c>
      <c r="D90" s="36" t="s">
        <v>2614</v>
      </c>
      <c r="E90" s="36"/>
      <c r="F90" s="219" t="s">
        <v>2552</v>
      </c>
      <c r="G90" s="222">
        <v>50</v>
      </c>
      <c r="H90" s="222">
        <f t="shared" ref="H90:H99" si="82">G90*1</f>
        <v>50</v>
      </c>
      <c r="I90" s="222">
        <f t="shared" ref="I90:I99" si="83">G90*0.95</f>
        <v>47.5</v>
      </c>
      <c r="J90" s="222">
        <f t="shared" ref="J90:J99" si="84">G90*0.85</f>
        <v>42.5</v>
      </c>
      <c r="K90" s="222">
        <f t="shared" ref="K90:K99" si="85">G90*0.75</f>
        <v>37.5</v>
      </c>
      <c r="L90" s="222">
        <f t="shared" ref="L90:L99" si="86">G90*0.65</f>
        <v>32.5</v>
      </c>
      <c r="M90" s="222">
        <f t="shared" ref="M90:M99" si="87">G90*0.6</f>
        <v>30</v>
      </c>
      <c r="N90" s="36"/>
      <c r="P90" s="186"/>
    </row>
    <row r="91" customHeight="1" spans="1:16">
      <c r="A91" s="217" t="s">
        <v>1111</v>
      </c>
      <c r="B91" s="35">
        <v>310206003</v>
      </c>
      <c r="C91" s="36" t="s">
        <v>2615</v>
      </c>
      <c r="D91" s="36" t="s">
        <v>2616</v>
      </c>
      <c r="E91" s="36"/>
      <c r="F91" s="219" t="s">
        <v>2552</v>
      </c>
      <c r="G91" s="222">
        <v>30</v>
      </c>
      <c r="H91" s="222">
        <f t="shared" si="82"/>
        <v>30</v>
      </c>
      <c r="I91" s="222">
        <f t="shared" si="83"/>
        <v>28.5</v>
      </c>
      <c r="J91" s="222">
        <f t="shared" si="84"/>
        <v>25.5</v>
      </c>
      <c r="K91" s="222">
        <f t="shared" si="85"/>
        <v>22.5</v>
      </c>
      <c r="L91" s="222">
        <f t="shared" si="86"/>
        <v>19.5</v>
      </c>
      <c r="M91" s="222">
        <f t="shared" si="87"/>
        <v>18</v>
      </c>
      <c r="N91" s="36"/>
      <c r="P91" s="186"/>
    </row>
    <row r="92" customHeight="1" spans="1:16">
      <c r="A92" s="217" t="s">
        <v>1111</v>
      </c>
      <c r="B92" s="35">
        <v>310206004</v>
      </c>
      <c r="C92" s="36" t="s">
        <v>2617</v>
      </c>
      <c r="D92" s="36" t="s">
        <v>2618</v>
      </c>
      <c r="E92" s="36"/>
      <c r="F92" s="219" t="s">
        <v>2552</v>
      </c>
      <c r="G92" s="222">
        <v>50</v>
      </c>
      <c r="H92" s="222">
        <f t="shared" si="82"/>
        <v>50</v>
      </c>
      <c r="I92" s="222">
        <f t="shared" si="83"/>
        <v>47.5</v>
      </c>
      <c r="J92" s="222">
        <f t="shared" si="84"/>
        <v>42.5</v>
      </c>
      <c r="K92" s="222">
        <f t="shared" si="85"/>
        <v>37.5</v>
      </c>
      <c r="L92" s="222">
        <f t="shared" si="86"/>
        <v>32.5</v>
      </c>
      <c r="M92" s="222">
        <f t="shared" si="87"/>
        <v>30</v>
      </c>
      <c r="N92" s="36"/>
      <c r="P92" s="186"/>
    </row>
    <row r="93" customHeight="1" spans="1:16">
      <c r="A93" s="217" t="s">
        <v>1111</v>
      </c>
      <c r="B93" s="35">
        <v>310206005</v>
      </c>
      <c r="C93" s="36" t="s">
        <v>2619</v>
      </c>
      <c r="D93" s="36" t="s">
        <v>2620</v>
      </c>
      <c r="E93" s="36"/>
      <c r="F93" s="219" t="s">
        <v>2552</v>
      </c>
      <c r="G93" s="222">
        <v>50</v>
      </c>
      <c r="H93" s="222">
        <f t="shared" si="82"/>
        <v>50</v>
      </c>
      <c r="I93" s="222">
        <f t="shared" si="83"/>
        <v>47.5</v>
      </c>
      <c r="J93" s="222">
        <f t="shared" si="84"/>
        <v>42.5</v>
      </c>
      <c r="K93" s="222">
        <f t="shared" si="85"/>
        <v>37.5</v>
      </c>
      <c r="L93" s="222">
        <f t="shared" si="86"/>
        <v>32.5</v>
      </c>
      <c r="M93" s="222">
        <f t="shared" si="87"/>
        <v>30</v>
      </c>
      <c r="N93" s="36"/>
      <c r="P93" s="186"/>
    </row>
    <row r="94" customHeight="1" spans="1:16">
      <c r="A94" s="217" t="s">
        <v>1111</v>
      </c>
      <c r="B94" s="35">
        <v>310206006</v>
      </c>
      <c r="C94" s="36" t="s">
        <v>2621</v>
      </c>
      <c r="D94" s="36" t="s">
        <v>2622</v>
      </c>
      <c r="E94" s="36"/>
      <c r="F94" s="219" t="s">
        <v>2552</v>
      </c>
      <c r="G94" s="222">
        <v>30</v>
      </c>
      <c r="H94" s="222">
        <f t="shared" si="82"/>
        <v>30</v>
      </c>
      <c r="I94" s="222">
        <f t="shared" si="83"/>
        <v>28.5</v>
      </c>
      <c r="J94" s="222">
        <f t="shared" si="84"/>
        <v>25.5</v>
      </c>
      <c r="K94" s="222">
        <f t="shared" si="85"/>
        <v>22.5</v>
      </c>
      <c r="L94" s="222">
        <f t="shared" si="86"/>
        <v>19.5</v>
      </c>
      <c r="M94" s="222">
        <f t="shared" si="87"/>
        <v>18</v>
      </c>
      <c r="N94" s="36"/>
      <c r="P94" s="186"/>
    </row>
    <row r="95" customHeight="1" spans="1:16">
      <c r="A95" s="217" t="s">
        <v>1111</v>
      </c>
      <c r="B95" s="35">
        <v>310206007</v>
      </c>
      <c r="C95" s="36" t="s">
        <v>2623</v>
      </c>
      <c r="D95" s="36" t="s">
        <v>2624</v>
      </c>
      <c r="E95" s="36"/>
      <c r="F95" s="219" t="s">
        <v>2552</v>
      </c>
      <c r="G95" s="222">
        <v>30</v>
      </c>
      <c r="H95" s="222">
        <f t="shared" si="82"/>
        <v>30</v>
      </c>
      <c r="I95" s="222">
        <f t="shared" si="83"/>
        <v>28.5</v>
      </c>
      <c r="J95" s="222">
        <f t="shared" si="84"/>
        <v>25.5</v>
      </c>
      <c r="K95" s="222">
        <f t="shared" si="85"/>
        <v>22.5</v>
      </c>
      <c r="L95" s="222">
        <f t="shared" si="86"/>
        <v>19.5</v>
      </c>
      <c r="M95" s="222">
        <f t="shared" si="87"/>
        <v>18</v>
      </c>
      <c r="N95" s="36"/>
      <c r="P95" s="186"/>
    </row>
    <row r="96" customHeight="1" spans="1:16">
      <c r="A96" s="217" t="s">
        <v>1111</v>
      </c>
      <c r="B96" s="35">
        <v>310206008</v>
      </c>
      <c r="C96" s="36" t="s">
        <v>2625</v>
      </c>
      <c r="D96" s="36" t="s">
        <v>2626</v>
      </c>
      <c r="E96" s="36"/>
      <c r="F96" s="219" t="s">
        <v>2552</v>
      </c>
      <c r="G96" s="222">
        <v>30</v>
      </c>
      <c r="H96" s="222">
        <f t="shared" si="82"/>
        <v>30</v>
      </c>
      <c r="I96" s="222">
        <f t="shared" si="83"/>
        <v>28.5</v>
      </c>
      <c r="J96" s="222">
        <f t="shared" si="84"/>
        <v>25.5</v>
      </c>
      <c r="K96" s="222">
        <f t="shared" si="85"/>
        <v>22.5</v>
      </c>
      <c r="L96" s="222">
        <f t="shared" si="86"/>
        <v>19.5</v>
      </c>
      <c r="M96" s="222">
        <f t="shared" si="87"/>
        <v>18</v>
      </c>
      <c r="N96" s="36"/>
      <c r="P96" s="186"/>
    </row>
    <row r="97" customHeight="1" spans="1:16">
      <c r="A97" s="217" t="s">
        <v>1111</v>
      </c>
      <c r="B97" s="35">
        <v>310206009</v>
      </c>
      <c r="C97" s="36" t="s">
        <v>2627</v>
      </c>
      <c r="D97" s="36" t="s">
        <v>2628</v>
      </c>
      <c r="E97" s="36"/>
      <c r="F97" s="219" t="s">
        <v>2552</v>
      </c>
      <c r="G97" s="222">
        <v>40</v>
      </c>
      <c r="H97" s="222">
        <f t="shared" si="82"/>
        <v>40</v>
      </c>
      <c r="I97" s="222">
        <f t="shared" si="83"/>
        <v>38</v>
      </c>
      <c r="J97" s="222">
        <f t="shared" si="84"/>
        <v>34</v>
      </c>
      <c r="K97" s="222">
        <f t="shared" si="85"/>
        <v>30</v>
      </c>
      <c r="L97" s="222">
        <f t="shared" si="86"/>
        <v>26</v>
      </c>
      <c r="M97" s="222">
        <f t="shared" si="87"/>
        <v>24</v>
      </c>
      <c r="N97" s="36"/>
      <c r="P97" s="186"/>
    </row>
    <row r="98" customHeight="1" spans="1:16">
      <c r="A98" s="217" t="s">
        <v>1111</v>
      </c>
      <c r="B98" s="35">
        <v>310206010</v>
      </c>
      <c r="C98" s="36" t="s">
        <v>2629</v>
      </c>
      <c r="D98" s="36" t="s">
        <v>2630</v>
      </c>
      <c r="E98" s="36"/>
      <c r="F98" s="219" t="s">
        <v>2552</v>
      </c>
      <c r="G98" s="222">
        <v>40</v>
      </c>
      <c r="H98" s="222">
        <f t="shared" si="82"/>
        <v>40</v>
      </c>
      <c r="I98" s="222">
        <f t="shared" si="83"/>
        <v>38</v>
      </c>
      <c r="J98" s="222">
        <f t="shared" si="84"/>
        <v>34</v>
      </c>
      <c r="K98" s="222">
        <f t="shared" si="85"/>
        <v>30</v>
      </c>
      <c r="L98" s="222">
        <f t="shared" si="86"/>
        <v>26</v>
      </c>
      <c r="M98" s="222">
        <f t="shared" si="87"/>
        <v>24</v>
      </c>
      <c r="N98" s="36"/>
      <c r="P98" s="186"/>
    </row>
    <row r="99" customHeight="1" spans="1:16">
      <c r="A99" s="217" t="s">
        <v>1111</v>
      </c>
      <c r="B99" s="35">
        <v>310206011</v>
      </c>
      <c r="C99" s="36" t="s">
        <v>2631</v>
      </c>
      <c r="D99" s="36" t="s">
        <v>2628</v>
      </c>
      <c r="E99" s="36"/>
      <c r="F99" s="219" t="s">
        <v>2552</v>
      </c>
      <c r="G99" s="222">
        <v>40</v>
      </c>
      <c r="H99" s="222">
        <f t="shared" si="82"/>
        <v>40</v>
      </c>
      <c r="I99" s="222">
        <f t="shared" si="83"/>
        <v>38</v>
      </c>
      <c r="J99" s="222">
        <f t="shared" si="84"/>
        <v>34</v>
      </c>
      <c r="K99" s="222">
        <f t="shared" si="85"/>
        <v>30</v>
      </c>
      <c r="L99" s="222">
        <f t="shared" si="86"/>
        <v>26</v>
      </c>
      <c r="M99" s="222">
        <f t="shared" si="87"/>
        <v>24</v>
      </c>
      <c r="N99" s="36"/>
      <c r="P99" s="186"/>
    </row>
    <row r="100" customHeight="1" spans="1:16">
      <c r="A100" s="217" t="s">
        <v>1111</v>
      </c>
      <c r="B100" s="35">
        <v>310206012</v>
      </c>
      <c r="C100" s="36" t="s">
        <v>2632</v>
      </c>
      <c r="D100" s="36" t="s">
        <v>2633</v>
      </c>
      <c r="E100" s="36"/>
      <c r="F100" s="219" t="s">
        <v>2552</v>
      </c>
      <c r="G100" s="222" t="s">
        <v>303</v>
      </c>
      <c r="H100" s="223" t="s">
        <v>303</v>
      </c>
      <c r="I100" s="222" t="s">
        <v>303</v>
      </c>
      <c r="J100" s="223" t="s">
        <v>303</v>
      </c>
      <c r="K100" s="223" t="s">
        <v>303</v>
      </c>
      <c r="L100" s="222" t="s">
        <v>303</v>
      </c>
      <c r="M100" s="223" t="s">
        <v>303</v>
      </c>
      <c r="N100" s="36"/>
      <c r="P100" s="186"/>
    </row>
    <row r="101" customHeight="1" spans="1:16">
      <c r="A101" s="217"/>
      <c r="B101" s="202">
        <v>310207</v>
      </c>
      <c r="C101" s="46" t="s">
        <v>2634</v>
      </c>
      <c r="D101" s="36"/>
      <c r="E101" s="36"/>
      <c r="F101" s="219"/>
      <c r="G101" s="222"/>
      <c r="H101" s="222"/>
      <c r="I101" s="222"/>
      <c r="J101" s="222"/>
      <c r="K101" s="222"/>
      <c r="L101" s="222"/>
      <c r="M101" s="222"/>
      <c r="N101" s="36"/>
      <c r="P101" s="186"/>
    </row>
    <row r="102" customHeight="1" spans="1:16">
      <c r="A102" s="217" t="s">
        <v>1111</v>
      </c>
      <c r="B102" s="35">
        <v>310207001</v>
      </c>
      <c r="C102" s="36" t="s">
        <v>2635</v>
      </c>
      <c r="D102" s="36" t="s">
        <v>2636</v>
      </c>
      <c r="E102" s="36"/>
      <c r="F102" s="219" t="s">
        <v>2552</v>
      </c>
      <c r="G102" s="222">
        <v>40</v>
      </c>
      <c r="H102" s="222">
        <f t="shared" ref="H102:H107" si="88">G102*1</f>
        <v>40</v>
      </c>
      <c r="I102" s="222">
        <f t="shared" ref="I102:I107" si="89">G102*0.95</f>
        <v>38</v>
      </c>
      <c r="J102" s="222">
        <f t="shared" ref="J102:J107" si="90">G102*0.85</f>
        <v>34</v>
      </c>
      <c r="K102" s="222">
        <f t="shared" ref="K102:K107" si="91">G102*0.75</f>
        <v>30</v>
      </c>
      <c r="L102" s="222">
        <f t="shared" ref="L102:L107" si="92">G102*0.65</f>
        <v>26</v>
      </c>
      <c r="M102" s="222">
        <f t="shared" ref="M102:M107" si="93">G102*0.6</f>
        <v>24</v>
      </c>
      <c r="N102" s="36"/>
      <c r="P102" s="186"/>
    </row>
    <row r="103" customHeight="1" spans="1:16">
      <c r="A103" s="217" t="s">
        <v>1111</v>
      </c>
      <c r="B103" s="35">
        <v>310207002</v>
      </c>
      <c r="C103" s="36" t="s">
        <v>2637</v>
      </c>
      <c r="D103" s="36" t="s">
        <v>2638</v>
      </c>
      <c r="E103" s="36"/>
      <c r="F103" s="219" t="s">
        <v>2552</v>
      </c>
      <c r="G103" s="222">
        <v>40</v>
      </c>
      <c r="H103" s="222">
        <f t="shared" si="88"/>
        <v>40</v>
      </c>
      <c r="I103" s="222">
        <f t="shared" si="89"/>
        <v>38</v>
      </c>
      <c r="J103" s="222">
        <f t="shared" si="90"/>
        <v>34</v>
      </c>
      <c r="K103" s="222">
        <f t="shared" si="91"/>
        <v>30</v>
      </c>
      <c r="L103" s="222">
        <f t="shared" si="92"/>
        <v>26</v>
      </c>
      <c r="M103" s="222">
        <f t="shared" si="93"/>
        <v>24</v>
      </c>
      <c r="N103" s="36"/>
      <c r="P103" s="186"/>
    </row>
    <row r="104" customHeight="1" spans="1:16">
      <c r="A104" s="217" t="s">
        <v>1111</v>
      </c>
      <c r="B104" s="35">
        <v>310207003</v>
      </c>
      <c r="C104" s="36" t="s">
        <v>2639</v>
      </c>
      <c r="D104" s="36" t="s">
        <v>2640</v>
      </c>
      <c r="E104" s="36"/>
      <c r="F104" s="219" t="s">
        <v>2552</v>
      </c>
      <c r="G104" s="222">
        <v>40</v>
      </c>
      <c r="H104" s="222">
        <f t="shared" si="88"/>
        <v>40</v>
      </c>
      <c r="I104" s="222">
        <f t="shared" si="89"/>
        <v>38</v>
      </c>
      <c r="J104" s="222">
        <f t="shared" si="90"/>
        <v>34</v>
      </c>
      <c r="K104" s="222">
        <f t="shared" si="91"/>
        <v>30</v>
      </c>
      <c r="L104" s="222">
        <f t="shared" si="92"/>
        <v>26</v>
      </c>
      <c r="M104" s="222">
        <f t="shared" si="93"/>
        <v>24</v>
      </c>
      <c r="N104" s="36"/>
      <c r="P104" s="186"/>
    </row>
    <row r="105" customHeight="1" spans="1:16">
      <c r="A105" s="217" t="s">
        <v>1111</v>
      </c>
      <c r="B105" s="35">
        <v>310207004</v>
      </c>
      <c r="C105" s="36" t="s">
        <v>2641</v>
      </c>
      <c r="D105" s="36" t="s">
        <v>2642</v>
      </c>
      <c r="E105" s="36"/>
      <c r="F105" s="219" t="s">
        <v>2552</v>
      </c>
      <c r="G105" s="222">
        <v>40</v>
      </c>
      <c r="H105" s="222">
        <f t="shared" si="88"/>
        <v>40</v>
      </c>
      <c r="I105" s="222">
        <f t="shared" si="89"/>
        <v>38</v>
      </c>
      <c r="J105" s="222">
        <f t="shared" si="90"/>
        <v>34</v>
      </c>
      <c r="K105" s="222">
        <f t="shared" si="91"/>
        <v>30</v>
      </c>
      <c r="L105" s="222">
        <f t="shared" si="92"/>
        <v>26</v>
      </c>
      <c r="M105" s="222">
        <f t="shared" si="93"/>
        <v>24</v>
      </c>
      <c r="N105" s="36"/>
      <c r="P105" s="186"/>
    </row>
    <row r="106" customHeight="1" spans="1:16">
      <c r="A106" s="217" t="s">
        <v>1111</v>
      </c>
      <c r="B106" s="35">
        <v>310207005</v>
      </c>
      <c r="C106" s="36" t="s">
        <v>2643</v>
      </c>
      <c r="D106" s="36" t="s">
        <v>2644</v>
      </c>
      <c r="E106" s="36"/>
      <c r="F106" s="219" t="s">
        <v>2552</v>
      </c>
      <c r="G106" s="222">
        <v>50</v>
      </c>
      <c r="H106" s="222">
        <f t="shared" si="88"/>
        <v>50</v>
      </c>
      <c r="I106" s="222">
        <f t="shared" si="89"/>
        <v>47.5</v>
      </c>
      <c r="J106" s="222">
        <f t="shared" si="90"/>
        <v>42.5</v>
      </c>
      <c r="K106" s="222">
        <f t="shared" si="91"/>
        <v>37.5</v>
      </c>
      <c r="L106" s="222">
        <f t="shared" si="92"/>
        <v>32.5</v>
      </c>
      <c r="M106" s="222">
        <f t="shared" si="93"/>
        <v>30</v>
      </c>
      <c r="N106" s="36"/>
      <c r="P106" s="186"/>
    </row>
    <row r="107" customHeight="1" spans="1:16">
      <c r="A107" s="217" t="s">
        <v>1111</v>
      </c>
      <c r="B107" s="35">
        <v>310207006</v>
      </c>
      <c r="C107" s="36" t="s">
        <v>2645</v>
      </c>
      <c r="D107" s="36" t="s">
        <v>2644</v>
      </c>
      <c r="E107" s="36"/>
      <c r="F107" s="219" t="s">
        <v>2552</v>
      </c>
      <c r="G107" s="222">
        <v>50</v>
      </c>
      <c r="H107" s="222">
        <f t="shared" si="88"/>
        <v>50</v>
      </c>
      <c r="I107" s="222">
        <f t="shared" si="89"/>
        <v>47.5</v>
      </c>
      <c r="J107" s="222">
        <f t="shared" si="90"/>
        <v>42.5</v>
      </c>
      <c r="K107" s="222">
        <f t="shared" si="91"/>
        <v>37.5</v>
      </c>
      <c r="L107" s="222">
        <f t="shared" si="92"/>
        <v>32.5</v>
      </c>
      <c r="M107" s="222">
        <f t="shared" si="93"/>
        <v>30</v>
      </c>
      <c r="N107" s="36"/>
      <c r="P107" s="186"/>
    </row>
    <row r="108" customHeight="1" spans="1:16">
      <c r="A108" s="217"/>
      <c r="B108" s="202">
        <v>310208</v>
      </c>
      <c r="C108" s="46" t="s">
        <v>2646</v>
      </c>
      <c r="D108" s="36"/>
      <c r="E108" s="36"/>
      <c r="F108" s="219"/>
      <c r="G108" s="222"/>
      <c r="H108" s="222"/>
      <c r="I108" s="222"/>
      <c r="J108" s="222"/>
      <c r="K108" s="222"/>
      <c r="L108" s="222"/>
      <c r="M108" s="222"/>
      <c r="N108" s="36"/>
      <c r="P108" s="186"/>
    </row>
    <row r="109" customHeight="1" spans="1:16">
      <c r="A109" s="217" t="s">
        <v>109</v>
      </c>
      <c r="B109" s="35">
        <v>310208001</v>
      </c>
      <c r="C109" s="36" t="s">
        <v>2647</v>
      </c>
      <c r="D109" s="36"/>
      <c r="E109" s="36" t="s">
        <v>2648</v>
      </c>
      <c r="F109" s="219" t="s">
        <v>200</v>
      </c>
      <c r="G109" s="222">
        <v>14</v>
      </c>
      <c r="H109" s="222">
        <f t="shared" ref="H109:H111" si="94">G109*1</f>
        <v>14</v>
      </c>
      <c r="I109" s="222">
        <f t="shared" ref="I109:I111" si="95">G109*0.95</f>
        <v>13.3</v>
      </c>
      <c r="J109" s="222">
        <f t="shared" ref="J109:J111" si="96">G109*0.85</f>
        <v>11.9</v>
      </c>
      <c r="K109" s="222">
        <f t="shared" ref="K109:K111" si="97">G109*0.75</f>
        <v>10.5</v>
      </c>
      <c r="L109" s="222">
        <f t="shared" ref="L109:L111" si="98">G109*0.65</f>
        <v>9.1</v>
      </c>
      <c r="M109" s="222">
        <f t="shared" ref="M109:M111" si="99">G109*0.6</f>
        <v>8.4</v>
      </c>
      <c r="N109" s="36" t="s">
        <v>2649</v>
      </c>
      <c r="P109" s="186"/>
    </row>
    <row r="110" customHeight="1" spans="1:16">
      <c r="A110" s="217" t="s">
        <v>1111</v>
      </c>
      <c r="B110" s="35">
        <v>310208002</v>
      </c>
      <c r="C110" s="36" t="s">
        <v>2650</v>
      </c>
      <c r="D110" s="36" t="s">
        <v>2651</v>
      </c>
      <c r="E110" s="36"/>
      <c r="F110" s="219" t="s">
        <v>2552</v>
      </c>
      <c r="G110" s="222">
        <v>30</v>
      </c>
      <c r="H110" s="222">
        <f t="shared" si="94"/>
        <v>30</v>
      </c>
      <c r="I110" s="222">
        <f t="shared" si="95"/>
        <v>28.5</v>
      </c>
      <c r="J110" s="222">
        <f t="shared" si="96"/>
        <v>25.5</v>
      </c>
      <c r="K110" s="222">
        <f t="shared" si="97"/>
        <v>22.5</v>
      </c>
      <c r="L110" s="222">
        <f t="shared" si="98"/>
        <v>19.5</v>
      </c>
      <c r="M110" s="222">
        <f t="shared" si="99"/>
        <v>18</v>
      </c>
      <c r="N110" s="36"/>
      <c r="P110" s="186"/>
    </row>
    <row r="111" s="174" customFormat="1" customHeight="1" spans="1:18">
      <c r="A111" s="217" t="s">
        <v>109</v>
      </c>
      <c r="B111" s="35">
        <v>310208003</v>
      </c>
      <c r="C111" s="36" t="s">
        <v>2652</v>
      </c>
      <c r="D111" s="36" t="s">
        <v>2653</v>
      </c>
      <c r="E111" s="36"/>
      <c r="F111" s="219" t="s">
        <v>89</v>
      </c>
      <c r="G111" s="245">
        <v>150</v>
      </c>
      <c r="H111" s="222">
        <f t="shared" si="94"/>
        <v>150</v>
      </c>
      <c r="I111" s="222">
        <f t="shared" si="95"/>
        <v>142.5</v>
      </c>
      <c r="J111" s="222">
        <f t="shared" si="96"/>
        <v>127.5</v>
      </c>
      <c r="K111" s="222">
        <f t="shared" si="97"/>
        <v>112.5</v>
      </c>
      <c r="L111" s="222">
        <f t="shared" si="98"/>
        <v>97.5</v>
      </c>
      <c r="M111" s="222">
        <f t="shared" si="99"/>
        <v>90</v>
      </c>
      <c r="N111" s="36"/>
      <c r="O111" s="186"/>
      <c r="Q111" s="243"/>
      <c r="R111" s="244"/>
    </row>
    <row r="112" customHeight="1" spans="1:16">
      <c r="A112" s="217"/>
      <c r="B112" s="202">
        <v>3103</v>
      </c>
      <c r="C112" s="46" t="s">
        <v>2654</v>
      </c>
      <c r="D112" s="36"/>
      <c r="E112" s="36"/>
      <c r="F112" s="219"/>
      <c r="G112" s="222"/>
      <c r="H112" s="222"/>
      <c r="I112" s="222"/>
      <c r="J112" s="222"/>
      <c r="K112" s="222"/>
      <c r="L112" s="222"/>
      <c r="M112" s="222"/>
      <c r="N112" s="36"/>
      <c r="P112" s="186"/>
    </row>
    <row r="113" customHeight="1" spans="1:16">
      <c r="A113" s="217" t="s">
        <v>120</v>
      </c>
      <c r="B113" s="35">
        <v>310300001</v>
      </c>
      <c r="C113" s="36" t="s">
        <v>2655</v>
      </c>
      <c r="D113" s="36" t="s">
        <v>2656</v>
      </c>
      <c r="E113" s="36"/>
      <c r="F113" s="219" t="s">
        <v>43</v>
      </c>
      <c r="G113" s="222">
        <v>1</v>
      </c>
      <c r="H113" s="222">
        <f t="shared" ref="H113" si="100">G113*1</f>
        <v>1</v>
      </c>
      <c r="I113" s="222">
        <f t="shared" ref="I113" si="101">G113*0.95</f>
        <v>0.95</v>
      </c>
      <c r="J113" s="222">
        <f t="shared" ref="J113" si="102">G113*0.85</f>
        <v>0.85</v>
      </c>
      <c r="K113" s="222">
        <f t="shared" ref="K113" si="103">G113*0.75</f>
        <v>0.75</v>
      </c>
      <c r="L113" s="222">
        <f t="shared" ref="L113" si="104">G113*0.65</f>
        <v>0.65</v>
      </c>
      <c r="M113" s="222">
        <f t="shared" ref="M113" si="105">G113*0.6</f>
        <v>0.6</v>
      </c>
      <c r="N113" s="36" t="s">
        <v>2657</v>
      </c>
      <c r="P113" s="186"/>
    </row>
    <row r="114" customHeight="1" spans="1:16">
      <c r="A114" s="217" t="s">
        <v>120</v>
      </c>
      <c r="B114" s="35">
        <v>310300002</v>
      </c>
      <c r="C114" s="36" t="s">
        <v>2658</v>
      </c>
      <c r="D114" s="36" t="s">
        <v>2659</v>
      </c>
      <c r="E114" s="36"/>
      <c r="F114" s="219" t="s">
        <v>1113</v>
      </c>
      <c r="G114" s="246">
        <v>1.5</v>
      </c>
      <c r="H114" s="246">
        <f t="shared" ref="H114:H120" si="106">G114*1</f>
        <v>1.5</v>
      </c>
      <c r="I114" s="222">
        <f t="shared" ref="I114:I120" si="107">G114*0.95</f>
        <v>1.425</v>
      </c>
      <c r="J114" s="222">
        <f t="shared" ref="J114:J120" si="108">G114*0.85</f>
        <v>1.275</v>
      </c>
      <c r="K114" s="222">
        <f t="shared" ref="K114:K120" si="109">G114*0.75</f>
        <v>1.125</v>
      </c>
      <c r="L114" s="222">
        <f t="shared" ref="L114:L120" si="110">G114*0.65</f>
        <v>0.975</v>
      </c>
      <c r="M114" s="222">
        <f t="shared" ref="M114:M120" si="111">G114*0.6</f>
        <v>0.9</v>
      </c>
      <c r="N114" s="36" t="s">
        <v>2660</v>
      </c>
      <c r="P114" s="186"/>
    </row>
    <row r="115" customHeight="1" spans="1:16">
      <c r="A115" s="217" t="s">
        <v>120</v>
      </c>
      <c r="B115" s="35">
        <v>310300003</v>
      </c>
      <c r="C115" s="36" t="s">
        <v>2661</v>
      </c>
      <c r="D115" s="36"/>
      <c r="E115" s="36"/>
      <c r="F115" s="219" t="s">
        <v>43</v>
      </c>
      <c r="G115" s="222">
        <v>2</v>
      </c>
      <c r="H115" s="222">
        <f t="shared" si="106"/>
        <v>2</v>
      </c>
      <c r="I115" s="222">
        <f t="shared" si="107"/>
        <v>1.9</v>
      </c>
      <c r="J115" s="222">
        <f t="shared" si="108"/>
        <v>1.7</v>
      </c>
      <c r="K115" s="222">
        <f t="shared" si="109"/>
        <v>1.5</v>
      </c>
      <c r="L115" s="222">
        <f t="shared" si="110"/>
        <v>1.3</v>
      </c>
      <c r="M115" s="222">
        <f t="shared" si="111"/>
        <v>1.2</v>
      </c>
      <c r="N115" s="36"/>
      <c r="P115" s="186"/>
    </row>
    <row r="116" customHeight="1" spans="1:16">
      <c r="A116" s="217" t="s">
        <v>120</v>
      </c>
      <c r="B116" s="35">
        <v>310300004</v>
      </c>
      <c r="C116" s="36" t="s">
        <v>2662</v>
      </c>
      <c r="D116" s="36"/>
      <c r="E116" s="36"/>
      <c r="F116" s="219" t="s">
        <v>43</v>
      </c>
      <c r="G116" s="222">
        <v>20</v>
      </c>
      <c r="H116" s="222">
        <f t="shared" si="106"/>
        <v>20</v>
      </c>
      <c r="I116" s="222">
        <f t="shared" si="107"/>
        <v>19</v>
      </c>
      <c r="J116" s="222">
        <f t="shared" si="108"/>
        <v>17</v>
      </c>
      <c r="K116" s="222">
        <f t="shared" si="109"/>
        <v>15</v>
      </c>
      <c r="L116" s="222">
        <f t="shared" si="110"/>
        <v>13</v>
      </c>
      <c r="M116" s="222">
        <f t="shared" si="111"/>
        <v>12</v>
      </c>
      <c r="N116" s="36"/>
      <c r="P116" s="186"/>
    </row>
    <row r="117" customHeight="1" spans="1:16">
      <c r="A117" s="217" t="s">
        <v>120</v>
      </c>
      <c r="B117" s="247">
        <v>310300005</v>
      </c>
      <c r="C117" s="36" t="s">
        <v>2663</v>
      </c>
      <c r="D117" s="36" t="s">
        <v>2664</v>
      </c>
      <c r="E117" s="36"/>
      <c r="F117" s="219" t="s">
        <v>2665</v>
      </c>
      <c r="G117" s="222">
        <v>10</v>
      </c>
      <c r="H117" s="222">
        <f t="shared" si="106"/>
        <v>10</v>
      </c>
      <c r="I117" s="222">
        <f t="shared" si="107"/>
        <v>9.5</v>
      </c>
      <c r="J117" s="222">
        <f t="shared" si="108"/>
        <v>8.5</v>
      </c>
      <c r="K117" s="222">
        <f t="shared" si="109"/>
        <v>7.5</v>
      </c>
      <c r="L117" s="222">
        <f t="shared" si="110"/>
        <v>6.5</v>
      </c>
      <c r="M117" s="222">
        <f t="shared" si="111"/>
        <v>6</v>
      </c>
      <c r="N117" s="36" t="s">
        <v>2666</v>
      </c>
      <c r="P117" s="186"/>
    </row>
    <row r="118" customHeight="1" spans="1:16">
      <c r="A118" s="217" t="s">
        <v>120</v>
      </c>
      <c r="B118" s="35">
        <v>310300006</v>
      </c>
      <c r="C118" s="36" t="s">
        <v>2667</v>
      </c>
      <c r="D118" s="36"/>
      <c r="E118" s="36"/>
      <c r="F118" s="219" t="s">
        <v>43</v>
      </c>
      <c r="G118" s="222">
        <v>5</v>
      </c>
      <c r="H118" s="222">
        <f t="shared" si="106"/>
        <v>5</v>
      </c>
      <c r="I118" s="222">
        <f t="shared" si="107"/>
        <v>4.75</v>
      </c>
      <c r="J118" s="222">
        <f t="shared" si="108"/>
        <v>4.25</v>
      </c>
      <c r="K118" s="222">
        <f t="shared" si="109"/>
        <v>3.75</v>
      </c>
      <c r="L118" s="222">
        <f t="shared" si="110"/>
        <v>3.25</v>
      </c>
      <c r="M118" s="222">
        <f t="shared" si="111"/>
        <v>3</v>
      </c>
      <c r="N118" s="36"/>
      <c r="P118" s="186"/>
    </row>
    <row r="119" customHeight="1" spans="1:16">
      <c r="A119" s="217" t="s">
        <v>120</v>
      </c>
      <c r="B119" s="35">
        <v>310300007</v>
      </c>
      <c r="C119" s="36" t="s">
        <v>2668</v>
      </c>
      <c r="D119" s="36" t="s">
        <v>2669</v>
      </c>
      <c r="E119" s="36"/>
      <c r="F119" s="219" t="s">
        <v>1113</v>
      </c>
      <c r="G119" s="222">
        <v>5</v>
      </c>
      <c r="H119" s="222">
        <f t="shared" si="106"/>
        <v>5</v>
      </c>
      <c r="I119" s="222">
        <f t="shared" si="107"/>
        <v>4.75</v>
      </c>
      <c r="J119" s="222">
        <f t="shared" si="108"/>
        <v>4.25</v>
      </c>
      <c r="K119" s="222">
        <f t="shared" si="109"/>
        <v>3.75</v>
      </c>
      <c r="L119" s="222">
        <f t="shared" si="110"/>
        <v>3.25</v>
      </c>
      <c r="M119" s="222">
        <f t="shared" si="111"/>
        <v>3</v>
      </c>
      <c r="N119" s="36" t="s">
        <v>2670</v>
      </c>
      <c r="P119" s="186"/>
    </row>
    <row r="120" customHeight="1" spans="1:16">
      <c r="A120" s="217" t="s">
        <v>120</v>
      </c>
      <c r="B120" s="35">
        <v>310300008</v>
      </c>
      <c r="C120" s="36" t="s">
        <v>2671</v>
      </c>
      <c r="D120" s="36"/>
      <c r="E120" s="36"/>
      <c r="F120" s="219" t="s">
        <v>43</v>
      </c>
      <c r="G120" s="222">
        <v>3</v>
      </c>
      <c r="H120" s="222">
        <f t="shared" si="106"/>
        <v>3</v>
      </c>
      <c r="I120" s="222">
        <f t="shared" si="107"/>
        <v>2.85</v>
      </c>
      <c r="J120" s="222">
        <f t="shared" si="108"/>
        <v>2.55</v>
      </c>
      <c r="K120" s="222">
        <f t="shared" si="109"/>
        <v>2.25</v>
      </c>
      <c r="L120" s="222">
        <f t="shared" si="110"/>
        <v>1.95</v>
      </c>
      <c r="M120" s="222">
        <f t="shared" si="111"/>
        <v>1.8</v>
      </c>
      <c r="N120" s="36"/>
      <c r="P120" s="186"/>
    </row>
    <row r="121" customHeight="1" spans="1:16">
      <c r="A121" s="217" t="s">
        <v>120</v>
      </c>
      <c r="B121" s="35">
        <v>310300009</v>
      </c>
      <c r="C121" s="36" t="s">
        <v>2672</v>
      </c>
      <c r="D121" s="36" t="s">
        <v>2673</v>
      </c>
      <c r="E121" s="36"/>
      <c r="F121" s="219" t="s">
        <v>43</v>
      </c>
      <c r="G121" s="222" t="s">
        <v>303</v>
      </c>
      <c r="H121" s="223" t="s">
        <v>303</v>
      </c>
      <c r="I121" s="222" t="s">
        <v>303</v>
      </c>
      <c r="J121" s="223" t="s">
        <v>303</v>
      </c>
      <c r="K121" s="223" t="s">
        <v>303</v>
      </c>
      <c r="L121" s="222" t="s">
        <v>303</v>
      </c>
      <c r="M121" s="223" t="s">
        <v>303</v>
      </c>
      <c r="N121" s="36"/>
      <c r="P121" s="186"/>
    </row>
    <row r="122" customHeight="1" spans="1:16">
      <c r="A122" s="217" t="s">
        <v>120</v>
      </c>
      <c r="B122" s="35">
        <v>310300010</v>
      </c>
      <c r="C122" s="36" t="s">
        <v>2674</v>
      </c>
      <c r="D122" s="36"/>
      <c r="E122" s="36"/>
      <c r="F122" s="219" t="s">
        <v>43</v>
      </c>
      <c r="G122" s="222">
        <v>5</v>
      </c>
      <c r="H122" s="222">
        <f t="shared" ref="H122" si="112">G122*1</f>
        <v>5</v>
      </c>
      <c r="I122" s="222">
        <f t="shared" ref="I122" si="113">G122*0.95</f>
        <v>4.75</v>
      </c>
      <c r="J122" s="222">
        <f t="shared" ref="J122" si="114">G122*0.85</f>
        <v>4.25</v>
      </c>
      <c r="K122" s="222">
        <f t="shared" ref="K122" si="115">G122*0.75</f>
        <v>3.75</v>
      </c>
      <c r="L122" s="222">
        <f t="shared" ref="L122" si="116">G122*0.65</f>
        <v>3.25</v>
      </c>
      <c r="M122" s="222">
        <f t="shared" ref="M122" si="117">G122*0.6</f>
        <v>3</v>
      </c>
      <c r="N122" s="36"/>
      <c r="P122" s="186"/>
    </row>
    <row r="123" customHeight="1" spans="1:16">
      <c r="A123" s="217" t="s">
        <v>120</v>
      </c>
      <c r="B123" s="35">
        <v>310300011</v>
      </c>
      <c r="C123" s="36" t="s">
        <v>2675</v>
      </c>
      <c r="D123" s="36" t="s">
        <v>2676</v>
      </c>
      <c r="E123" s="36"/>
      <c r="F123" s="219" t="s">
        <v>43</v>
      </c>
      <c r="G123" s="222">
        <v>4</v>
      </c>
      <c r="H123" s="222">
        <f t="shared" ref="H123:H153" si="118">G123*1</f>
        <v>4</v>
      </c>
      <c r="I123" s="222">
        <f t="shared" ref="I123:I153" si="119">G123*0.95</f>
        <v>3.8</v>
      </c>
      <c r="J123" s="222">
        <f t="shared" ref="J123:J153" si="120">G123*0.85</f>
        <v>3.4</v>
      </c>
      <c r="K123" s="222">
        <f t="shared" ref="K123:K153" si="121">G123*0.75</f>
        <v>3</v>
      </c>
      <c r="L123" s="222">
        <f t="shared" ref="L123:L153" si="122">G123*0.65</f>
        <v>2.6</v>
      </c>
      <c r="M123" s="222">
        <f t="shared" ref="M123:M153" si="123">G123*0.6</f>
        <v>2.4</v>
      </c>
      <c r="N123" s="36"/>
      <c r="P123" s="186"/>
    </row>
    <row r="124" customHeight="1" spans="1:16">
      <c r="A124" s="217" t="s">
        <v>120</v>
      </c>
      <c r="B124" s="35">
        <v>310300012</v>
      </c>
      <c r="C124" s="36" t="s">
        <v>2677</v>
      </c>
      <c r="D124" s="36"/>
      <c r="E124" s="36"/>
      <c r="F124" s="219" t="s">
        <v>43</v>
      </c>
      <c r="G124" s="222">
        <v>8</v>
      </c>
      <c r="H124" s="222">
        <f t="shared" si="118"/>
        <v>8</v>
      </c>
      <c r="I124" s="222">
        <f t="shared" si="119"/>
        <v>7.6</v>
      </c>
      <c r="J124" s="222">
        <f t="shared" si="120"/>
        <v>6.8</v>
      </c>
      <c r="K124" s="222">
        <f t="shared" si="121"/>
        <v>6</v>
      </c>
      <c r="L124" s="222">
        <f t="shared" si="122"/>
        <v>5.2</v>
      </c>
      <c r="M124" s="222">
        <f t="shared" si="123"/>
        <v>4.8</v>
      </c>
      <c r="N124" s="36" t="s">
        <v>2678</v>
      </c>
      <c r="P124" s="186"/>
    </row>
    <row r="125" customHeight="1" spans="1:16">
      <c r="A125" s="217" t="s">
        <v>120</v>
      </c>
      <c r="B125" s="35">
        <v>310300013</v>
      </c>
      <c r="C125" s="36" t="s">
        <v>2679</v>
      </c>
      <c r="D125" s="36" t="s">
        <v>2680</v>
      </c>
      <c r="E125" s="36"/>
      <c r="F125" s="219" t="s">
        <v>43</v>
      </c>
      <c r="G125" s="222">
        <v>8</v>
      </c>
      <c r="H125" s="222">
        <f t="shared" si="118"/>
        <v>8</v>
      </c>
      <c r="I125" s="222">
        <f t="shared" si="119"/>
        <v>7.6</v>
      </c>
      <c r="J125" s="222">
        <f t="shared" si="120"/>
        <v>6.8</v>
      </c>
      <c r="K125" s="222">
        <f t="shared" si="121"/>
        <v>6</v>
      </c>
      <c r="L125" s="222">
        <f t="shared" si="122"/>
        <v>5.2</v>
      </c>
      <c r="M125" s="222">
        <f t="shared" si="123"/>
        <v>4.8</v>
      </c>
      <c r="N125" s="36"/>
      <c r="P125" s="186"/>
    </row>
    <row r="126" customHeight="1" spans="1:16">
      <c r="A126" s="217" t="s">
        <v>120</v>
      </c>
      <c r="B126" s="35">
        <v>310300014</v>
      </c>
      <c r="C126" s="36" t="s">
        <v>2681</v>
      </c>
      <c r="D126" s="36"/>
      <c r="E126" s="36"/>
      <c r="F126" s="219" t="s">
        <v>43</v>
      </c>
      <c r="G126" s="222">
        <v>10</v>
      </c>
      <c r="H126" s="222">
        <f t="shared" si="118"/>
        <v>10</v>
      </c>
      <c r="I126" s="222">
        <f t="shared" si="119"/>
        <v>9.5</v>
      </c>
      <c r="J126" s="222">
        <f t="shared" si="120"/>
        <v>8.5</v>
      </c>
      <c r="K126" s="222">
        <f t="shared" si="121"/>
        <v>7.5</v>
      </c>
      <c r="L126" s="222">
        <f t="shared" si="122"/>
        <v>6.5</v>
      </c>
      <c r="M126" s="222">
        <f t="shared" si="123"/>
        <v>6</v>
      </c>
      <c r="N126" s="36"/>
      <c r="P126" s="186"/>
    </row>
    <row r="127" customHeight="1" spans="1:16">
      <c r="A127" s="217" t="s">
        <v>120</v>
      </c>
      <c r="B127" s="35">
        <v>310300015</v>
      </c>
      <c r="C127" s="36" t="s">
        <v>2682</v>
      </c>
      <c r="D127" s="36"/>
      <c r="E127" s="36"/>
      <c r="F127" s="219" t="s">
        <v>43</v>
      </c>
      <c r="G127" s="222">
        <v>8</v>
      </c>
      <c r="H127" s="222">
        <f t="shared" si="118"/>
        <v>8</v>
      </c>
      <c r="I127" s="222">
        <f t="shared" si="119"/>
        <v>7.6</v>
      </c>
      <c r="J127" s="222">
        <f t="shared" si="120"/>
        <v>6.8</v>
      </c>
      <c r="K127" s="222">
        <f t="shared" si="121"/>
        <v>6</v>
      </c>
      <c r="L127" s="222">
        <f t="shared" si="122"/>
        <v>5.2</v>
      </c>
      <c r="M127" s="222">
        <f t="shared" si="123"/>
        <v>4.8</v>
      </c>
      <c r="N127" s="36"/>
      <c r="P127" s="186"/>
    </row>
    <row r="128" customHeight="1" spans="1:16">
      <c r="A128" s="217" t="s">
        <v>120</v>
      </c>
      <c r="B128" s="35">
        <v>310300016</v>
      </c>
      <c r="C128" s="36" t="s">
        <v>2683</v>
      </c>
      <c r="D128" s="36"/>
      <c r="E128" s="36"/>
      <c r="F128" s="219" t="s">
        <v>43</v>
      </c>
      <c r="G128" s="222">
        <v>8</v>
      </c>
      <c r="H128" s="222">
        <f t="shared" si="118"/>
        <v>8</v>
      </c>
      <c r="I128" s="222">
        <f t="shared" si="119"/>
        <v>7.6</v>
      </c>
      <c r="J128" s="222">
        <f t="shared" si="120"/>
        <v>6.8</v>
      </c>
      <c r="K128" s="222">
        <f t="shared" si="121"/>
        <v>6</v>
      </c>
      <c r="L128" s="222">
        <f t="shared" si="122"/>
        <v>5.2</v>
      </c>
      <c r="M128" s="222">
        <f t="shared" si="123"/>
        <v>4.8</v>
      </c>
      <c r="N128" s="36"/>
      <c r="P128" s="186"/>
    </row>
    <row r="129" customHeight="1" spans="1:16">
      <c r="A129" s="217" t="s">
        <v>120</v>
      </c>
      <c r="B129" s="35">
        <v>310300017</v>
      </c>
      <c r="C129" s="36" t="s">
        <v>2684</v>
      </c>
      <c r="D129" s="36"/>
      <c r="E129" s="36"/>
      <c r="F129" s="219" t="s">
        <v>43</v>
      </c>
      <c r="G129" s="222">
        <v>8</v>
      </c>
      <c r="H129" s="222">
        <f t="shared" si="118"/>
        <v>8</v>
      </c>
      <c r="I129" s="222">
        <f t="shared" si="119"/>
        <v>7.6</v>
      </c>
      <c r="J129" s="222">
        <f t="shared" si="120"/>
        <v>6.8</v>
      </c>
      <c r="K129" s="222">
        <f t="shared" si="121"/>
        <v>6</v>
      </c>
      <c r="L129" s="222">
        <f t="shared" si="122"/>
        <v>5.2</v>
      </c>
      <c r="M129" s="222">
        <f t="shared" si="123"/>
        <v>4.8</v>
      </c>
      <c r="N129" s="36"/>
      <c r="P129" s="186"/>
    </row>
    <row r="130" customHeight="1" spans="1:16">
      <c r="A130" s="217" t="s">
        <v>120</v>
      </c>
      <c r="B130" s="35">
        <v>310300018</v>
      </c>
      <c r="C130" s="36" t="s">
        <v>2685</v>
      </c>
      <c r="D130" s="36" t="s">
        <v>2686</v>
      </c>
      <c r="E130" s="36"/>
      <c r="F130" s="219" t="s">
        <v>43</v>
      </c>
      <c r="G130" s="222">
        <v>4</v>
      </c>
      <c r="H130" s="222">
        <f t="shared" si="118"/>
        <v>4</v>
      </c>
      <c r="I130" s="222">
        <f t="shared" si="119"/>
        <v>3.8</v>
      </c>
      <c r="J130" s="222">
        <f t="shared" si="120"/>
        <v>3.4</v>
      </c>
      <c r="K130" s="222">
        <f t="shared" si="121"/>
        <v>3</v>
      </c>
      <c r="L130" s="222">
        <f t="shared" si="122"/>
        <v>2.6</v>
      </c>
      <c r="M130" s="222">
        <f t="shared" si="123"/>
        <v>2.4</v>
      </c>
      <c r="N130" s="36"/>
      <c r="P130" s="186"/>
    </row>
    <row r="131" customHeight="1" spans="1:16">
      <c r="A131" s="217" t="s">
        <v>120</v>
      </c>
      <c r="B131" s="35">
        <v>310300019</v>
      </c>
      <c r="C131" s="36" t="s">
        <v>2687</v>
      </c>
      <c r="D131" s="36" t="s">
        <v>2688</v>
      </c>
      <c r="E131" s="36"/>
      <c r="F131" s="219" t="s">
        <v>43</v>
      </c>
      <c r="G131" s="222">
        <v>12</v>
      </c>
      <c r="H131" s="222">
        <f t="shared" si="118"/>
        <v>12</v>
      </c>
      <c r="I131" s="222">
        <f t="shared" si="119"/>
        <v>11.4</v>
      </c>
      <c r="J131" s="222">
        <f t="shared" si="120"/>
        <v>10.2</v>
      </c>
      <c r="K131" s="222">
        <f t="shared" si="121"/>
        <v>9</v>
      </c>
      <c r="L131" s="222">
        <f t="shared" si="122"/>
        <v>7.8</v>
      </c>
      <c r="M131" s="222">
        <f t="shared" si="123"/>
        <v>7.2</v>
      </c>
      <c r="N131" s="36" t="s">
        <v>2678</v>
      </c>
      <c r="P131" s="186"/>
    </row>
    <row r="132" customHeight="1" spans="1:16">
      <c r="A132" s="217" t="s">
        <v>120</v>
      </c>
      <c r="B132" s="35">
        <v>310300020</v>
      </c>
      <c r="C132" s="36" t="s">
        <v>2689</v>
      </c>
      <c r="D132" s="36" t="s">
        <v>2690</v>
      </c>
      <c r="E132" s="36"/>
      <c r="F132" s="219" t="s">
        <v>1113</v>
      </c>
      <c r="G132" s="222">
        <v>3</v>
      </c>
      <c r="H132" s="222">
        <f t="shared" si="118"/>
        <v>3</v>
      </c>
      <c r="I132" s="222">
        <f t="shared" si="119"/>
        <v>2.85</v>
      </c>
      <c r="J132" s="222">
        <f t="shared" si="120"/>
        <v>2.55</v>
      </c>
      <c r="K132" s="222">
        <f t="shared" si="121"/>
        <v>2.25</v>
      </c>
      <c r="L132" s="222">
        <f t="shared" si="122"/>
        <v>1.95</v>
      </c>
      <c r="M132" s="222">
        <f t="shared" si="123"/>
        <v>1.8</v>
      </c>
      <c r="N132" s="36" t="s">
        <v>2691</v>
      </c>
      <c r="P132" s="186"/>
    </row>
    <row r="133" customHeight="1" spans="1:16">
      <c r="A133" s="217" t="s">
        <v>120</v>
      </c>
      <c r="B133" s="35">
        <v>310300021</v>
      </c>
      <c r="C133" s="36" t="s">
        <v>2692</v>
      </c>
      <c r="D133" s="36"/>
      <c r="E133" s="36"/>
      <c r="F133" s="219" t="s">
        <v>43</v>
      </c>
      <c r="G133" s="222">
        <v>8</v>
      </c>
      <c r="H133" s="222">
        <f t="shared" si="118"/>
        <v>8</v>
      </c>
      <c r="I133" s="222">
        <f t="shared" si="119"/>
        <v>7.6</v>
      </c>
      <c r="J133" s="222">
        <f t="shared" si="120"/>
        <v>6.8</v>
      </c>
      <c r="K133" s="222">
        <f t="shared" si="121"/>
        <v>6</v>
      </c>
      <c r="L133" s="222">
        <f t="shared" si="122"/>
        <v>5.2</v>
      </c>
      <c r="M133" s="222">
        <f t="shared" si="123"/>
        <v>4.8</v>
      </c>
      <c r="N133" s="36"/>
      <c r="P133" s="186"/>
    </row>
    <row r="134" customHeight="1" spans="1:16">
      <c r="A134" s="217" t="s">
        <v>120</v>
      </c>
      <c r="B134" s="35">
        <v>310300022</v>
      </c>
      <c r="C134" s="36" t="s">
        <v>2693</v>
      </c>
      <c r="D134" s="36" t="s">
        <v>2694</v>
      </c>
      <c r="E134" s="36"/>
      <c r="F134" s="219" t="s">
        <v>43</v>
      </c>
      <c r="G134" s="222">
        <v>40</v>
      </c>
      <c r="H134" s="222">
        <f t="shared" si="118"/>
        <v>40</v>
      </c>
      <c r="I134" s="222">
        <f t="shared" si="119"/>
        <v>38</v>
      </c>
      <c r="J134" s="222">
        <f t="shared" si="120"/>
        <v>34</v>
      </c>
      <c r="K134" s="222">
        <f t="shared" si="121"/>
        <v>30</v>
      </c>
      <c r="L134" s="222">
        <f t="shared" si="122"/>
        <v>26</v>
      </c>
      <c r="M134" s="222">
        <f t="shared" si="123"/>
        <v>24</v>
      </c>
      <c r="N134" s="36"/>
      <c r="P134" s="186"/>
    </row>
    <row r="135" customHeight="1" spans="1:16">
      <c r="A135" s="217" t="s">
        <v>120</v>
      </c>
      <c r="B135" s="35">
        <v>310300023</v>
      </c>
      <c r="C135" s="36" t="s">
        <v>2695</v>
      </c>
      <c r="D135" s="36"/>
      <c r="E135" s="36"/>
      <c r="F135" s="219" t="s">
        <v>43</v>
      </c>
      <c r="G135" s="222">
        <v>5</v>
      </c>
      <c r="H135" s="222">
        <f t="shared" si="118"/>
        <v>5</v>
      </c>
      <c r="I135" s="222">
        <f t="shared" si="119"/>
        <v>4.75</v>
      </c>
      <c r="J135" s="222">
        <f t="shared" si="120"/>
        <v>4.25</v>
      </c>
      <c r="K135" s="222">
        <f t="shared" si="121"/>
        <v>3.75</v>
      </c>
      <c r="L135" s="222">
        <f t="shared" si="122"/>
        <v>3.25</v>
      </c>
      <c r="M135" s="222">
        <f t="shared" si="123"/>
        <v>3</v>
      </c>
      <c r="N135" s="36"/>
      <c r="P135" s="186"/>
    </row>
    <row r="136" customHeight="1" spans="1:16">
      <c r="A136" s="217" t="s">
        <v>120</v>
      </c>
      <c r="B136" s="35">
        <v>310300024</v>
      </c>
      <c r="C136" s="36" t="s">
        <v>2696</v>
      </c>
      <c r="D136" s="36"/>
      <c r="E136" s="36"/>
      <c r="F136" s="219" t="s">
        <v>43</v>
      </c>
      <c r="G136" s="222">
        <v>5</v>
      </c>
      <c r="H136" s="222">
        <f t="shared" si="118"/>
        <v>5</v>
      </c>
      <c r="I136" s="222">
        <f t="shared" si="119"/>
        <v>4.75</v>
      </c>
      <c r="J136" s="222">
        <f t="shared" si="120"/>
        <v>4.25</v>
      </c>
      <c r="K136" s="222">
        <f t="shared" si="121"/>
        <v>3.75</v>
      </c>
      <c r="L136" s="222">
        <f t="shared" si="122"/>
        <v>3.25</v>
      </c>
      <c r="M136" s="222">
        <f t="shared" si="123"/>
        <v>3</v>
      </c>
      <c r="N136" s="36"/>
      <c r="P136" s="186"/>
    </row>
    <row r="137" customHeight="1" spans="1:16">
      <c r="A137" s="217" t="s">
        <v>120</v>
      </c>
      <c r="B137" s="35">
        <v>310300025</v>
      </c>
      <c r="C137" s="36" t="s">
        <v>2697</v>
      </c>
      <c r="D137" s="36"/>
      <c r="E137" s="36"/>
      <c r="F137" s="219" t="s">
        <v>43</v>
      </c>
      <c r="G137" s="222">
        <v>10</v>
      </c>
      <c r="H137" s="222">
        <f t="shared" si="118"/>
        <v>10</v>
      </c>
      <c r="I137" s="222">
        <f t="shared" si="119"/>
        <v>9.5</v>
      </c>
      <c r="J137" s="222">
        <f t="shared" si="120"/>
        <v>8.5</v>
      </c>
      <c r="K137" s="222">
        <f t="shared" si="121"/>
        <v>7.5</v>
      </c>
      <c r="L137" s="222">
        <f t="shared" si="122"/>
        <v>6.5</v>
      </c>
      <c r="M137" s="222">
        <f t="shared" si="123"/>
        <v>6</v>
      </c>
      <c r="N137" s="36"/>
      <c r="P137" s="186"/>
    </row>
    <row r="138" customHeight="1" spans="1:16">
      <c r="A138" s="217" t="s">
        <v>120</v>
      </c>
      <c r="B138" s="35">
        <v>310300026</v>
      </c>
      <c r="C138" s="36" t="s">
        <v>2698</v>
      </c>
      <c r="D138" s="36"/>
      <c r="E138" s="36"/>
      <c r="F138" s="219" t="s">
        <v>43</v>
      </c>
      <c r="G138" s="222">
        <v>10</v>
      </c>
      <c r="H138" s="222">
        <f t="shared" si="118"/>
        <v>10</v>
      </c>
      <c r="I138" s="222">
        <f t="shared" si="119"/>
        <v>9.5</v>
      </c>
      <c r="J138" s="222">
        <f t="shared" si="120"/>
        <v>8.5</v>
      </c>
      <c r="K138" s="222">
        <f t="shared" si="121"/>
        <v>7.5</v>
      </c>
      <c r="L138" s="222">
        <f t="shared" si="122"/>
        <v>6.5</v>
      </c>
      <c r="M138" s="222">
        <f t="shared" si="123"/>
        <v>6</v>
      </c>
      <c r="N138" s="36"/>
      <c r="P138" s="186"/>
    </row>
    <row r="139" customHeight="1" spans="1:16">
      <c r="A139" s="217" t="s">
        <v>120</v>
      </c>
      <c r="B139" s="35">
        <v>310300027</v>
      </c>
      <c r="C139" s="36" t="s">
        <v>2699</v>
      </c>
      <c r="D139" s="36" t="s">
        <v>2700</v>
      </c>
      <c r="E139" s="36"/>
      <c r="F139" s="219" t="s">
        <v>43</v>
      </c>
      <c r="G139" s="222">
        <v>8</v>
      </c>
      <c r="H139" s="222">
        <f t="shared" si="118"/>
        <v>8</v>
      </c>
      <c r="I139" s="222">
        <f t="shared" si="119"/>
        <v>7.6</v>
      </c>
      <c r="J139" s="222">
        <f t="shared" si="120"/>
        <v>6.8</v>
      </c>
      <c r="K139" s="222">
        <f t="shared" si="121"/>
        <v>6</v>
      </c>
      <c r="L139" s="222">
        <f t="shared" si="122"/>
        <v>5.2</v>
      </c>
      <c r="M139" s="222">
        <f t="shared" si="123"/>
        <v>4.8</v>
      </c>
      <c r="N139" s="36"/>
      <c r="P139" s="186"/>
    </row>
    <row r="140" customHeight="1" spans="1:16">
      <c r="A140" s="217" t="s">
        <v>120</v>
      </c>
      <c r="B140" s="35">
        <v>310300028</v>
      </c>
      <c r="C140" s="36" t="s">
        <v>2701</v>
      </c>
      <c r="D140" s="36" t="s">
        <v>2702</v>
      </c>
      <c r="E140" s="36"/>
      <c r="F140" s="219" t="s">
        <v>43</v>
      </c>
      <c r="G140" s="222">
        <v>20</v>
      </c>
      <c r="H140" s="222">
        <f t="shared" si="118"/>
        <v>20</v>
      </c>
      <c r="I140" s="222">
        <f t="shared" si="119"/>
        <v>19</v>
      </c>
      <c r="J140" s="222">
        <f t="shared" si="120"/>
        <v>17</v>
      </c>
      <c r="K140" s="222">
        <f t="shared" si="121"/>
        <v>15</v>
      </c>
      <c r="L140" s="222">
        <f t="shared" si="122"/>
        <v>13</v>
      </c>
      <c r="M140" s="222">
        <f t="shared" si="123"/>
        <v>12</v>
      </c>
      <c r="N140" s="36"/>
      <c r="P140" s="186"/>
    </row>
    <row r="141" customHeight="1" spans="1:16">
      <c r="A141" s="217" t="s">
        <v>120</v>
      </c>
      <c r="B141" s="35">
        <v>310300029</v>
      </c>
      <c r="C141" s="36" t="s">
        <v>2703</v>
      </c>
      <c r="D141" s="36"/>
      <c r="E141" s="36"/>
      <c r="F141" s="219" t="s">
        <v>43</v>
      </c>
      <c r="G141" s="222">
        <v>15</v>
      </c>
      <c r="H141" s="222">
        <f t="shared" si="118"/>
        <v>15</v>
      </c>
      <c r="I141" s="222">
        <f t="shared" si="119"/>
        <v>14.25</v>
      </c>
      <c r="J141" s="222">
        <f t="shared" si="120"/>
        <v>12.75</v>
      </c>
      <c r="K141" s="222">
        <f t="shared" si="121"/>
        <v>11.25</v>
      </c>
      <c r="L141" s="222">
        <f t="shared" si="122"/>
        <v>9.75</v>
      </c>
      <c r="M141" s="222">
        <f t="shared" si="123"/>
        <v>9</v>
      </c>
      <c r="N141" s="36"/>
      <c r="P141" s="186"/>
    </row>
    <row r="142" customHeight="1" spans="1:16">
      <c r="A142" s="217" t="s">
        <v>120</v>
      </c>
      <c r="B142" s="35">
        <v>310300030</v>
      </c>
      <c r="C142" s="36" t="s">
        <v>2704</v>
      </c>
      <c r="D142" s="36" t="s">
        <v>2705</v>
      </c>
      <c r="E142" s="36"/>
      <c r="F142" s="219" t="s">
        <v>43</v>
      </c>
      <c r="G142" s="222">
        <v>8</v>
      </c>
      <c r="H142" s="222">
        <f t="shared" si="118"/>
        <v>8</v>
      </c>
      <c r="I142" s="222">
        <f t="shared" si="119"/>
        <v>7.6</v>
      </c>
      <c r="J142" s="222">
        <f t="shared" si="120"/>
        <v>6.8</v>
      </c>
      <c r="K142" s="222">
        <f t="shared" si="121"/>
        <v>6</v>
      </c>
      <c r="L142" s="222">
        <f t="shared" si="122"/>
        <v>5.2</v>
      </c>
      <c r="M142" s="222">
        <f t="shared" si="123"/>
        <v>4.8</v>
      </c>
      <c r="N142" s="36"/>
      <c r="P142" s="186"/>
    </row>
    <row r="143" customHeight="1" spans="1:16">
      <c r="A143" s="217" t="s">
        <v>120</v>
      </c>
      <c r="B143" s="35">
        <v>310300031</v>
      </c>
      <c r="C143" s="36" t="s">
        <v>2706</v>
      </c>
      <c r="D143" s="36" t="s">
        <v>2707</v>
      </c>
      <c r="E143" s="36"/>
      <c r="F143" s="219" t="s">
        <v>2665</v>
      </c>
      <c r="G143" s="222">
        <v>40</v>
      </c>
      <c r="H143" s="222">
        <f t="shared" si="118"/>
        <v>40</v>
      </c>
      <c r="I143" s="222">
        <f t="shared" si="119"/>
        <v>38</v>
      </c>
      <c r="J143" s="222">
        <f t="shared" si="120"/>
        <v>34</v>
      </c>
      <c r="K143" s="222">
        <f t="shared" si="121"/>
        <v>30</v>
      </c>
      <c r="L143" s="222">
        <f t="shared" si="122"/>
        <v>26</v>
      </c>
      <c r="M143" s="222">
        <f t="shared" si="123"/>
        <v>24</v>
      </c>
      <c r="N143" s="36" t="s">
        <v>2708</v>
      </c>
      <c r="P143" s="186"/>
    </row>
    <row r="144" customHeight="1" spans="1:16">
      <c r="A144" s="217" t="s">
        <v>120</v>
      </c>
      <c r="B144" s="35">
        <v>310300032</v>
      </c>
      <c r="C144" s="36" t="s">
        <v>2709</v>
      </c>
      <c r="D144" s="36"/>
      <c r="E144" s="36"/>
      <c r="F144" s="219" t="s">
        <v>43</v>
      </c>
      <c r="G144" s="222">
        <v>5</v>
      </c>
      <c r="H144" s="222">
        <f t="shared" si="118"/>
        <v>5</v>
      </c>
      <c r="I144" s="222">
        <f t="shared" si="119"/>
        <v>4.75</v>
      </c>
      <c r="J144" s="222">
        <f t="shared" si="120"/>
        <v>4.25</v>
      </c>
      <c r="K144" s="222">
        <f t="shared" si="121"/>
        <v>3.75</v>
      </c>
      <c r="L144" s="222">
        <f t="shared" si="122"/>
        <v>3.25</v>
      </c>
      <c r="M144" s="222">
        <f t="shared" si="123"/>
        <v>3</v>
      </c>
      <c r="N144" s="36"/>
      <c r="P144" s="186"/>
    </row>
    <row r="145" customHeight="1" spans="1:16">
      <c r="A145" s="217" t="s">
        <v>120</v>
      </c>
      <c r="B145" s="35">
        <v>310300033</v>
      </c>
      <c r="C145" s="36" t="s">
        <v>2710</v>
      </c>
      <c r="D145" s="36"/>
      <c r="E145" s="36"/>
      <c r="F145" s="219" t="s">
        <v>43</v>
      </c>
      <c r="G145" s="222">
        <v>10</v>
      </c>
      <c r="H145" s="222">
        <f t="shared" si="118"/>
        <v>10</v>
      </c>
      <c r="I145" s="222">
        <f t="shared" si="119"/>
        <v>9.5</v>
      </c>
      <c r="J145" s="222">
        <f t="shared" si="120"/>
        <v>8.5</v>
      </c>
      <c r="K145" s="222">
        <f t="shared" si="121"/>
        <v>7.5</v>
      </c>
      <c r="L145" s="222">
        <f t="shared" si="122"/>
        <v>6.5</v>
      </c>
      <c r="M145" s="222">
        <f t="shared" si="123"/>
        <v>6</v>
      </c>
      <c r="N145" s="36"/>
      <c r="P145" s="186"/>
    </row>
    <row r="146" customHeight="1" spans="1:16">
      <c r="A146" s="217" t="s">
        <v>120</v>
      </c>
      <c r="B146" s="35">
        <v>310300034</v>
      </c>
      <c r="C146" s="36" t="s">
        <v>2711</v>
      </c>
      <c r="D146" s="36"/>
      <c r="E146" s="36"/>
      <c r="F146" s="219" t="s">
        <v>43</v>
      </c>
      <c r="G146" s="222">
        <v>10</v>
      </c>
      <c r="H146" s="222">
        <f t="shared" si="118"/>
        <v>10</v>
      </c>
      <c r="I146" s="222">
        <f t="shared" si="119"/>
        <v>9.5</v>
      </c>
      <c r="J146" s="222">
        <f t="shared" si="120"/>
        <v>8.5</v>
      </c>
      <c r="K146" s="222">
        <f t="shared" si="121"/>
        <v>7.5</v>
      </c>
      <c r="L146" s="222">
        <f t="shared" si="122"/>
        <v>6.5</v>
      </c>
      <c r="M146" s="222">
        <f t="shared" si="123"/>
        <v>6</v>
      </c>
      <c r="N146" s="36"/>
      <c r="P146" s="186"/>
    </row>
    <row r="147" customHeight="1" spans="1:16">
      <c r="A147" s="217" t="s">
        <v>120</v>
      </c>
      <c r="B147" s="35">
        <v>310300035</v>
      </c>
      <c r="C147" s="36" t="s">
        <v>2712</v>
      </c>
      <c r="D147" s="36" t="s">
        <v>2713</v>
      </c>
      <c r="E147" s="36"/>
      <c r="F147" s="219" t="s">
        <v>43</v>
      </c>
      <c r="G147" s="222">
        <v>10</v>
      </c>
      <c r="H147" s="222">
        <f t="shared" si="118"/>
        <v>10</v>
      </c>
      <c r="I147" s="222">
        <f t="shared" si="119"/>
        <v>9.5</v>
      </c>
      <c r="J147" s="222">
        <f t="shared" si="120"/>
        <v>8.5</v>
      </c>
      <c r="K147" s="222">
        <f t="shared" si="121"/>
        <v>7.5</v>
      </c>
      <c r="L147" s="222">
        <f t="shared" si="122"/>
        <v>6.5</v>
      </c>
      <c r="M147" s="222">
        <f t="shared" si="123"/>
        <v>6</v>
      </c>
      <c r="N147" s="36" t="s">
        <v>2714</v>
      </c>
      <c r="P147" s="186"/>
    </row>
    <row r="148" customHeight="1" spans="1:16">
      <c r="A148" s="217" t="s">
        <v>120</v>
      </c>
      <c r="B148" s="35">
        <v>310300036</v>
      </c>
      <c r="C148" s="36" t="s">
        <v>2715</v>
      </c>
      <c r="D148" s="36"/>
      <c r="E148" s="36"/>
      <c r="F148" s="219" t="s">
        <v>43</v>
      </c>
      <c r="G148" s="222">
        <v>5</v>
      </c>
      <c r="H148" s="222">
        <f t="shared" si="118"/>
        <v>5</v>
      </c>
      <c r="I148" s="222">
        <f t="shared" si="119"/>
        <v>4.75</v>
      </c>
      <c r="J148" s="222">
        <f t="shared" si="120"/>
        <v>4.25</v>
      </c>
      <c r="K148" s="222">
        <f t="shared" si="121"/>
        <v>3.75</v>
      </c>
      <c r="L148" s="222">
        <f t="shared" si="122"/>
        <v>3.25</v>
      </c>
      <c r="M148" s="222">
        <f t="shared" si="123"/>
        <v>3</v>
      </c>
      <c r="N148" s="36"/>
      <c r="P148" s="186"/>
    </row>
    <row r="149" customHeight="1" spans="1:16">
      <c r="A149" s="217" t="s">
        <v>120</v>
      </c>
      <c r="B149" s="35">
        <v>310300037</v>
      </c>
      <c r="C149" s="36" t="s">
        <v>2716</v>
      </c>
      <c r="D149" s="36" t="s">
        <v>2717</v>
      </c>
      <c r="E149" s="36"/>
      <c r="F149" s="219" t="s">
        <v>43</v>
      </c>
      <c r="G149" s="222">
        <v>12</v>
      </c>
      <c r="H149" s="222">
        <f t="shared" si="118"/>
        <v>12</v>
      </c>
      <c r="I149" s="222">
        <f t="shared" si="119"/>
        <v>11.4</v>
      </c>
      <c r="J149" s="222">
        <f t="shared" si="120"/>
        <v>10.2</v>
      </c>
      <c r="K149" s="222">
        <f t="shared" si="121"/>
        <v>9</v>
      </c>
      <c r="L149" s="222">
        <f t="shared" si="122"/>
        <v>7.8</v>
      </c>
      <c r="M149" s="222">
        <f t="shared" si="123"/>
        <v>7.2</v>
      </c>
      <c r="N149" s="36"/>
      <c r="P149" s="186"/>
    </row>
    <row r="150" customHeight="1" spans="1:16">
      <c r="A150" s="217" t="s">
        <v>120</v>
      </c>
      <c r="B150" s="35">
        <v>310300038</v>
      </c>
      <c r="C150" s="36" t="s">
        <v>2718</v>
      </c>
      <c r="D150" s="36"/>
      <c r="E150" s="36"/>
      <c r="F150" s="219" t="s">
        <v>43</v>
      </c>
      <c r="G150" s="222">
        <v>10</v>
      </c>
      <c r="H150" s="222">
        <f t="shared" si="118"/>
        <v>10</v>
      </c>
      <c r="I150" s="222">
        <f t="shared" si="119"/>
        <v>9.5</v>
      </c>
      <c r="J150" s="222">
        <f t="shared" si="120"/>
        <v>8.5</v>
      </c>
      <c r="K150" s="222">
        <f t="shared" si="121"/>
        <v>7.5</v>
      </c>
      <c r="L150" s="222">
        <f t="shared" si="122"/>
        <v>6.5</v>
      </c>
      <c r="M150" s="222">
        <f t="shared" si="123"/>
        <v>6</v>
      </c>
      <c r="N150" s="36"/>
      <c r="P150" s="186"/>
    </row>
    <row r="151" customHeight="1" spans="1:16">
      <c r="A151" s="217" t="s">
        <v>120</v>
      </c>
      <c r="B151" s="35">
        <v>310300039</v>
      </c>
      <c r="C151" s="36" t="s">
        <v>2719</v>
      </c>
      <c r="D151" s="36"/>
      <c r="E151" s="36"/>
      <c r="F151" s="219" t="s">
        <v>2665</v>
      </c>
      <c r="G151" s="222">
        <v>10</v>
      </c>
      <c r="H151" s="222">
        <f t="shared" si="118"/>
        <v>10</v>
      </c>
      <c r="I151" s="222">
        <f t="shared" si="119"/>
        <v>9.5</v>
      </c>
      <c r="J151" s="222">
        <f t="shared" si="120"/>
        <v>8.5</v>
      </c>
      <c r="K151" s="222">
        <f t="shared" si="121"/>
        <v>7.5</v>
      </c>
      <c r="L151" s="222">
        <f t="shared" si="122"/>
        <v>6.5</v>
      </c>
      <c r="M151" s="222">
        <f t="shared" si="123"/>
        <v>6</v>
      </c>
      <c r="N151" s="36"/>
      <c r="P151" s="186"/>
    </row>
    <row r="152" customHeight="1" spans="1:16">
      <c r="A152" s="217" t="s">
        <v>120</v>
      </c>
      <c r="B152" s="35">
        <v>310300040</v>
      </c>
      <c r="C152" s="36" t="s">
        <v>2720</v>
      </c>
      <c r="D152" s="36"/>
      <c r="E152" s="36"/>
      <c r="F152" s="219" t="s">
        <v>2665</v>
      </c>
      <c r="G152" s="222">
        <v>60</v>
      </c>
      <c r="H152" s="222">
        <f t="shared" si="118"/>
        <v>60</v>
      </c>
      <c r="I152" s="222">
        <f t="shared" si="119"/>
        <v>57</v>
      </c>
      <c r="J152" s="222">
        <f t="shared" si="120"/>
        <v>51</v>
      </c>
      <c r="K152" s="222">
        <f t="shared" si="121"/>
        <v>45</v>
      </c>
      <c r="L152" s="222">
        <f t="shared" si="122"/>
        <v>39</v>
      </c>
      <c r="M152" s="222">
        <f t="shared" si="123"/>
        <v>36</v>
      </c>
      <c r="N152" s="36"/>
      <c r="P152" s="186"/>
    </row>
    <row r="153" customHeight="1" spans="1:16">
      <c r="A153" s="217" t="s">
        <v>120</v>
      </c>
      <c r="B153" s="35">
        <v>310300041</v>
      </c>
      <c r="C153" s="36" t="s">
        <v>2721</v>
      </c>
      <c r="D153" s="36"/>
      <c r="E153" s="36"/>
      <c r="F153" s="219" t="s">
        <v>2665</v>
      </c>
      <c r="G153" s="222">
        <v>50</v>
      </c>
      <c r="H153" s="222">
        <f t="shared" si="118"/>
        <v>50</v>
      </c>
      <c r="I153" s="222">
        <f t="shared" si="119"/>
        <v>47.5</v>
      </c>
      <c r="J153" s="222">
        <f t="shared" si="120"/>
        <v>42.5</v>
      </c>
      <c r="K153" s="222">
        <f t="shared" si="121"/>
        <v>37.5</v>
      </c>
      <c r="L153" s="222">
        <f t="shared" si="122"/>
        <v>32.5</v>
      </c>
      <c r="M153" s="222">
        <f t="shared" si="123"/>
        <v>30</v>
      </c>
      <c r="N153" s="36" t="s">
        <v>2722</v>
      </c>
      <c r="P153" s="186"/>
    </row>
    <row r="154" customHeight="1" spans="1:16">
      <c r="A154" s="217" t="s">
        <v>120</v>
      </c>
      <c r="B154" s="35">
        <v>310300042</v>
      </c>
      <c r="C154" s="36" t="s">
        <v>2723</v>
      </c>
      <c r="D154" s="36" t="s">
        <v>2724</v>
      </c>
      <c r="E154" s="36"/>
      <c r="F154" s="219" t="s">
        <v>43</v>
      </c>
      <c r="G154" s="222">
        <v>5</v>
      </c>
      <c r="H154" s="222">
        <f t="shared" ref="H154" si="124">G154*1</f>
        <v>5</v>
      </c>
      <c r="I154" s="222">
        <f t="shared" ref="I154" si="125">G154*0.95</f>
        <v>4.75</v>
      </c>
      <c r="J154" s="222">
        <f t="shared" ref="J154" si="126">G154*0.85</f>
        <v>4.25</v>
      </c>
      <c r="K154" s="222">
        <f t="shared" ref="K154" si="127">G154*0.75</f>
        <v>3.75</v>
      </c>
      <c r="L154" s="222">
        <f t="shared" ref="L154" si="128">G154*0.65</f>
        <v>3.25</v>
      </c>
      <c r="M154" s="222">
        <f t="shared" ref="M154" si="129">G154*0.6</f>
        <v>3</v>
      </c>
      <c r="N154" s="36" t="s">
        <v>2725</v>
      </c>
      <c r="P154" s="186"/>
    </row>
    <row r="155" customHeight="1" spans="1:16">
      <c r="A155" s="217" t="s">
        <v>120</v>
      </c>
      <c r="B155" s="35">
        <v>310300043</v>
      </c>
      <c r="C155" s="36" t="s">
        <v>2726</v>
      </c>
      <c r="D155" s="36"/>
      <c r="E155" s="36"/>
      <c r="F155" s="219" t="s">
        <v>43</v>
      </c>
      <c r="G155" s="222">
        <v>10</v>
      </c>
      <c r="H155" s="222">
        <f t="shared" ref="H155:H185" si="130">G155*1</f>
        <v>10</v>
      </c>
      <c r="I155" s="222">
        <f t="shared" ref="I155:I185" si="131">G155*0.95</f>
        <v>9.5</v>
      </c>
      <c r="J155" s="222">
        <f t="shared" ref="J155:J185" si="132">G155*0.85</f>
        <v>8.5</v>
      </c>
      <c r="K155" s="222">
        <f t="shared" ref="K155:K185" si="133">G155*0.75</f>
        <v>7.5</v>
      </c>
      <c r="L155" s="222">
        <f t="shared" ref="L155:L185" si="134">G155*0.65</f>
        <v>6.5</v>
      </c>
      <c r="M155" s="222">
        <f t="shared" ref="M155:M185" si="135">G155*0.6</f>
        <v>6</v>
      </c>
      <c r="N155" s="36"/>
      <c r="P155" s="186"/>
    </row>
    <row r="156" customHeight="1" spans="1:16">
      <c r="A156" s="217" t="s">
        <v>120</v>
      </c>
      <c r="B156" s="35">
        <v>310300044</v>
      </c>
      <c r="C156" s="36" t="s">
        <v>2727</v>
      </c>
      <c r="D156" s="36" t="s">
        <v>2728</v>
      </c>
      <c r="E156" s="36"/>
      <c r="F156" s="219" t="s">
        <v>43</v>
      </c>
      <c r="G156" s="222">
        <v>10</v>
      </c>
      <c r="H156" s="222">
        <f t="shared" si="130"/>
        <v>10</v>
      </c>
      <c r="I156" s="222">
        <f t="shared" si="131"/>
        <v>9.5</v>
      </c>
      <c r="J156" s="222">
        <f t="shared" si="132"/>
        <v>8.5</v>
      </c>
      <c r="K156" s="222">
        <f t="shared" si="133"/>
        <v>7.5</v>
      </c>
      <c r="L156" s="222">
        <f t="shared" si="134"/>
        <v>6.5</v>
      </c>
      <c r="M156" s="222">
        <f t="shared" si="135"/>
        <v>6</v>
      </c>
      <c r="N156" s="36"/>
      <c r="P156" s="186"/>
    </row>
    <row r="157" customHeight="1" spans="1:16">
      <c r="A157" s="217" t="s">
        <v>120</v>
      </c>
      <c r="B157" s="35">
        <v>310300045</v>
      </c>
      <c r="C157" s="36" t="s">
        <v>2729</v>
      </c>
      <c r="D157" s="36"/>
      <c r="E157" s="36"/>
      <c r="F157" s="219" t="s">
        <v>43</v>
      </c>
      <c r="G157" s="222">
        <v>50</v>
      </c>
      <c r="H157" s="222">
        <f t="shared" si="130"/>
        <v>50</v>
      </c>
      <c r="I157" s="222">
        <f t="shared" si="131"/>
        <v>47.5</v>
      </c>
      <c r="J157" s="222">
        <f t="shared" si="132"/>
        <v>42.5</v>
      </c>
      <c r="K157" s="222">
        <f t="shared" si="133"/>
        <v>37.5</v>
      </c>
      <c r="L157" s="222">
        <f t="shared" si="134"/>
        <v>32.5</v>
      </c>
      <c r="M157" s="222">
        <f t="shared" si="135"/>
        <v>30</v>
      </c>
      <c r="N157" s="36"/>
      <c r="P157" s="186"/>
    </row>
    <row r="158" customHeight="1" spans="1:16">
      <c r="A158" s="217" t="s">
        <v>120</v>
      </c>
      <c r="B158" s="35">
        <v>310300046</v>
      </c>
      <c r="C158" s="36" t="s">
        <v>2730</v>
      </c>
      <c r="D158" s="36" t="s">
        <v>2731</v>
      </c>
      <c r="E158" s="36"/>
      <c r="F158" s="219" t="s">
        <v>43</v>
      </c>
      <c r="G158" s="222">
        <v>5</v>
      </c>
      <c r="H158" s="222">
        <f t="shared" si="130"/>
        <v>5</v>
      </c>
      <c r="I158" s="222">
        <f t="shared" si="131"/>
        <v>4.75</v>
      </c>
      <c r="J158" s="222">
        <f t="shared" si="132"/>
        <v>4.25</v>
      </c>
      <c r="K158" s="222">
        <f t="shared" si="133"/>
        <v>3.75</v>
      </c>
      <c r="L158" s="222">
        <f t="shared" si="134"/>
        <v>3.25</v>
      </c>
      <c r="M158" s="222">
        <f t="shared" si="135"/>
        <v>3</v>
      </c>
      <c r="N158" s="36"/>
      <c r="P158" s="186"/>
    </row>
    <row r="159" customHeight="1" spans="1:16">
      <c r="A159" s="217" t="s">
        <v>120</v>
      </c>
      <c r="B159" s="35">
        <v>310300047</v>
      </c>
      <c r="C159" s="36" t="s">
        <v>2732</v>
      </c>
      <c r="D159" s="36"/>
      <c r="E159" s="36"/>
      <c r="F159" s="219" t="s">
        <v>43</v>
      </c>
      <c r="G159" s="222">
        <v>20</v>
      </c>
      <c r="H159" s="222">
        <f t="shared" si="130"/>
        <v>20</v>
      </c>
      <c r="I159" s="222">
        <f t="shared" si="131"/>
        <v>19</v>
      </c>
      <c r="J159" s="222">
        <f t="shared" si="132"/>
        <v>17</v>
      </c>
      <c r="K159" s="222">
        <f t="shared" si="133"/>
        <v>15</v>
      </c>
      <c r="L159" s="222">
        <f t="shared" si="134"/>
        <v>13</v>
      </c>
      <c r="M159" s="222">
        <f t="shared" si="135"/>
        <v>12</v>
      </c>
      <c r="N159" s="36"/>
      <c r="P159" s="186"/>
    </row>
    <row r="160" customHeight="1" spans="1:16">
      <c r="A160" s="217" t="s">
        <v>120</v>
      </c>
      <c r="B160" s="35">
        <v>310300048</v>
      </c>
      <c r="C160" s="36" t="s">
        <v>2733</v>
      </c>
      <c r="D160" s="36"/>
      <c r="E160" s="36"/>
      <c r="F160" s="219" t="s">
        <v>43</v>
      </c>
      <c r="G160" s="222">
        <v>3</v>
      </c>
      <c r="H160" s="222">
        <f t="shared" si="130"/>
        <v>3</v>
      </c>
      <c r="I160" s="222">
        <f t="shared" si="131"/>
        <v>2.85</v>
      </c>
      <c r="J160" s="222">
        <f t="shared" si="132"/>
        <v>2.55</v>
      </c>
      <c r="K160" s="222">
        <f t="shared" si="133"/>
        <v>2.25</v>
      </c>
      <c r="L160" s="222">
        <f t="shared" si="134"/>
        <v>1.95</v>
      </c>
      <c r="M160" s="222">
        <f t="shared" si="135"/>
        <v>1.8</v>
      </c>
      <c r="N160" s="36"/>
      <c r="P160" s="186"/>
    </row>
    <row r="161" customHeight="1" spans="1:16">
      <c r="A161" s="217" t="s">
        <v>120</v>
      </c>
      <c r="B161" s="35">
        <v>310300049</v>
      </c>
      <c r="C161" s="36" t="s">
        <v>2734</v>
      </c>
      <c r="D161" s="36" t="s">
        <v>2735</v>
      </c>
      <c r="E161" s="36"/>
      <c r="F161" s="219" t="s">
        <v>43</v>
      </c>
      <c r="G161" s="222">
        <v>8</v>
      </c>
      <c r="H161" s="222">
        <f t="shared" si="130"/>
        <v>8</v>
      </c>
      <c r="I161" s="222">
        <f t="shared" si="131"/>
        <v>7.6</v>
      </c>
      <c r="J161" s="222">
        <f t="shared" si="132"/>
        <v>6.8</v>
      </c>
      <c r="K161" s="222">
        <f t="shared" si="133"/>
        <v>6</v>
      </c>
      <c r="L161" s="222">
        <f t="shared" si="134"/>
        <v>5.2</v>
      </c>
      <c r="M161" s="222">
        <f t="shared" si="135"/>
        <v>4.8</v>
      </c>
      <c r="N161" s="36" t="s">
        <v>2736</v>
      </c>
      <c r="P161" s="186"/>
    </row>
    <row r="162" customHeight="1" spans="1:16">
      <c r="A162" s="217" t="s">
        <v>120</v>
      </c>
      <c r="B162" s="35">
        <v>310300050</v>
      </c>
      <c r="C162" s="36" t="s">
        <v>2737</v>
      </c>
      <c r="D162" s="36"/>
      <c r="E162" s="36"/>
      <c r="F162" s="219" t="s">
        <v>43</v>
      </c>
      <c r="G162" s="222">
        <v>8</v>
      </c>
      <c r="H162" s="222">
        <f t="shared" si="130"/>
        <v>8</v>
      </c>
      <c r="I162" s="222">
        <f t="shared" si="131"/>
        <v>7.6</v>
      </c>
      <c r="J162" s="222">
        <f t="shared" si="132"/>
        <v>6.8</v>
      </c>
      <c r="K162" s="222">
        <f t="shared" si="133"/>
        <v>6</v>
      </c>
      <c r="L162" s="222">
        <f t="shared" si="134"/>
        <v>5.2</v>
      </c>
      <c r="M162" s="222">
        <f t="shared" si="135"/>
        <v>4.8</v>
      </c>
      <c r="N162" s="36"/>
      <c r="P162" s="186"/>
    </row>
    <row r="163" customHeight="1" spans="1:16">
      <c r="A163" s="217" t="s">
        <v>120</v>
      </c>
      <c r="B163" s="35">
        <v>310300051</v>
      </c>
      <c r="C163" s="36" t="s">
        <v>2738</v>
      </c>
      <c r="D163" s="36"/>
      <c r="E163" s="36"/>
      <c r="F163" s="219" t="s">
        <v>43</v>
      </c>
      <c r="G163" s="222">
        <v>15</v>
      </c>
      <c r="H163" s="222">
        <f t="shared" si="130"/>
        <v>15</v>
      </c>
      <c r="I163" s="222">
        <f t="shared" si="131"/>
        <v>14.25</v>
      </c>
      <c r="J163" s="222">
        <f t="shared" si="132"/>
        <v>12.75</v>
      </c>
      <c r="K163" s="222">
        <f t="shared" si="133"/>
        <v>11.25</v>
      </c>
      <c r="L163" s="222">
        <f t="shared" si="134"/>
        <v>9.75</v>
      </c>
      <c r="M163" s="222">
        <f t="shared" si="135"/>
        <v>9</v>
      </c>
      <c r="N163" s="36"/>
      <c r="P163" s="186"/>
    </row>
    <row r="164" customHeight="1" spans="1:16">
      <c r="A164" s="217" t="s">
        <v>120</v>
      </c>
      <c r="B164" s="35">
        <v>310300052</v>
      </c>
      <c r="C164" s="36" t="s">
        <v>2739</v>
      </c>
      <c r="D164" s="36"/>
      <c r="E164" s="36"/>
      <c r="F164" s="219" t="s">
        <v>43</v>
      </c>
      <c r="G164" s="222">
        <v>5</v>
      </c>
      <c r="H164" s="222">
        <f t="shared" si="130"/>
        <v>5</v>
      </c>
      <c r="I164" s="222">
        <f t="shared" si="131"/>
        <v>4.75</v>
      </c>
      <c r="J164" s="222">
        <f t="shared" si="132"/>
        <v>4.25</v>
      </c>
      <c r="K164" s="222">
        <f t="shared" si="133"/>
        <v>3.75</v>
      </c>
      <c r="L164" s="222">
        <f t="shared" si="134"/>
        <v>3.25</v>
      </c>
      <c r="M164" s="222">
        <f t="shared" si="135"/>
        <v>3</v>
      </c>
      <c r="N164" s="36"/>
      <c r="P164" s="186"/>
    </row>
    <row r="165" customHeight="1" spans="1:16">
      <c r="A165" s="217" t="s">
        <v>120</v>
      </c>
      <c r="B165" s="35">
        <v>310300053</v>
      </c>
      <c r="C165" s="36" t="s">
        <v>2740</v>
      </c>
      <c r="D165" s="36" t="s">
        <v>2741</v>
      </c>
      <c r="E165" s="248"/>
      <c r="F165" s="219" t="s">
        <v>2665</v>
      </c>
      <c r="G165" s="222">
        <v>15</v>
      </c>
      <c r="H165" s="222">
        <f t="shared" si="130"/>
        <v>15</v>
      </c>
      <c r="I165" s="222">
        <f t="shared" si="131"/>
        <v>14.25</v>
      </c>
      <c r="J165" s="222">
        <f t="shared" si="132"/>
        <v>12.75</v>
      </c>
      <c r="K165" s="222">
        <f t="shared" si="133"/>
        <v>11.25</v>
      </c>
      <c r="L165" s="222">
        <f t="shared" si="134"/>
        <v>9.75</v>
      </c>
      <c r="M165" s="222">
        <f t="shared" si="135"/>
        <v>9</v>
      </c>
      <c r="N165" s="36" t="s">
        <v>2742</v>
      </c>
      <c r="P165" s="186"/>
    </row>
    <row r="166" customHeight="1" spans="1:16">
      <c r="A166" s="217" t="s">
        <v>120</v>
      </c>
      <c r="B166" s="35">
        <v>310300054</v>
      </c>
      <c r="C166" s="36" t="s">
        <v>2743</v>
      </c>
      <c r="D166" s="36" t="s">
        <v>2744</v>
      </c>
      <c r="E166" s="36"/>
      <c r="F166" s="219" t="s">
        <v>2665</v>
      </c>
      <c r="G166" s="222">
        <v>80</v>
      </c>
      <c r="H166" s="222">
        <f t="shared" si="130"/>
        <v>80</v>
      </c>
      <c r="I166" s="222">
        <f t="shared" si="131"/>
        <v>76</v>
      </c>
      <c r="J166" s="222">
        <f t="shared" si="132"/>
        <v>68</v>
      </c>
      <c r="K166" s="222">
        <f t="shared" si="133"/>
        <v>60</v>
      </c>
      <c r="L166" s="222">
        <f t="shared" si="134"/>
        <v>52</v>
      </c>
      <c r="M166" s="222">
        <f t="shared" si="135"/>
        <v>48</v>
      </c>
      <c r="N166" s="36" t="s">
        <v>2745</v>
      </c>
      <c r="P166" s="186"/>
    </row>
    <row r="167" customHeight="1" spans="1:16">
      <c r="A167" s="217" t="s">
        <v>120</v>
      </c>
      <c r="B167" s="35">
        <v>310300055</v>
      </c>
      <c r="C167" s="36" t="s">
        <v>2746</v>
      </c>
      <c r="D167" s="36"/>
      <c r="E167" s="36"/>
      <c r="F167" s="219" t="s">
        <v>2665</v>
      </c>
      <c r="G167" s="220">
        <v>60</v>
      </c>
      <c r="H167" s="222">
        <f t="shared" si="130"/>
        <v>60</v>
      </c>
      <c r="I167" s="222">
        <f t="shared" si="131"/>
        <v>57</v>
      </c>
      <c r="J167" s="222">
        <f t="shared" si="132"/>
        <v>51</v>
      </c>
      <c r="K167" s="222">
        <f t="shared" si="133"/>
        <v>45</v>
      </c>
      <c r="L167" s="222">
        <f t="shared" si="134"/>
        <v>39</v>
      </c>
      <c r="M167" s="222">
        <f t="shared" si="135"/>
        <v>36</v>
      </c>
      <c r="N167" s="36"/>
      <c r="P167" s="186"/>
    </row>
    <row r="168" customHeight="1" spans="1:16">
      <c r="A168" s="217" t="s">
        <v>120</v>
      </c>
      <c r="B168" s="35">
        <v>310300056</v>
      </c>
      <c r="C168" s="36" t="s">
        <v>2747</v>
      </c>
      <c r="D168" s="36" t="s">
        <v>2748</v>
      </c>
      <c r="E168" s="36"/>
      <c r="F168" s="219" t="s">
        <v>2665</v>
      </c>
      <c r="G168" s="222">
        <v>5</v>
      </c>
      <c r="H168" s="222">
        <f t="shared" si="130"/>
        <v>5</v>
      </c>
      <c r="I168" s="222">
        <f t="shared" si="131"/>
        <v>4.75</v>
      </c>
      <c r="J168" s="222">
        <f t="shared" si="132"/>
        <v>4.25</v>
      </c>
      <c r="K168" s="222">
        <f t="shared" si="133"/>
        <v>3.75</v>
      </c>
      <c r="L168" s="222">
        <f t="shared" si="134"/>
        <v>3.25</v>
      </c>
      <c r="M168" s="222">
        <f t="shared" si="135"/>
        <v>3</v>
      </c>
      <c r="N168" s="36" t="s">
        <v>2749</v>
      </c>
      <c r="P168" s="186"/>
    </row>
    <row r="169" customHeight="1" spans="1:16">
      <c r="A169" s="217" t="s">
        <v>120</v>
      </c>
      <c r="B169" s="35">
        <v>310300057</v>
      </c>
      <c r="C169" s="36" t="s">
        <v>2750</v>
      </c>
      <c r="D169" s="36"/>
      <c r="E169" s="36"/>
      <c r="F169" s="219" t="s">
        <v>43</v>
      </c>
      <c r="G169" s="220">
        <v>200</v>
      </c>
      <c r="H169" s="222">
        <f t="shared" si="130"/>
        <v>200</v>
      </c>
      <c r="I169" s="222">
        <f t="shared" si="131"/>
        <v>190</v>
      </c>
      <c r="J169" s="222">
        <f t="shared" si="132"/>
        <v>170</v>
      </c>
      <c r="K169" s="222">
        <f t="shared" si="133"/>
        <v>150</v>
      </c>
      <c r="L169" s="222">
        <f t="shared" si="134"/>
        <v>130</v>
      </c>
      <c r="M169" s="222">
        <f t="shared" si="135"/>
        <v>120</v>
      </c>
      <c r="N169" s="36"/>
      <c r="P169" s="186"/>
    </row>
    <row r="170" customHeight="1" spans="1:16">
      <c r="A170" s="217" t="s">
        <v>120</v>
      </c>
      <c r="B170" s="35">
        <v>310300058</v>
      </c>
      <c r="C170" s="36" t="s">
        <v>2751</v>
      </c>
      <c r="D170" s="36" t="s">
        <v>2752</v>
      </c>
      <c r="E170" s="36"/>
      <c r="F170" s="219" t="s">
        <v>43</v>
      </c>
      <c r="G170" s="222">
        <v>15</v>
      </c>
      <c r="H170" s="222">
        <f t="shared" si="130"/>
        <v>15</v>
      </c>
      <c r="I170" s="222">
        <f t="shared" si="131"/>
        <v>14.25</v>
      </c>
      <c r="J170" s="222">
        <f t="shared" si="132"/>
        <v>12.75</v>
      </c>
      <c r="K170" s="222">
        <f t="shared" si="133"/>
        <v>11.25</v>
      </c>
      <c r="L170" s="222">
        <f t="shared" si="134"/>
        <v>9.75</v>
      </c>
      <c r="M170" s="222">
        <f t="shared" si="135"/>
        <v>9</v>
      </c>
      <c r="N170" s="36"/>
      <c r="P170" s="186"/>
    </row>
    <row r="171" customHeight="1" spans="1:16">
      <c r="A171" s="217" t="s">
        <v>120</v>
      </c>
      <c r="B171" s="35">
        <v>310300059</v>
      </c>
      <c r="C171" s="36" t="s">
        <v>2753</v>
      </c>
      <c r="D171" s="36"/>
      <c r="E171" s="36"/>
      <c r="F171" s="219" t="s">
        <v>2665</v>
      </c>
      <c r="G171" s="222">
        <v>80</v>
      </c>
      <c r="H171" s="222">
        <f t="shared" si="130"/>
        <v>80</v>
      </c>
      <c r="I171" s="222">
        <f t="shared" si="131"/>
        <v>76</v>
      </c>
      <c r="J171" s="222">
        <f t="shared" si="132"/>
        <v>68</v>
      </c>
      <c r="K171" s="222">
        <f t="shared" si="133"/>
        <v>60</v>
      </c>
      <c r="L171" s="222">
        <f t="shared" si="134"/>
        <v>52</v>
      </c>
      <c r="M171" s="222">
        <f t="shared" si="135"/>
        <v>48</v>
      </c>
      <c r="N171" s="36"/>
      <c r="P171" s="186"/>
    </row>
    <row r="172" customHeight="1" spans="1:16">
      <c r="A172" s="217" t="s">
        <v>120</v>
      </c>
      <c r="B172" s="35">
        <v>310300060</v>
      </c>
      <c r="C172" s="36" t="s">
        <v>2754</v>
      </c>
      <c r="D172" s="36"/>
      <c r="E172" s="36"/>
      <c r="F172" s="219" t="s">
        <v>43</v>
      </c>
      <c r="G172" s="222">
        <v>30</v>
      </c>
      <c r="H172" s="222">
        <f t="shared" si="130"/>
        <v>30</v>
      </c>
      <c r="I172" s="222">
        <f t="shared" si="131"/>
        <v>28.5</v>
      </c>
      <c r="J172" s="222">
        <f t="shared" si="132"/>
        <v>25.5</v>
      </c>
      <c r="K172" s="222">
        <f t="shared" si="133"/>
        <v>22.5</v>
      </c>
      <c r="L172" s="222">
        <f t="shared" si="134"/>
        <v>19.5</v>
      </c>
      <c r="M172" s="222">
        <f t="shared" si="135"/>
        <v>18</v>
      </c>
      <c r="N172" s="36"/>
      <c r="P172" s="186"/>
    </row>
    <row r="173" customHeight="1" spans="1:16">
      <c r="A173" s="217" t="s">
        <v>120</v>
      </c>
      <c r="B173" s="35">
        <v>310300061</v>
      </c>
      <c r="C173" s="36" t="s">
        <v>2755</v>
      </c>
      <c r="D173" s="36"/>
      <c r="E173" s="36"/>
      <c r="F173" s="219" t="s">
        <v>43</v>
      </c>
      <c r="G173" s="220">
        <v>150</v>
      </c>
      <c r="H173" s="222">
        <f t="shared" si="130"/>
        <v>150</v>
      </c>
      <c r="I173" s="222">
        <f t="shared" si="131"/>
        <v>142.5</v>
      </c>
      <c r="J173" s="222">
        <f t="shared" si="132"/>
        <v>127.5</v>
      </c>
      <c r="K173" s="222">
        <f t="shared" si="133"/>
        <v>112.5</v>
      </c>
      <c r="L173" s="222">
        <f t="shared" si="134"/>
        <v>97.5</v>
      </c>
      <c r="M173" s="222">
        <f t="shared" si="135"/>
        <v>90</v>
      </c>
      <c r="N173" s="36"/>
      <c r="P173" s="186"/>
    </row>
    <row r="174" customHeight="1" spans="1:16">
      <c r="A174" s="217" t="s">
        <v>120</v>
      </c>
      <c r="B174" s="35">
        <v>310300062</v>
      </c>
      <c r="C174" s="36" t="s">
        <v>2756</v>
      </c>
      <c r="D174" s="36"/>
      <c r="E174" s="36"/>
      <c r="F174" s="219" t="s">
        <v>43</v>
      </c>
      <c r="G174" s="222">
        <v>30</v>
      </c>
      <c r="H174" s="222">
        <f t="shared" si="130"/>
        <v>30</v>
      </c>
      <c r="I174" s="222">
        <f t="shared" si="131"/>
        <v>28.5</v>
      </c>
      <c r="J174" s="222">
        <f t="shared" si="132"/>
        <v>25.5</v>
      </c>
      <c r="K174" s="222">
        <f t="shared" si="133"/>
        <v>22.5</v>
      </c>
      <c r="L174" s="222">
        <f t="shared" si="134"/>
        <v>19.5</v>
      </c>
      <c r="M174" s="222">
        <f t="shared" si="135"/>
        <v>18</v>
      </c>
      <c r="N174" s="36"/>
      <c r="P174" s="186"/>
    </row>
    <row r="175" customHeight="1" spans="1:16">
      <c r="A175" s="217" t="s">
        <v>120</v>
      </c>
      <c r="B175" s="35">
        <v>310300063</v>
      </c>
      <c r="C175" s="36" t="s">
        <v>2757</v>
      </c>
      <c r="D175" s="36"/>
      <c r="E175" s="36"/>
      <c r="F175" s="219" t="s">
        <v>2665</v>
      </c>
      <c r="G175" s="222">
        <v>100</v>
      </c>
      <c r="H175" s="222">
        <f t="shared" si="130"/>
        <v>100</v>
      </c>
      <c r="I175" s="222">
        <f t="shared" si="131"/>
        <v>95</v>
      </c>
      <c r="J175" s="222">
        <f t="shared" si="132"/>
        <v>85</v>
      </c>
      <c r="K175" s="222">
        <f t="shared" si="133"/>
        <v>75</v>
      </c>
      <c r="L175" s="222">
        <f t="shared" si="134"/>
        <v>65</v>
      </c>
      <c r="M175" s="222">
        <f t="shared" si="135"/>
        <v>60</v>
      </c>
      <c r="N175" s="36"/>
      <c r="P175" s="186"/>
    </row>
    <row r="176" customHeight="1" spans="1:16">
      <c r="A176" s="217" t="s">
        <v>120</v>
      </c>
      <c r="B176" s="35">
        <v>310300064</v>
      </c>
      <c r="C176" s="36" t="s">
        <v>2758</v>
      </c>
      <c r="D176" s="36" t="s">
        <v>2759</v>
      </c>
      <c r="E176" s="36"/>
      <c r="F176" s="219" t="s">
        <v>2665</v>
      </c>
      <c r="G176" s="222">
        <v>150</v>
      </c>
      <c r="H176" s="222">
        <f t="shared" si="130"/>
        <v>150</v>
      </c>
      <c r="I176" s="222">
        <f t="shared" si="131"/>
        <v>142.5</v>
      </c>
      <c r="J176" s="222">
        <f t="shared" si="132"/>
        <v>127.5</v>
      </c>
      <c r="K176" s="222">
        <f t="shared" si="133"/>
        <v>112.5</v>
      </c>
      <c r="L176" s="222">
        <f t="shared" si="134"/>
        <v>97.5</v>
      </c>
      <c r="M176" s="222">
        <f t="shared" si="135"/>
        <v>90</v>
      </c>
      <c r="N176" s="36"/>
      <c r="P176" s="186"/>
    </row>
    <row r="177" customHeight="1" spans="1:16">
      <c r="A177" s="217" t="s">
        <v>120</v>
      </c>
      <c r="B177" s="35">
        <v>310300065</v>
      </c>
      <c r="C177" s="36" t="s">
        <v>2760</v>
      </c>
      <c r="D177" s="36" t="s">
        <v>2761</v>
      </c>
      <c r="E177" s="36"/>
      <c r="F177" s="219" t="s">
        <v>2665</v>
      </c>
      <c r="G177" s="222">
        <v>60</v>
      </c>
      <c r="H177" s="222">
        <f t="shared" si="130"/>
        <v>60</v>
      </c>
      <c r="I177" s="222">
        <f t="shared" si="131"/>
        <v>57</v>
      </c>
      <c r="J177" s="222">
        <f t="shared" si="132"/>
        <v>51</v>
      </c>
      <c r="K177" s="222">
        <f t="shared" si="133"/>
        <v>45</v>
      </c>
      <c r="L177" s="222">
        <f t="shared" si="134"/>
        <v>39</v>
      </c>
      <c r="M177" s="222">
        <f t="shared" si="135"/>
        <v>36</v>
      </c>
      <c r="N177" s="36" t="s">
        <v>2762</v>
      </c>
      <c r="P177" s="186"/>
    </row>
    <row r="178" customHeight="1" spans="1:16">
      <c r="A178" s="217" t="s">
        <v>120</v>
      </c>
      <c r="B178" s="35">
        <v>310300066</v>
      </c>
      <c r="C178" s="36" t="s">
        <v>2763</v>
      </c>
      <c r="D178" s="36"/>
      <c r="E178" s="36"/>
      <c r="F178" s="219" t="s">
        <v>43</v>
      </c>
      <c r="G178" s="222">
        <v>40</v>
      </c>
      <c r="H178" s="222">
        <f t="shared" si="130"/>
        <v>40</v>
      </c>
      <c r="I178" s="222">
        <f t="shared" si="131"/>
        <v>38</v>
      </c>
      <c r="J178" s="222">
        <f t="shared" si="132"/>
        <v>34</v>
      </c>
      <c r="K178" s="222">
        <f t="shared" si="133"/>
        <v>30</v>
      </c>
      <c r="L178" s="222">
        <f t="shared" si="134"/>
        <v>26</v>
      </c>
      <c r="M178" s="222">
        <f t="shared" si="135"/>
        <v>24</v>
      </c>
      <c r="N178" s="36"/>
      <c r="P178" s="186"/>
    </row>
    <row r="179" customHeight="1" spans="1:16">
      <c r="A179" s="217" t="s">
        <v>120</v>
      </c>
      <c r="B179" s="35">
        <v>310300067</v>
      </c>
      <c r="C179" s="36" t="s">
        <v>2764</v>
      </c>
      <c r="D179" s="36" t="s">
        <v>2765</v>
      </c>
      <c r="E179" s="36"/>
      <c r="F179" s="219" t="s">
        <v>2665</v>
      </c>
      <c r="G179" s="222">
        <v>50</v>
      </c>
      <c r="H179" s="222">
        <f t="shared" si="130"/>
        <v>50</v>
      </c>
      <c r="I179" s="222">
        <f t="shared" si="131"/>
        <v>47.5</v>
      </c>
      <c r="J179" s="222">
        <f t="shared" si="132"/>
        <v>42.5</v>
      </c>
      <c r="K179" s="222">
        <f t="shared" si="133"/>
        <v>37.5</v>
      </c>
      <c r="L179" s="222">
        <f t="shared" si="134"/>
        <v>32.5</v>
      </c>
      <c r="M179" s="222">
        <f t="shared" si="135"/>
        <v>30</v>
      </c>
      <c r="N179" s="36"/>
      <c r="P179" s="186"/>
    </row>
    <row r="180" customHeight="1" spans="1:16">
      <c r="A180" s="217" t="s">
        <v>120</v>
      </c>
      <c r="B180" s="35">
        <v>310300068</v>
      </c>
      <c r="C180" s="36" t="s">
        <v>2766</v>
      </c>
      <c r="D180" s="36" t="s">
        <v>2767</v>
      </c>
      <c r="E180" s="36"/>
      <c r="F180" s="219" t="s">
        <v>43</v>
      </c>
      <c r="G180" s="222">
        <v>70</v>
      </c>
      <c r="H180" s="222">
        <f t="shared" si="130"/>
        <v>70</v>
      </c>
      <c r="I180" s="222">
        <f t="shared" si="131"/>
        <v>66.5</v>
      </c>
      <c r="J180" s="222">
        <f t="shared" si="132"/>
        <v>59.5</v>
      </c>
      <c r="K180" s="222">
        <f t="shared" si="133"/>
        <v>52.5</v>
      </c>
      <c r="L180" s="222">
        <f t="shared" si="134"/>
        <v>45.5</v>
      </c>
      <c r="M180" s="222">
        <f t="shared" si="135"/>
        <v>42</v>
      </c>
      <c r="N180" s="36" t="s">
        <v>2768</v>
      </c>
      <c r="P180" s="186"/>
    </row>
    <row r="181" customHeight="1" spans="1:16">
      <c r="A181" s="217" t="s">
        <v>120</v>
      </c>
      <c r="B181" s="35">
        <v>310300069</v>
      </c>
      <c r="C181" s="36" t="s">
        <v>2769</v>
      </c>
      <c r="D181" s="36" t="s">
        <v>2770</v>
      </c>
      <c r="E181" s="36"/>
      <c r="F181" s="219" t="s">
        <v>2665</v>
      </c>
      <c r="G181" s="222">
        <v>4</v>
      </c>
      <c r="H181" s="222">
        <f t="shared" si="130"/>
        <v>4</v>
      </c>
      <c r="I181" s="222">
        <f t="shared" si="131"/>
        <v>3.8</v>
      </c>
      <c r="J181" s="222">
        <f t="shared" si="132"/>
        <v>3.4</v>
      </c>
      <c r="K181" s="222">
        <f t="shared" si="133"/>
        <v>3</v>
      </c>
      <c r="L181" s="222">
        <f t="shared" si="134"/>
        <v>2.6</v>
      </c>
      <c r="M181" s="222">
        <f t="shared" si="135"/>
        <v>2.4</v>
      </c>
      <c r="N181" s="36"/>
      <c r="P181" s="186"/>
    </row>
    <row r="182" customHeight="1" spans="1:16">
      <c r="A182" s="217" t="s">
        <v>120</v>
      </c>
      <c r="B182" s="35">
        <v>310300070</v>
      </c>
      <c r="C182" s="36" t="s">
        <v>2771</v>
      </c>
      <c r="D182" s="36"/>
      <c r="E182" s="36"/>
      <c r="F182" s="219" t="s">
        <v>43</v>
      </c>
      <c r="G182" s="220">
        <v>10</v>
      </c>
      <c r="H182" s="222">
        <f t="shared" si="130"/>
        <v>10</v>
      </c>
      <c r="I182" s="222">
        <f t="shared" si="131"/>
        <v>9.5</v>
      </c>
      <c r="J182" s="222">
        <f t="shared" si="132"/>
        <v>8.5</v>
      </c>
      <c r="K182" s="222">
        <f t="shared" si="133"/>
        <v>7.5</v>
      </c>
      <c r="L182" s="222">
        <f t="shared" si="134"/>
        <v>6.5</v>
      </c>
      <c r="M182" s="222">
        <f t="shared" si="135"/>
        <v>6</v>
      </c>
      <c r="N182" s="36"/>
      <c r="P182" s="186"/>
    </row>
    <row r="183" customHeight="1" spans="1:16">
      <c r="A183" s="217" t="s">
        <v>120</v>
      </c>
      <c r="B183" s="35">
        <v>310300071</v>
      </c>
      <c r="C183" s="36" t="s">
        <v>2772</v>
      </c>
      <c r="D183" s="36"/>
      <c r="E183" s="36"/>
      <c r="F183" s="219" t="s">
        <v>43</v>
      </c>
      <c r="G183" s="222">
        <v>3</v>
      </c>
      <c r="H183" s="222">
        <f t="shared" si="130"/>
        <v>3</v>
      </c>
      <c r="I183" s="222">
        <f t="shared" si="131"/>
        <v>2.85</v>
      </c>
      <c r="J183" s="222">
        <f t="shared" si="132"/>
        <v>2.55</v>
      </c>
      <c r="K183" s="222">
        <f t="shared" si="133"/>
        <v>2.25</v>
      </c>
      <c r="L183" s="222">
        <f t="shared" si="134"/>
        <v>1.95</v>
      </c>
      <c r="M183" s="222">
        <f t="shared" si="135"/>
        <v>1.8</v>
      </c>
      <c r="N183" s="36"/>
      <c r="P183" s="186"/>
    </row>
    <row r="184" customHeight="1" spans="1:16">
      <c r="A184" s="217" t="s">
        <v>120</v>
      </c>
      <c r="B184" s="35">
        <v>310300072</v>
      </c>
      <c r="C184" s="36" t="s">
        <v>2773</v>
      </c>
      <c r="D184" s="36"/>
      <c r="E184" s="36"/>
      <c r="F184" s="219" t="s">
        <v>43</v>
      </c>
      <c r="G184" s="222">
        <v>3</v>
      </c>
      <c r="H184" s="222">
        <f t="shared" si="130"/>
        <v>3</v>
      </c>
      <c r="I184" s="222">
        <f t="shared" si="131"/>
        <v>2.85</v>
      </c>
      <c r="J184" s="222">
        <f t="shared" si="132"/>
        <v>2.55</v>
      </c>
      <c r="K184" s="222">
        <f t="shared" si="133"/>
        <v>2.25</v>
      </c>
      <c r="L184" s="222">
        <f t="shared" si="134"/>
        <v>1.95</v>
      </c>
      <c r="M184" s="222">
        <f t="shared" si="135"/>
        <v>1.8</v>
      </c>
      <c r="N184" s="36"/>
      <c r="P184" s="186"/>
    </row>
    <row r="185" customHeight="1" spans="1:16">
      <c r="A185" s="217" t="s">
        <v>120</v>
      </c>
      <c r="B185" s="35">
        <v>310300073</v>
      </c>
      <c r="C185" s="36" t="s">
        <v>2774</v>
      </c>
      <c r="D185" s="36" t="s">
        <v>2775</v>
      </c>
      <c r="E185" s="36"/>
      <c r="F185" s="219" t="s">
        <v>43</v>
      </c>
      <c r="G185" s="222">
        <v>50</v>
      </c>
      <c r="H185" s="222">
        <f t="shared" si="130"/>
        <v>50</v>
      </c>
      <c r="I185" s="222">
        <f t="shared" si="131"/>
        <v>47.5</v>
      </c>
      <c r="J185" s="222">
        <f t="shared" si="132"/>
        <v>42.5</v>
      </c>
      <c r="K185" s="222">
        <f t="shared" si="133"/>
        <v>37.5</v>
      </c>
      <c r="L185" s="222">
        <f t="shared" si="134"/>
        <v>32.5</v>
      </c>
      <c r="M185" s="222">
        <f t="shared" si="135"/>
        <v>30</v>
      </c>
      <c r="N185" s="36"/>
      <c r="P185" s="186"/>
    </row>
    <row r="186" customHeight="1" spans="1:16">
      <c r="A186" s="217" t="s">
        <v>120</v>
      </c>
      <c r="B186" s="35">
        <v>310300074</v>
      </c>
      <c r="C186" s="36" t="s">
        <v>2776</v>
      </c>
      <c r="D186" s="36"/>
      <c r="E186" s="36"/>
      <c r="F186" s="219" t="s">
        <v>43</v>
      </c>
      <c r="G186" s="222">
        <v>4</v>
      </c>
      <c r="H186" s="222">
        <f t="shared" ref="H186" si="136">G186*1</f>
        <v>4</v>
      </c>
      <c r="I186" s="222">
        <f t="shared" ref="I186" si="137">G186*0.95</f>
        <v>3.8</v>
      </c>
      <c r="J186" s="222">
        <f t="shared" ref="J186" si="138">G186*0.85</f>
        <v>3.4</v>
      </c>
      <c r="K186" s="222">
        <f t="shared" ref="K186" si="139">G186*0.75</f>
        <v>3</v>
      </c>
      <c r="L186" s="222">
        <f t="shared" ref="L186" si="140">G186*0.65</f>
        <v>2.6</v>
      </c>
      <c r="M186" s="222">
        <f t="shared" ref="M186" si="141">G186*0.6</f>
        <v>2.4</v>
      </c>
      <c r="N186" s="36"/>
      <c r="P186" s="186"/>
    </row>
    <row r="187" customHeight="1" spans="1:16">
      <c r="A187" s="217" t="s">
        <v>120</v>
      </c>
      <c r="B187" s="35">
        <v>310300075</v>
      </c>
      <c r="C187" s="36" t="s">
        <v>2777</v>
      </c>
      <c r="D187" s="36"/>
      <c r="E187" s="36"/>
      <c r="F187" s="219" t="s">
        <v>43</v>
      </c>
      <c r="G187" s="222">
        <v>30</v>
      </c>
      <c r="H187" s="222">
        <f t="shared" ref="H187:H193" si="142">G187*1</f>
        <v>30</v>
      </c>
      <c r="I187" s="222">
        <f t="shared" ref="I187:I193" si="143">G187*0.95</f>
        <v>28.5</v>
      </c>
      <c r="J187" s="222">
        <f t="shared" ref="J187:J193" si="144">G187*0.85</f>
        <v>25.5</v>
      </c>
      <c r="K187" s="222">
        <f t="shared" ref="K187:K193" si="145">G187*0.75</f>
        <v>22.5</v>
      </c>
      <c r="L187" s="222">
        <f t="shared" ref="L187:L193" si="146">G187*0.65</f>
        <v>19.5</v>
      </c>
      <c r="M187" s="222">
        <f t="shared" ref="M187:M193" si="147">G187*0.6</f>
        <v>18</v>
      </c>
      <c r="N187" s="36"/>
      <c r="P187" s="186"/>
    </row>
    <row r="188" customHeight="1" spans="1:16">
      <c r="A188" s="217" t="s">
        <v>120</v>
      </c>
      <c r="B188" s="35">
        <v>310300076</v>
      </c>
      <c r="C188" s="36" t="s">
        <v>2778</v>
      </c>
      <c r="D188" s="36" t="s">
        <v>2779</v>
      </c>
      <c r="E188" s="36"/>
      <c r="F188" s="219" t="s">
        <v>43</v>
      </c>
      <c r="G188" s="222">
        <v>15</v>
      </c>
      <c r="H188" s="222">
        <f t="shared" si="142"/>
        <v>15</v>
      </c>
      <c r="I188" s="222">
        <f t="shared" si="143"/>
        <v>14.25</v>
      </c>
      <c r="J188" s="222">
        <f t="shared" si="144"/>
        <v>12.75</v>
      </c>
      <c r="K188" s="222">
        <f t="shared" si="145"/>
        <v>11.25</v>
      </c>
      <c r="L188" s="222">
        <f t="shared" si="146"/>
        <v>9.75</v>
      </c>
      <c r="M188" s="222">
        <f t="shared" si="147"/>
        <v>9</v>
      </c>
      <c r="N188" s="36"/>
      <c r="P188" s="186"/>
    </row>
    <row r="189" customHeight="1" spans="1:16">
      <c r="A189" s="217" t="s">
        <v>120</v>
      </c>
      <c r="B189" s="35">
        <v>310300077</v>
      </c>
      <c r="C189" s="36" t="s">
        <v>2780</v>
      </c>
      <c r="D189" s="36" t="s">
        <v>2779</v>
      </c>
      <c r="E189" s="36"/>
      <c r="F189" s="219" t="s">
        <v>43</v>
      </c>
      <c r="G189" s="222">
        <v>20</v>
      </c>
      <c r="H189" s="222">
        <f t="shared" si="142"/>
        <v>20</v>
      </c>
      <c r="I189" s="222">
        <f t="shared" si="143"/>
        <v>19</v>
      </c>
      <c r="J189" s="222">
        <f t="shared" si="144"/>
        <v>17</v>
      </c>
      <c r="K189" s="222">
        <f t="shared" si="145"/>
        <v>15</v>
      </c>
      <c r="L189" s="222">
        <f t="shared" si="146"/>
        <v>13</v>
      </c>
      <c r="M189" s="222">
        <f t="shared" si="147"/>
        <v>12</v>
      </c>
      <c r="N189" s="36"/>
      <c r="P189" s="186"/>
    </row>
    <row r="190" customHeight="1" spans="1:16">
      <c r="A190" s="217" t="s">
        <v>109</v>
      </c>
      <c r="B190" s="35">
        <v>310300078</v>
      </c>
      <c r="C190" s="36" t="s">
        <v>2781</v>
      </c>
      <c r="D190" s="36" t="s">
        <v>2782</v>
      </c>
      <c r="E190" s="36"/>
      <c r="F190" s="219" t="s">
        <v>43</v>
      </c>
      <c r="G190" s="222">
        <v>1680</v>
      </c>
      <c r="H190" s="222">
        <f t="shared" si="142"/>
        <v>1680</v>
      </c>
      <c r="I190" s="222">
        <f t="shared" si="143"/>
        <v>1596</v>
      </c>
      <c r="J190" s="222">
        <f t="shared" si="144"/>
        <v>1428</v>
      </c>
      <c r="K190" s="222">
        <f t="shared" si="145"/>
        <v>1260</v>
      </c>
      <c r="L190" s="222">
        <f t="shared" si="146"/>
        <v>1092</v>
      </c>
      <c r="M190" s="222">
        <f t="shared" si="147"/>
        <v>1008</v>
      </c>
      <c r="N190" s="36"/>
      <c r="P190" s="186"/>
    </row>
    <row r="191" customHeight="1" spans="1:16">
      <c r="A191" s="217" t="s">
        <v>109</v>
      </c>
      <c r="B191" s="35">
        <v>310300079</v>
      </c>
      <c r="C191" s="36" t="s">
        <v>2783</v>
      </c>
      <c r="D191" s="36"/>
      <c r="E191" s="36"/>
      <c r="F191" s="219" t="s">
        <v>43</v>
      </c>
      <c r="G191" s="220">
        <v>3080</v>
      </c>
      <c r="H191" s="222">
        <f t="shared" si="142"/>
        <v>3080</v>
      </c>
      <c r="I191" s="222">
        <f t="shared" si="143"/>
        <v>2926</v>
      </c>
      <c r="J191" s="222">
        <f t="shared" si="144"/>
        <v>2618</v>
      </c>
      <c r="K191" s="222">
        <f t="shared" si="145"/>
        <v>2310</v>
      </c>
      <c r="L191" s="222">
        <f t="shared" si="146"/>
        <v>2002</v>
      </c>
      <c r="M191" s="222">
        <f t="shared" si="147"/>
        <v>1848</v>
      </c>
      <c r="N191" s="36"/>
      <c r="P191" s="186"/>
    </row>
    <row r="192" customHeight="1" spans="1:16">
      <c r="A192" s="217" t="s">
        <v>109</v>
      </c>
      <c r="B192" s="35">
        <v>310300080</v>
      </c>
      <c r="C192" s="36" t="s">
        <v>2784</v>
      </c>
      <c r="D192" s="36"/>
      <c r="E192" s="36"/>
      <c r="F192" s="219" t="s">
        <v>2665</v>
      </c>
      <c r="G192" s="222">
        <v>280</v>
      </c>
      <c r="H192" s="222">
        <f t="shared" si="142"/>
        <v>280</v>
      </c>
      <c r="I192" s="222">
        <f t="shared" si="143"/>
        <v>266</v>
      </c>
      <c r="J192" s="222">
        <f t="shared" si="144"/>
        <v>238</v>
      </c>
      <c r="K192" s="222">
        <f t="shared" si="145"/>
        <v>210</v>
      </c>
      <c r="L192" s="222">
        <f t="shared" si="146"/>
        <v>182</v>
      </c>
      <c r="M192" s="222">
        <f t="shared" si="147"/>
        <v>168</v>
      </c>
      <c r="N192" s="36" t="s">
        <v>2785</v>
      </c>
      <c r="P192" s="186"/>
    </row>
    <row r="193" customHeight="1" spans="1:16">
      <c r="A193" s="217" t="s">
        <v>109</v>
      </c>
      <c r="B193" s="35">
        <v>310300081</v>
      </c>
      <c r="C193" s="36" t="s">
        <v>2786</v>
      </c>
      <c r="D193" s="36" t="s">
        <v>2787</v>
      </c>
      <c r="E193" s="36"/>
      <c r="F193" s="219" t="s">
        <v>2665</v>
      </c>
      <c r="G193" s="222">
        <v>224</v>
      </c>
      <c r="H193" s="222">
        <f t="shared" si="142"/>
        <v>224</v>
      </c>
      <c r="I193" s="222">
        <f t="shared" si="143"/>
        <v>212.8</v>
      </c>
      <c r="J193" s="222">
        <f t="shared" si="144"/>
        <v>190.4</v>
      </c>
      <c r="K193" s="222">
        <f t="shared" si="145"/>
        <v>168</v>
      </c>
      <c r="L193" s="222">
        <f t="shared" si="146"/>
        <v>145.6</v>
      </c>
      <c r="M193" s="222">
        <f t="shared" si="147"/>
        <v>134.4</v>
      </c>
      <c r="N193" s="255"/>
      <c r="P193" s="186"/>
    </row>
    <row r="194" customHeight="1" spans="1:16">
      <c r="A194" s="217" t="s">
        <v>109</v>
      </c>
      <c r="B194" s="35">
        <v>310300082</v>
      </c>
      <c r="C194" s="36" t="s">
        <v>2788</v>
      </c>
      <c r="D194" s="36" t="s">
        <v>2789</v>
      </c>
      <c r="E194" s="36"/>
      <c r="F194" s="219" t="s">
        <v>43</v>
      </c>
      <c r="G194" s="222" t="s">
        <v>303</v>
      </c>
      <c r="H194" s="223" t="s">
        <v>303</v>
      </c>
      <c r="I194" s="223" t="s">
        <v>303</v>
      </c>
      <c r="J194" s="223" t="s">
        <v>303</v>
      </c>
      <c r="K194" s="223" t="s">
        <v>303</v>
      </c>
      <c r="L194" s="223" t="s">
        <v>303</v>
      </c>
      <c r="M194" s="223" t="s">
        <v>303</v>
      </c>
      <c r="N194" s="36"/>
      <c r="P194" s="186"/>
    </row>
    <row r="195" customHeight="1" spans="1:16">
      <c r="A195" s="217" t="s">
        <v>109</v>
      </c>
      <c r="B195" s="35">
        <v>310300083</v>
      </c>
      <c r="C195" s="36" t="s">
        <v>2790</v>
      </c>
      <c r="D195" s="36"/>
      <c r="E195" s="36"/>
      <c r="F195" s="219" t="s">
        <v>43</v>
      </c>
      <c r="G195" s="222" t="s">
        <v>303</v>
      </c>
      <c r="H195" s="223" t="s">
        <v>303</v>
      </c>
      <c r="I195" s="223" t="s">
        <v>303</v>
      </c>
      <c r="J195" s="223" t="s">
        <v>303</v>
      </c>
      <c r="K195" s="223" t="s">
        <v>303</v>
      </c>
      <c r="L195" s="223" t="s">
        <v>303</v>
      </c>
      <c r="M195" s="223" t="s">
        <v>303</v>
      </c>
      <c r="N195" s="36"/>
      <c r="P195" s="186"/>
    </row>
    <row r="196" customHeight="1" spans="1:16">
      <c r="A196" s="217" t="s">
        <v>109</v>
      </c>
      <c r="B196" s="35">
        <v>310300084</v>
      </c>
      <c r="C196" s="36" t="s">
        <v>2791</v>
      </c>
      <c r="D196" s="36" t="s">
        <v>2792</v>
      </c>
      <c r="E196" s="36"/>
      <c r="F196" s="219" t="s">
        <v>43</v>
      </c>
      <c r="G196" s="222">
        <v>5.6</v>
      </c>
      <c r="H196" s="222">
        <f>G196*1</f>
        <v>5.6</v>
      </c>
      <c r="I196" s="222">
        <f>G196*0.95</f>
        <v>5.32</v>
      </c>
      <c r="J196" s="222">
        <f>G196*0.85</f>
        <v>4.76</v>
      </c>
      <c r="K196" s="222">
        <f>G196*0.75</f>
        <v>4.2</v>
      </c>
      <c r="L196" s="222">
        <f>G196*0.65</f>
        <v>3.64</v>
      </c>
      <c r="M196" s="222">
        <f>G196*0.6</f>
        <v>3.36</v>
      </c>
      <c r="N196" s="36"/>
      <c r="P196" s="186"/>
    </row>
    <row r="197" customHeight="1" spans="1:16">
      <c r="A197" s="217" t="s">
        <v>109</v>
      </c>
      <c r="B197" s="35">
        <v>310300085</v>
      </c>
      <c r="C197" s="36" t="s">
        <v>2793</v>
      </c>
      <c r="D197" s="36" t="s">
        <v>2794</v>
      </c>
      <c r="E197" s="36"/>
      <c r="F197" s="219" t="s">
        <v>43</v>
      </c>
      <c r="G197" s="222">
        <v>14</v>
      </c>
      <c r="H197" s="222">
        <f>G197*1</f>
        <v>14</v>
      </c>
      <c r="I197" s="222">
        <f>G197*0.95</f>
        <v>13.3</v>
      </c>
      <c r="J197" s="222">
        <f>G197*0.85</f>
        <v>11.9</v>
      </c>
      <c r="K197" s="222">
        <f>G197*0.75</f>
        <v>10.5</v>
      </c>
      <c r="L197" s="222">
        <f>G197*0.65</f>
        <v>9.1</v>
      </c>
      <c r="M197" s="222">
        <f>G197*0.6</f>
        <v>8.4</v>
      </c>
      <c r="N197" s="36"/>
      <c r="P197" s="186"/>
    </row>
    <row r="198" customHeight="1" spans="1:16">
      <c r="A198" s="217" t="s">
        <v>109</v>
      </c>
      <c r="B198" s="35">
        <v>310300086</v>
      </c>
      <c r="C198" s="36" t="s">
        <v>2795</v>
      </c>
      <c r="D198" s="36" t="s">
        <v>2796</v>
      </c>
      <c r="E198" s="36" t="s">
        <v>2797</v>
      </c>
      <c r="F198" s="219" t="s">
        <v>43</v>
      </c>
      <c r="G198" s="222" t="s">
        <v>303</v>
      </c>
      <c r="H198" s="223" t="s">
        <v>303</v>
      </c>
      <c r="I198" s="223" t="s">
        <v>303</v>
      </c>
      <c r="J198" s="223" t="s">
        <v>303</v>
      </c>
      <c r="K198" s="223" t="s">
        <v>303</v>
      </c>
      <c r="L198" s="223" t="s">
        <v>303</v>
      </c>
      <c r="M198" s="223" t="s">
        <v>303</v>
      </c>
      <c r="N198" s="36"/>
      <c r="P198" s="186"/>
    </row>
    <row r="199" customHeight="1" spans="1:16">
      <c r="A199" s="217" t="s">
        <v>109</v>
      </c>
      <c r="B199" s="35">
        <v>310300087</v>
      </c>
      <c r="C199" s="36" t="s">
        <v>2798</v>
      </c>
      <c r="D199" s="36"/>
      <c r="E199" s="36"/>
      <c r="F199" s="219" t="s">
        <v>43</v>
      </c>
      <c r="G199" s="220">
        <v>14</v>
      </c>
      <c r="H199" s="222">
        <f t="shared" ref="H199" si="148">G199*1</f>
        <v>14</v>
      </c>
      <c r="I199" s="222">
        <f t="shared" ref="I199" si="149">G199*0.95</f>
        <v>13.3</v>
      </c>
      <c r="J199" s="222">
        <f t="shared" ref="J199" si="150">G199*0.85</f>
        <v>11.9</v>
      </c>
      <c r="K199" s="222">
        <f t="shared" ref="K199" si="151">G199*0.75</f>
        <v>10.5</v>
      </c>
      <c r="L199" s="222">
        <f t="shared" ref="L199" si="152">G199*0.65</f>
        <v>9.1</v>
      </c>
      <c r="M199" s="222">
        <f t="shared" ref="M199" si="153">G199*0.6</f>
        <v>8.4</v>
      </c>
      <c r="N199" s="36"/>
      <c r="P199" s="186"/>
    </row>
    <row r="200" customHeight="1" spans="1:16">
      <c r="A200" s="217" t="s">
        <v>109</v>
      </c>
      <c r="B200" s="35">
        <v>310300088</v>
      </c>
      <c r="C200" s="36" t="s">
        <v>2799</v>
      </c>
      <c r="D200" s="36"/>
      <c r="E200" s="36"/>
      <c r="F200" s="219" t="s">
        <v>43</v>
      </c>
      <c r="G200" s="222">
        <v>5.6</v>
      </c>
      <c r="H200" s="222">
        <f t="shared" ref="H200:H220" si="154">G200*1</f>
        <v>5.6</v>
      </c>
      <c r="I200" s="222">
        <f t="shared" ref="I200:I220" si="155">G200*0.95</f>
        <v>5.32</v>
      </c>
      <c r="J200" s="222">
        <f t="shared" ref="J200:J220" si="156">G200*0.85</f>
        <v>4.76</v>
      </c>
      <c r="K200" s="222">
        <f t="shared" ref="K200:K220" si="157">G200*0.75</f>
        <v>4.2</v>
      </c>
      <c r="L200" s="222">
        <f t="shared" ref="L200:L220" si="158">G200*0.65</f>
        <v>3.64</v>
      </c>
      <c r="M200" s="222">
        <f t="shared" ref="M200:M220" si="159">G200*0.6</f>
        <v>3.36</v>
      </c>
      <c r="N200" s="36"/>
      <c r="P200" s="186"/>
    </row>
    <row r="201" customHeight="1" spans="1:16">
      <c r="A201" s="217" t="s">
        <v>109</v>
      </c>
      <c r="B201" s="35">
        <v>310300089</v>
      </c>
      <c r="C201" s="36" t="s">
        <v>2800</v>
      </c>
      <c r="D201" s="36"/>
      <c r="E201" s="36"/>
      <c r="F201" s="219" t="s">
        <v>43</v>
      </c>
      <c r="G201" s="222">
        <v>8.4</v>
      </c>
      <c r="H201" s="222">
        <f t="shared" si="154"/>
        <v>8.4</v>
      </c>
      <c r="I201" s="222">
        <f t="shared" si="155"/>
        <v>7.98</v>
      </c>
      <c r="J201" s="222">
        <f t="shared" si="156"/>
        <v>7.14</v>
      </c>
      <c r="K201" s="222">
        <f t="shared" si="157"/>
        <v>6.3</v>
      </c>
      <c r="L201" s="222">
        <f t="shared" si="158"/>
        <v>5.46</v>
      </c>
      <c r="M201" s="222">
        <f t="shared" si="159"/>
        <v>5.04</v>
      </c>
      <c r="N201" s="36"/>
      <c r="P201" s="186"/>
    </row>
    <row r="202" customHeight="1" spans="1:16">
      <c r="A202" s="217" t="s">
        <v>109</v>
      </c>
      <c r="B202" s="35">
        <v>310300090</v>
      </c>
      <c r="C202" s="36" t="s">
        <v>2801</v>
      </c>
      <c r="D202" s="36"/>
      <c r="E202" s="36"/>
      <c r="F202" s="219" t="s">
        <v>43</v>
      </c>
      <c r="G202" s="220">
        <v>350</v>
      </c>
      <c r="H202" s="222">
        <f t="shared" si="154"/>
        <v>350</v>
      </c>
      <c r="I202" s="222">
        <f t="shared" si="155"/>
        <v>332.5</v>
      </c>
      <c r="J202" s="222">
        <f t="shared" si="156"/>
        <v>297.5</v>
      </c>
      <c r="K202" s="222">
        <f t="shared" si="157"/>
        <v>262.5</v>
      </c>
      <c r="L202" s="222">
        <f t="shared" si="158"/>
        <v>227.5</v>
      </c>
      <c r="M202" s="222">
        <f t="shared" si="159"/>
        <v>210</v>
      </c>
      <c r="N202" s="36" t="s">
        <v>2802</v>
      </c>
      <c r="P202" s="186"/>
    </row>
    <row r="203" customHeight="1" spans="1:16">
      <c r="A203" s="217" t="s">
        <v>109</v>
      </c>
      <c r="B203" s="35">
        <v>310300091</v>
      </c>
      <c r="C203" s="36" t="s">
        <v>2803</v>
      </c>
      <c r="D203" s="36"/>
      <c r="E203" s="36"/>
      <c r="F203" s="219" t="s">
        <v>43</v>
      </c>
      <c r="G203" s="222">
        <v>7</v>
      </c>
      <c r="H203" s="222">
        <f t="shared" si="154"/>
        <v>7</v>
      </c>
      <c r="I203" s="222">
        <f t="shared" si="155"/>
        <v>6.65</v>
      </c>
      <c r="J203" s="222">
        <f t="shared" si="156"/>
        <v>5.95</v>
      </c>
      <c r="K203" s="222">
        <f t="shared" si="157"/>
        <v>5.25</v>
      </c>
      <c r="L203" s="222">
        <f t="shared" si="158"/>
        <v>4.55</v>
      </c>
      <c r="M203" s="222">
        <f t="shared" si="159"/>
        <v>4.2</v>
      </c>
      <c r="N203" s="36"/>
      <c r="P203" s="186"/>
    </row>
    <row r="204" customHeight="1" spans="1:16">
      <c r="A204" s="217" t="s">
        <v>109</v>
      </c>
      <c r="B204" s="35">
        <v>310300092</v>
      </c>
      <c r="C204" s="36" t="s">
        <v>2804</v>
      </c>
      <c r="D204" s="36"/>
      <c r="E204" s="36"/>
      <c r="F204" s="219" t="s">
        <v>43</v>
      </c>
      <c r="G204" s="220">
        <v>28</v>
      </c>
      <c r="H204" s="222">
        <f t="shared" si="154"/>
        <v>28</v>
      </c>
      <c r="I204" s="222">
        <f t="shared" si="155"/>
        <v>26.6</v>
      </c>
      <c r="J204" s="222">
        <f t="shared" si="156"/>
        <v>23.8</v>
      </c>
      <c r="K204" s="222">
        <f t="shared" si="157"/>
        <v>21</v>
      </c>
      <c r="L204" s="222">
        <f t="shared" si="158"/>
        <v>18.2</v>
      </c>
      <c r="M204" s="222">
        <f t="shared" si="159"/>
        <v>16.8</v>
      </c>
      <c r="N204" s="36"/>
      <c r="P204" s="186"/>
    </row>
    <row r="205" customHeight="1" spans="1:16">
      <c r="A205" s="217" t="s">
        <v>109</v>
      </c>
      <c r="B205" s="35">
        <v>310300093</v>
      </c>
      <c r="C205" s="36" t="s">
        <v>2805</v>
      </c>
      <c r="D205" s="36"/>
      <c r="E205" s="36"/>
      <c r="F205" s="219" t="s">
        <v>43</v>
      </c>
      <c r="G205" s="222">
        <v>42</v>
      </c>
      <c r="H205" s="222">
        <f t="shared" si="154"/>
        <v>42</v>
      </c>
      <c r="I205" s="222">
        <f t="shared" si="155"/>
        <v>39.9</v>
      </c>
      <c r="J205" s="222">
        <f t="shared" si="156"/>
        <v>35.7</v>
      </c>
      <c r="K205" s="222">
        <f t="shared" si="157"/>
        <v>31.5</v>
      </c>
      <c r="L205" s="222">
        <f t="shared" si="158"/>
        <v>27.3</v>
      </c>
      <c r="M205" s="222">
        <f t="shared" si="159"/>
        <v>25.2</v>
      </c>
      <c r="N205" s="36"/>
      <c r="P205" s="186"/>
    </row>
    <row r="206" customHeight="1" spans="1:16">
      <c r="A206" s="217" t="s">
        <v>109</v>
      </c>
      <c r="B206" s="35">
        <v>310300094</v>
      </c>
      <c r="C206" s="36" t="s">
        <v>2806</v>
      </c>
      <c r="D206" s="36"/>
      <c r="E206" s="36"/>
      <c r="F206" s="219" t="s">
        <v>43</v>
      </c>
      <c r="G206" s="222">
        <v>7</v>
      </c>
      <c r="H206" s="222">
        <f t="shared" si="154"/>
        <v>7</v>
      </c>
      <c r="I206" s="222">
        <f t="shared" si="155"/>
        <v>6.65</v>
      </c>
      <c r="J206" s="222">
        <f t="shared" si="156"/>
        <v>5.95</v>
      </c>
      <c r="K206" s="222">
        <f t="shared" si="157"/>
        <v>5.25</v>
      </c>
      <c r="L206" s="222">
        <f t="shared" si="158"/>
        <v>4.55</v>
      </c>
      <c r="M206" s="222">
        <f t="shared" si="159"/>
        <v>4.2</v>
      </c>
      <c r="N206" s="36"/>
      <c r="P206" s="186"/>
    </row>
    <row r="207" customHeight="1" spans="1:16">
      <c r="A207" s="217" t="s">
        <v>109</v>
      </c>
      <c r="B207" s="35">
        <v>310300095</v>
      </c>
      <c r="C207" s="36" t="s">
        <v>2807</v>
      </c>
      <c r="D207" s="36" t="s">
        <v>2808</v>
      </c>
      <c r="E207" s="36"/>
      <c r="F207" s="219" t="s">
        <v>43</v>
      </c>
      <c r="G207" s="222">
        <v>21</v>
      </c>
      <c r="H207" s="222">
        <f t="shared" si="154"/>
        <v>21</v>
      </c>
      <c r="I207" s="222">
        <f t="shared" si="155"/>
        <v>19.95</v>
      </c>
      <c r="J207" s="222">
        <f t="shared" si="156"/>
        <v>17.85</v>
      </c>
      <c r="K207" s="222">
        <f t="shared" si="157"/>
        <v>15.75</v>
      </c>
      <c r="L207" s="222">
        <f t="shared" si="158"/>
        <v>13.65</v>
      </c>
      <c r="M207" s="222">
        <f t="shared" si="159"/>
        <v>12.6</v>
      </c>
      <c r="N207" s="36"/>
      <c r="P207" s="186"/>
    </row>
    <row r="208" customHeight="1" spans="1:16">
      <c r="A208" s="217" t="s">
        <v>109</v>
      </c>
      <c r="B208" s="35">
        <v>310300096</v>
      </c>
      <c r="C208" s="36" t="s">
        <v>2809</v>
      </c>
      <c r="D208" s="36"/>
      <c r="E208" s="36"/>
      <c r="F208" s="219" t="s">
        <v>43</v>
      </c>
      <c r="G208" s="222">
        <v>7</v>
      </c>
      <c r="H208" s="222">
        <f t="shared" si="154"/>
        <v>7</v>
      </c>
      <c r="I208" s="222">
        <f t="shared" si="155"/>
        <v>6.65</v>
      </c>
      <c r="J208" s="222">
        <f t="shared" si="156"/>
        <v>5.95</v>
      </c>
      <c r="K208" s="222">
        <f t="shared" si="157"/>
        <v>5.25</v>
      </c>
      <c r="L208" s="222">
        <f t="shared" si="158"/>
        <v>4.55</v>
      </c>
      <c r="M208" s="222">
        <f t="shared" si="159"/>
        <v>4.2</v>
      </c>
      <c r="N208" s="36"/>
      <c r="P208" s="186"/>
    </row>
    <row r="209" customHeight="1" spans="1:16">
      <c r="A209" s="217" t="s">
        <v>109</v>
      </c>
      <c r="B209" s="35">
        <v>310300097</v>
      </c>
      <c r="C209" s="36" t="s">
        <v>2810</v>
      </c>
      <c r="D209" s="36" t="s">
        <v>2811</v>
      </c>
      <c r="E209" s="36"/>
      <c r="F209" s="219" t="s">
        <v>43</v>
      </c>
      <c r="G209" s="222">
        <v>70</v>
      </c>
      <c r="H209" s="222">
        <f t="shared" si="154"/>
        <v>70</v>
      </c>
      <c r="I209" s="222">
        <f t="shared" si="155"/>
        <v>66.5</v>
      </c>
      <c r="J209" s="222">
        <f t="shared" si="156"/>
        <v>59.5</v>
      </c>
      <c r="K209" s="222">
        <f t="shared" si="157"/>
        <v>52.5</v>
      </c>
      <c r="L209" s="222">
        <f t="shared" si="158"/>
        <v>45.5</v>
      </c>
      <c r="M209" s="222">
        <f t="shared" si="159"/>
        <v>42</v>
      </c>
      <c r="N209" s="36"/>
      <c r="P209" s="186"/>
    </row>
    <row r="210" customHeight="1" spans="1:16">
      <c r="A210" s="217" t="s">
        <v>109</v>
      </c>
      <c r="B210" s="35">
        <v>310300098</v>
      </c>
      <c r="C210" s="36" t="s">
        <v>2812</v>
      </c>
      <c r="D210" s="36"/>
      <c r="E210" s="36"/>
      <c r="F210" s="219" t="s">
        <v>43</v>
      </c>
      <c r="G210" s="222">
        <v>11.2</v>
      </c>
      <c r="H210" s="222">
        <f t="shared" si="154"/>
        <v>11.2</v>
      </c>
      <c r="I210" s="222">
        <f t="shared" si="155"/>
        <v>10.64</v>
      </c>
      <c r="J210" s="222">
        <f t="shared" si="156"/>
        <v>9.52</v>
      </c>
      <c r="K210" s="222">
        <f t="shared" si="157"/>
        <v>8.4</v>
      </c>
      <c r="L210" s="222">
        <f t="shared" si="158"/>
        <v>7.28</v>
      </c>
      <c r="M210" s="222">
        <f t="shared" si="159"/>
        <v>6.72</v>
      </c>
      <c r="N210" s="36"/>
      <c r="P210" s="186"/>
    </row>
    <row r="211" customHeight="1" spans="1:16">
      <c r="A211" s="217" t="s">
        <v>109</v>
      </c>
      <c r="B211" s="35">
        <v>310300099</v>
      </c>
      <c r="C211" s="36" t="s">
        <v>2813</v>
      </c>
      <c r="D211" s="36" t="s">
        <v>195</v>
      </c>
      <c r="E211" s="36"/>
      <c r="F211" s="219" t="s">
        <v>43</v>
      </c>
      <c r="G211" s="222">
        <v>11.2</v>
      </c>
      <c r="H211" s="222">
        <f t="shared" si="154"/>
        <v>11.2</v>
      </c>
      <c r="I211" s="222">
        <f t="shared" si="155"/>
        <v>10.64</v>
      </c>
      <c r="J211" s="222">
        <f t="shared" si="156"/>
        <v>9.52</v>
      </c>
      <c r="K211" s="222">
        <f t="shared" si="157"/>
        <v>8.4</v>
      </c>
      <c r="L211" s="222">
        <f t="shared" si="158"/>
        <v>7.28</v>
      </c>
      <c r="M211" s="222">
        <f t="shared" si="159"/>
        <v>6.72</v>
      </c>
      <c r="N211" s="36"/>
      <c r="P211" s="186"/>
    </row>
    <row r="212" customHeight="1" spans="1:16">
      <c r="A212" s="217" t="s">
        <v>109</v>
      </c>
      <c r="B212" s="35">
        <v>310300100</v>
      </c>
      <c r="C212" s="36" t="s">
        <v>2814</v>
      </c>
      <c r="D212" s="36" t="s">
        <v>2815</v>
      </c>
      <c r="E212" s="36"/>
      <c r="F212" s="219" t="s">
        <v>43</v>
      </c>
      <c r="G212" s="222">
        <v>210</v>
      </c>
      <c r="H212" s="222">
        <f t="shared" si="154"/>
        <v>210</v>
      </c>
      <c r="I212" s="222">
        <f t="shared" si="155"/>
        <v>199.5</v>
      </c>
      <c r="J212" s="222">
        <f t="shared" si="156"/>
        <v>178.5</v>
      </c>
      <c r="K212" s="222">
        <f t="shared" si="157"/>
        <v>157.5</v>
      </c>
      <c r="L212" s="222">
        <f t="shared" si="158"/>
        <v>136.5</v>
      </c>
      <c r="M212" s="222">
        <f t="shared" si="159"/>
        <v>126</v>
      </c>
      <c r="N212" s="36" t="s">
        <v>2816</v>
      </c>
      <c r="P212" s="186"/>
    </row>
    <row r="213" customHeight="1" spans="1:16">
      <c r="A213" s="217" t="s">
        <v>109</v>
      </c>
      <c r="B213" s="35">
        <v>310300101</v>
      </c>
      <c r="C213" s="36" t="s">
        <v>2817</v>
      </c>
      <c r="D213" s="36" t="s">
        <v>2818</v>
      </c>
      <c r="E213" s="36"/>
      <c r="F213" s="219" t="s">
        <v>43</v>
      </c>
      <c r="G213" s="222">
        <v>210</v>
      </c>
      <c r="H213" s="222">
        <f t="shared" si="154"/>
        <v>210</v>
      </c>
      <c r="I213" s="222">
        <f t="shared" si="155"/>
        <v>199.5</v>
      </c>
      <c r="J213" s="222">
        <f t="shared" si="156"/>
        <v>178.5</v>
      </c>
      <c r="K213" s="222">
        <f t="shared" si="157"/>
        <v>157.5</v>
      </c>
      <c r="L213" s="222">
        <f t="shared" si="158"/>
        <v>136.5</v>
      </c>
      <c r="M213" s="222">
        <f t="shared" si="159"/>
        <v>126</v>
      </c>
      <c r="N213" s="36" t="s">
        <v>2816</v>
      </c>
      <c r="P213" s="186"/>
    </row>
    <row r="214" customHeight="1" spans="1:16">
      <c r="A214" s="217" t="s">
        <v>109</v>
      </c>
      <c r="B214" s="35">
        <v>310300102</v>
      </c>
      <c r="C214" s="36" t="s">
        <v>2819</v>
      </c>
      <c r="D214" s="36"/>
      <c r="E214" s="36"/>
      <c r="F214" s="219" t="s">
        <v>43</v>
      </c>
      <c r="G214" s="222">
        <v>14</v>
      </c>
      <c r="H214" s="222">
        <f t="shared" si="154"/>
        <v>14</v>
      </c>
      <c r="I214" s="222">
        <f t="shared" si="155"/>
        <v>13.3</v>
      </c>
      <c r="J214" s="222">
        <f t="shared" si="156"/>
        <v>11.9</v>
      </c>
      <c r="K214" s="222">
        <f t="shared" si="157"/>
        <v>10.5</v>
      </c>
      <c r="L214" s="222">
        <f t="shared" si="158"/>
        <v>9.1</v>
      </c>
      <c r="M214" s="222">
        <f t="shared" si="159"/>
        <v>8.4</v>
      </c>
      <c r="N214" s="36"/>
      <c r="P214" s="186"/>
    </row>
    <row r="215" customHeight="1" spans="1:16">
      <c r="A215" s="217" t="s">
        <v>109</v>
      </c>
      <c r="B215" s="35">
        <v>310300103</v>
      </c>
      <c r="C215" s="36" t="s">
        <v>2820</v>
      </c>
      <c r="D215" s="36"/>
      <c r="E215" s="36"/>
      <c r="F215" s="219" t="s">
        <v>43</v>
      </c>
      <c r="G215" s="222">
        <v>7</v>
      </c>
      <c r="H215" s="222">
        <f t="shared" si="154"/>
        <v>7</v>
      </c>
      <c r="I215" s="222">
        <f t="shared" si="155"/>
        <v>6.65</v>
      </c>
      <c r="J215" s="222">
        <f t="shared" si="156"/>
        <v>5.95</v>
      </c>
      <c r="K215" s="222">
        <f t="shared" si="157"/>
        <v>5.25</v>
      </c>
      <c r="L215" s="222">
        <f t="shared" si="158"/>
        <v>4.55</v>
      </c>
      <c r="M215" s="222">
        <f t="shared" si="159"/>
        <v>4.2</v>
      </c>
      <c r="N215" s="36"/>
      <c r="P215" s="186"/>
    </row>
    <row r="216" customHeight="1" spans="1:16">
      <c r="A216" s="217" t="s">
        <v>109</v>
      </c>
      <c r="B216" s="35">
        <v>310300104</v>
      </c>
      <c r="C216" s="36" t="s">
        <v>2821</v>
      </c>
      <c r="D216" s="36" t="s">
        <v>2822</v>
      </c>
      <c r="E216" s="36"/>
      <c r="F216" s="219" t="s">
        <v>43</v>
      </c>
      <c r="G216" s="220">
        <v>420</v>
      </c>
      <c r="H216" s="222">
        <f t="shared" si="154"/>
        <v>420</v>
      </c>
      <c r="I216" s="222">
        <f t="shared" si="155"/>
        <v>399</v>
      </c>
      <c r="J216" s="222">
        <f t="shared" si="156"/>
        <v>357</v>
      </c>
      <c r="K216" s="222">
        <f t="shared" si="157"/>
        <v>315</v>
      </c>
      <c r="L216" s="222">
        <f t="shared" si="158"/>
        <v>273</v>
      </c>
      <c r="M216" s="222">
        <f t="shared" si="159"/>
        <v>252</v>
      </c>
      <c r="N216" s="36"/>
      <c r="P216" s="186"/>
    </row>
    <row r="217" customHeight="1" spans="1:16">
      <c r="A217" s="217" t="s">
        <v>109</v>
      </c>
      <c r="B217" s="35">
        <v>310300105</v>
      </c>
      <c r="C217" s="36" t="s">
        <v>2823</v>
      </c>
      <c r="D217" s="36"/>
      <c r="E217" s="36"/>
      <c r="F217" s="219" t="s">
        <v>43</v>
      </c>
      <c r="G217" s="222">
        <v>2.8</v>
      </c>
      <c r="H217" s="222">
        <f t="shared" si="154"/>
        <v>2.8</v>
      </c>
      <c r="I217" s="222">
        <f t="shared" si="155"/>
        <v>2.66</v>
      </c>
      <c r="J217" s="222">
        <f t="shared" si="156"/>
        <v>2.38</v>
      </c>
      <c r="K217" s="222">
        <f t="shared" si="157"/>
        <v>2.1</v>
      </c>
      <c r="L217" s="222">
        <f t="shared" si="158"/>
        <v>1.82</v>
      </c>
      <c r="M217" s="222">
        <f t="shared" si="159"/>
        <v>1.68</v>
      </c>
      <c r="N217" s="36"/>
      <c r="P217" s="186"/>
    </row>
    <row r="218" customHeight="1" spans="1:16">
      <c r="A218" s="217" t="s">
        <v>109</v>
      </c>
      <c r="B218" s="35">
        <v>310300106</v>
      </c>
      <c r="C218" s="36" t="s">
        <v>2824</v>
      </c>
      <c r="D218" s="36"/>
      <c r="E218" s="36"/>
      <c r="F218" s="219" t="s">
        <v>43</v>
      </c>
      <c r="G218" s="222">
        <v>14</v>
      </c>
      <c r="H218" s="222">
        <f t="shared" si="154"/>
        <v>14</v>
      </c>
      <c r="I218" s="222">
        <f t="shared" si="155"/>
        <v>13.3</v>
      </c>
      <c r="J218" s="222">
        <f t="shared" si="156"/>
        <v>11.9</v>
      </c>
      <c r="K218" s="222">
        <f t="shared" si="157"/>
        <v>10.5</v>
      </c>
      <c r="L218" s="222">
        <f t="shared" si="158"/>
        <v>9.1</v>
      </c>
      <c r="M218" s="222">
        <f t="shared" si="159"/>
        <v>8.4</v>
      </c>
      <c r="N218" s="36" t="s">
        <v>2825</v>
      </c>
      <c r="P218" s="186"/>
    </row>
    <row r="219" customHeight="1" spans="1:16">
      <c r="A219" s="217" t="s">
        <v>109</v>
      </c>
      <c r="B219" s="35">
        <v>310300107</v>
      </c>
      <c r="C219" s="36" t="s">
        <v>2826</v>
      </c>
      <c r="D219" s="36" t="s">
        <v>2827</v>
      </c>
      <c r="E219" s="36"/>
      <c r="F219" s="219" t="s">
        <v>43</v>
      </c>
      <c r="G219" s="222">
        <v>7</v>
      </c>
      <c r="H219" s="222">
        <f t="shared" si="154"/>
        <v>7</v>
      </c>
      <c r="I219" s="222">
        <f t="shared" si="155"/>
        <v>6.65</v>
      </c>
      <c r="J219" s="222">
        <f t="shared" si="156"/>
        <v>5.95</v>
      </c>
      <c r="K219" s="222">
        <f t="shared" si="157"/>
        <v>5.25</v>
      </c>
      <c r="L219" s="222">
        <f t="shared" si="158"/>
        <v>4.55</v>
      </c>
      <c r="M219" s="222">
        <f t="shared" si="159"/>
        <v>4.2</v>
      </c>
      <c r="N219" s="36"/>
      <c r="P219" s="186"/>
    </row>
    <row r="220" customHeight="1" spans="1:16">
      <c r="A220" s="217" t="s">
        <v>109</v>
      </c>
      <c r="B220" s="35">
        <v>310300108</v>
      </c>
      <c r="C220" s="36" t="s">
        <v>2828</v>
      </c>
      <c r="D220" s="36"/>
      <c r="E220" s="36"/>
      <c r="F220" s="219" t="s">
        <v>43</v>
      </c>
      <c r="G220" s="222">
        <v>7</v>
      </c>
      <c r="H220" s="222">
        <f t="shared" si="154"/>
        <v>7</v>
      </c>
      <c r="I220" s="222">
        <f t="shared" si="155"/>
        <v>6.65</v>
      </c>
      <c r="J220" s="222">
        <f t="shared" si="156"/>
        <v>5.95</v>
      </c>
      <c r="K220" s="222">
        <f t="shared" si="157"/>
        <v>5.25</v>
      </c>
      <c r="L220" s="222">
        <f t="shared" si="158"/>
        <v>4.55</v>
      </c>
      <c r="M220" s="222">
        <f t="shared" si="159"/>
        <v>4.2</v>
      </c>
      <c r="N220" s="36"/>
      <c r="P220" s="186"/>
    </row>
    <row r="221" s="175" customFormat="1" ht="62.1" customHeight="1" spans="1:18">
      <c r="A221" s="249" t="s">
        <v>109</v>
      </c>
      <c r="B221" s="250">
        <v>310300109</v>
      </c>
      <c r="C221" s="250" t="s">
        <v>2829</v>
      </c>
      <c r="D221" s="251"/>
      <c r="E221" s="250" t="s">
        <v>2830</v>
      </c>
      <c r="F221" s="250" t="s">
        <v>2665</v>
      </c>
      <c r="G221" s="250"/>
      <c r="H221" s="250">
        <v>3700</v>
      </c>
      <c r="I221" s="256"/>
      <c r="J221" s="256"/>
      <c r="K221" s="256"/>
      <c r="L221" s="256"/>
      <c r="M221" s="256"/>
      <c r="N221" s="251" t="s">
        <v>2831</v>
      </c>
      <c r="O221" s="257" t="s">
        <v>82</v>
      </c>
      <c r="P221" s="175" t="s">
        <v>2026</v>
      </c>
      <c r="Q221" s="258"/>
      <c r="R221" s="259"/>
    </row>
    <row r="222" ht="60" customHeight="1" spans="1:16">
      <c r="A222" s="252" t="s">
        <v>2832</v>
      </c>
      <c r="B222" s="252" t="s">
        <v>2833</v>
      </c>
      <c r="C222" s="253" t="s">
        <v>2829</v>
      </c>
      <c r="D222" s="253"/>
      <c r="E222" s="253" t="s">
        <v>2830</v>
      </c>
      <c r="F222" s="252" t="s">
        <v>2665</v>
      </c>
      <c r="G222" s="252"/>
      <c r="H222" s="254">
        <v>3158</v>
      </c>
      <c r="I222" s="254">
        <f>H222*0.95</f>
        <v>3000.1</v>
      </c>
      <c r="J222" s="254">
        <f>H222*0.85</f>
        <v>2684.3</v>
      </c>
      <c r="K222" s="254">
        <f>H222*0.75</f>
        <v>2368.5</v>
      </c>
      <c r="L222" s="254">
        <f>H222*0.65</f>
        <v>2052.7</v>
      </c>
      <c r="M222" s="254">
        <f>H222*0.6</f>
        <v>1894.8</v>
      </c>
      <c r="N222" s="253" t="s">
        <v>2831</v>
      </c>
      <c r="O222" s="28" t="s">
        <v>1105</v>
      </c>
      <c r="P222" s="186"/>
    </row>
    <row r="223" customHeight="1" spans="1:16">
      <c r="A223" s="148" t="s">
        <v>109</v>
      </c>
      <c r="B223" s="32">
        <v>310300110</v>
      </c>
      <c r="C223" s="33" t="s">
        <v>2834</v>
      </c>
      <c r="D223" s="33" t="s">
        <v>2835</v>
      </c>
      <c r="E223" s="33"/>
      <c r="F223" s="32" t="s">
        <v>2665</v>
      </c>
      <c r="G223" s="32"/>
      <c r="H223" s="32" t="s">
        <v>74</v>
      </c>
      <c r="I223" s="32" t="s">
        <v>74</v>
      </c>
      <c r="J223" s="32" t="s">
        <v>74</v>
      </c>
      <c r="K223" s="32" t="s">
        <v>74</v>
      </c>
      <c r="L223" s="32" t="s">
        <v>74</v>
      </c>
      <c r="M223" s="32" t="s">
        <v>74</v>
      </c>
      <c r="N223" s="143"/>
      <c r="O223" s="28" t="s">
        <v>82</v>
      </c>
      <c r="P223" s="186"/>
    </row>
    <row r="224" customHeight="1" spans="1:16">
      <c r="A224" s="217"/>
      <c r="B224" s="202">
        <v>3104</v>
      </c>
      <c r="C224" s="46" t="s">
        <v>2836</v>
      </c>
      <c r="D224" s="36"/>
      <c r="E224" s="36"/>
      <c r="F224" s="219"/>
      <c r="G224" s="222"/>
      <c r="H224" s="222"/>
      <c r="I224" s="222"/>
      <c r="J224" s="222"/>
      <c r="K224" s="222"/>
      <c r="L224" s="222"/>
      <c r="M224" s="222"/>
      <c r="N224" s="36"/>
      <c r="P224" s="186"/>
    </row>
    <row r="225" customHeight="1" spans="1:16">
      <c r="A225" s="217"/>
      <c r="B225" s="202">
        <v>310401</v>
      </c>
      <c r="C225" s="46" t="s">
        <v>2837</v>
      </c>
      <c r="D225" s="36"/>
      <c r="E225" s="36"/>
      <c r="F225" s="219"/>
      <c r="G225" s="222"/>
      <c r="H225" s="222"/>
      <c r="I225" s="222"/>
      <c r="J225" s="222"/>
      <c r="K225" s="222"/>
      <c r="L225" s="222"/>
      <c r="M225" s="222"/>
      <c r="N225" s="36"/>
      <c r="P225" s="186"/>
    </row>
    <row r="226" customHeight="1" spans="1:16">
      <c r="A226" s="217" t="s">
        <v>120</v>
      </c>
      <c r="B226" s="35">
        <v>310401001</v>
      </c>
      <c r="C226" s="36" t="s">
        <v>2838</v>
      </c>
      <c r="D226" s="36"/>
      <c r="E226" s="36"/>
      <c r="F226" s="219" t="s">
        <v>43</v>
      </c>
      <c r="G226" s="222">
        <v>100</v>
      </c>
      <c r="H226" s="222">
        <f t="shared" ref="H226" si="160">G226*1</f>
        <v>100</v>
      </c>
      <c r="I226" s="222">
        <f t="shared" ref="I226" si="161">G226*0.95</f>
        <v>95</v>
      </c>
      <c r="J226" s="222">
        <f t="shared" ref="J226" si="162">G226*0.85</f>
        <v>85</v>
      </c>
      <c r="K226" s="222">
        <f t="shared" ref="K226" si="163">G226*0.75</f>
        <v>75</v>
      </c>
      <c r="L226" s="222">
        <f t="shared" ref="L226" si="164">G226*0.65</f>
        <v>65</v>
      </c>
      <c r="M226" s="222">
        <f t="shared" ref="M226" si="165">G226*0.6</f>
        <v>60</v>
      </c>
      <c r="N226" s="36" t="s">
        <v>2839</v>
      </c>
      <c r="P226" s="186"/>
    </row>
    <row r="227" customHeight="1" spans="1:16">
      <c r="A227" s="217" t="s">
        <v>120</v>
      </c>
      <c r="B227" s="35">
        <v>310401002</v>
      </c>
      <c r="C227" s="36" t="s">
        <v>2840</v>
      </c>
      <c r="D227" s="36" t="s">
        <v>2841</v>
      </c>
      <c r="E227" s="36"/>
      <c r="F227" s="219" t="s">
        <v>43</v>
      </c>
      <c r="G227" s="222">
        <v>30</v>
      </c>
      <c r="H227" s="222">
        <f t="shared" ref="H227:H257" si="166">G227*1</f>
        <v>30</v>
      </c>
      <c r="I227" s="222">
        <f t="shared" ref="I227:I257" si="167">G227*0.95</f>
        <v>28.5</v>
      </c>
      <c r="J227" s="222">
        <f t="shared" ref="J227:J257" si="168">G227*0.85</f>
        <v>25.5</v>
      </c>
      <c r="K227" s="222">
        <f t="shared" ref="K227:K257" si="169">G227*0.75</f>
        <v>22.5</v>
      </c>
      <c r="L227" s="222">
        <f t="shared" ref="L227:L257" si="170">G227*0.65</f>
        <v>19.5</v>
      </c>
      <c r="M227" s="222">
        <f t="shared" ref="M227:M257" si="171">G227*0.6</f>
        <v>18</v>
      </c>
      <c r="N227" s="36" t="s">
        <v>2842</v>
      </c>
      <c r="P227" s="186"/>
    </row>
    <row r="228" customHeight="1" spans="1:16">
      <c r="A228" s="217" t="s">
        <v>120</v>
      </c>
      <c r="B228" s="35">
        <v>310401003</v>
      </c>
      <c r="C228" s="36" t="s">
        <v>2843</v>
      </c>
      <c r="D228" s="36"/>
      <c r="E228" s="36"/>
      <c r="F228" s="219" t="s">
        <v>43</v>
      </c>
      <c r="G228" s="222">
        <v>25</v>
      </c>
      <c r="H228" s="222">
        <f t="shared" si="166"/>
        <v>25</v>
      </c>
      <c r="I228" s="222">
        <f t="shared" si="167"/>
        <v>23.75</v>
      </c>
      <c r="J228" s="222">
        <f t="shared" si="168"/>
        <v>21.25</v>
      </c>
      <c r="K228" s="222">
        <f t="shared" si="169"/>
        <v>18.75</v>
      </c>
      <c r="L228" s="222">
        <f t="shared" si="170"/>
        <v>16.25</v>
      </c>
      <c r="M228" s="222">
        <f t="shared" si="171"/>
        <v>15</v>
      </c>
      <c r="N228" s="36"/>
      <c r="P228" s="186"/>
    </row>
    <row r="229" customHeight="1" spans="1:16">
      <c r="A229" s="217" t="s">
        <v>120</v>
      </c>
      <c r="B229" s="35">
        <v>310401004</v>
      </c>
      <c r="C229" s="36" t="s">
        <v>2844</v>
      </c>
      <c r="D229" s="36"/>
      <c r="E229" s="36"/>
      <c r="F229" s="219" t="s">
        <v>43</v>
      </c>
      <c r="G229" s="222">
        <v>20</v>
      </c>
      <c r="H229" s="222">
        <f t="shared" si="166"/>
        <v>20</v>
      </c>
      <c r="I229" s="222">
        <f t="shared" si="167"/>
        <v>19</v>
      </c>
      <c r="J229" s="222">
        <f t="shared" si="168"/>
        <v>17</v>
      </c>
      <c r="K229" s="222">
        <f t="shared" si="169"/>
        <v>15</v>
      </c>
      <c r="L229" s="222">
        <f t="shared" si="170"/>
        <v>13</v>
      </c>
      <c r="M229" s="222">
        <f t="shared" si="171"/>
        <v>12</v>
      </c>
      <c r="N229" s="36"/>
      <c r="P229" s="186"/>
    </row>
    <row r="230" customHeight="1" spans="1:16">
      <c r="A230" s="217" t="s">
        <v>120</v>
      </c>
      <c r="B230" s="35">
        <v>310401005</v>
      </c>
      <c r="C230" s="36" t="s">
        <v>2845</v>
      </c>
      <c r="D230" s="36"/>
      <c r="E230" s="36"/>
      <c r="F230" s="219" t="s">
        <v>43</v>
      </c>
      <c r="G230" s="222">
        <v>20</v>
      </c>
      <c r="H230" s="222">
        <f t="shared" si="166"/>
        <v>20</v>
      </c>
      <c r="I230" s="222">
        <f t="shared" si="167"/>
        <v>19</v>
      </c>
      <c r="J230" s="222">
        <f t="shared" si="168"/>
        <v>17</v>
      </c>
      <c r="K230" s="222">
        <f t="shared" si="169"/>
        <v>15</v>
      </c>
      <c r="L230" s="222">
        <f t="shared" si="170"/>
        <v>13</v>
      </c>
      <c r="M230" s="222">
        <f t="shared" si="171"/>
        <v>12</v>
      </c>
      <c r="N230" s="36"/>
      <c r="P230" s="186"/>
    </row>
    <row r="231" customHeight="1" spans="1:16">
      <c r="A231" s="217" t="s">
        <v>120</v>
      </c>
      <c r="B231" s="35">
        <v>310401006</v>
      </c>
      <c r="C231" s="36" t="s">
        <v>2846</v>
      </c>
      <c r="D231" s="36" t="s">
        <v>2847</v>
      </c>
      <c r="E231" s="36"/>
      <c r="F231" s="219" t="s">
        <v>43</v>
      </c>
      <c r="G231" s="222">
        <v>20</v>
      </c>
      <c r="H231" s="222">
        <f t="shared" si="166"/>
        <v>20</v>
      </c>
      <c r="I231" s="222">
        <f t="shared" si="167"/>
        <v>19</v>
      </c>
      <c r="J231" s="222">
        <f t="shared" si="168"/>
        <v>17</v>
      </c>
      <c r="K231" s="222">
        <f t="shared" si="169"/>
        <v>15</v>
      </c>
      <c r="L231" s="222">
        <f t="shared" si="170"/>
        <v>13</v>
      </c>
      <c r="M231" s="222">
        <f t="shared" si="171"/>
        <v>12</v>
      </c>
      <c r="N231" s="36"/>
      <c r="P231" s="186"/>
    </row>
    <row r="232" customHeight="1" spans="1:16">
      <c r="A232" s="217" t="s">
        <v>120</v>
      </c>
      <c r="B232" s="35">
        <v>310401007</v>
      </c>
      <c r="C232" s="36" t="s">
        <v>2848</v>
      </c>
      <c r="D232" s="36"/>
      <c r="E232" s="36"/>
      <c r="F232" s="219" t="s">
        <v>43</v>
      </c>
      <c r="G232" s="222">
        <v>20</v>
      </c>
      <c r="H232" s="222">
        <f t="shared" si="166"/>
        <v>20</v>
      </c>
      <c r="I232" s="222">
        <f t="shared" si="167"/>
        <v>19</v>
      </c>
      <c r="J232" s="222">
        <f t="shared" si="168"/>
        <v>17</v>
      </c>
      <c r="K232" s="222">
        <f t="shared" si="169"/>
        <v>15</v>
      </c>
      <c r="L232" s="222">
        <f t="shared" si="170"/>
        <v>13</v>
      </c>
      <c r="M232" s="222">
        <f t="shared" si="171"/>
        <v>12</v>
      </c>
      <c r="N232" s="36"/>
      <c r="P232" s="186"/>
    </row>
    <row r="233" customHeight="1" spans="1:16">
      <c r="A233" s="217" t="s">
        <v>120</v>
      </c>
      <c r="B233" s="35">
        <v>310401008</v>
      </c>
      <c r="C233" s="36" t="s">
        <v>2849</v>
      </c>
      <c r="D233" s="36"/>
      <c r="E233" s="36"/>
      <c r="F233" s="219" t="s">
        <v>43</v>
      </c>
      <c r="G233" s="222">
        <v>20</v>
      </c>
      <c r="H233" s="222">
        <f t="shared" si="166"/>
        <v>20</v>
      </c>
      <c r="I233" s="222">
        <f t="shared" si="167"/>
        <v>19</v>
      </c>
      <c r="J233" s="222">
        <f t="shared" si="168"/>
        <v>17</v>
      </c>
      <c r="K233" s="222">
        <f t="shared" si="169"/>
        <v>15</v>
      </c>
      <c r="L233" s="222">
        <f t="shared" si="170"/>
        <v>13</v>
      </c>
      <c r="M233" s="222">
        <f t="shared" si="171"/>
        <v>12</v>
      </c>
      <c r="N233" s="36"/>
      <c r="P233" s="186"/>
    </row>
    <row r="234" customHeight="1" spans="1:16">
      <c r="A234" s="217" t="s">
        <v>120</v>
      </c>
      <c r="B234" s="35">
        <v>310401009</v>
      </c>
      <c r="C234" s="36" t="s">
        <v>2850</v>
      </c>
      <c r="D234" s="36" t="s">
        <v>2851</v>
      </c>
      <c r="E234" s="36"/>
      <c r="F234" s="219" t="s">
        <v>43</v>
      </c>
      <c r="G234" s="222">
        <v>40</v>
      </c>
      <c r="H234" s="222">
        <f t="shared" si="166"/>
        <v>40</v>
      </c>
      <c r="I234" s="222">
        <f t="shared" si="167"/>
        <v>38</v>
      </c>
      <c r="J234" s="222">
        <f t="shared" si="168"/>
        <v>34</v>
      </c>
      <c r="K234" s="222">
        <f t="shared" si="169"/>
        <v>30</v>
      </c>
      <c r="L234" s="222">
        <f t="shared" si="170"/>
        <v>26</v>
      </c>
      <c r="M234" s="222">
        <f t="shared" si="171"/>
        <v>24</v>
      </c>
      <c r="N234" s="36" t="s">
        <v>2852</v>
      </c>
      <c r="P234" s="186"/>
    </row>
    <row r="235" customHeight="1" spans="1:16">
      <c r="A235" s="217" t="s">
        <v>120</v>
      </c>
      <c r="B235" s="35">
        <v>310401010</v>
      </c>
      <c r="C235" s="36" t="s">
        <v>2853</v>
      </c>
      <c r="D235" s="36" t="s">
        <v>2854</v>
      </c>
      <c r="E235" s="36"/>
      <c r="F235" s="219" t="s">
        <v>43</v>
      </c>
      <c r="G235" s="222">
        <v>40</v>
      </c>
      <c r="H235" s="222">
        <f t="shared" si="166"/>
        <v>40</v>
      </c>
      <c r="I235" s="222">
        <f t="shared" si="167"/>
        <v>38</v>
      </c>
      <c r="J235" s="222">
        <f t="shared" si="168"/>
        <v>34</v>
      </c>
      <c r="K235" s="222">
        <f t="shared" si="169"/>
        <v>30</v>
      </c>
      <c r="L235" s="222">
        <f t="shared" si="170"/>
        <v>26</v>
      </c>
      <c r="M235" s="222">
        <f t="shared" si="171"/>
        <v>24</v>
      </c>
      <c r="N235" s="36" t="s">
        <v>2855</v>
      </c>
      <c r="P235" s="186"/>
    </row>
    <row r="236" customHeight="1" spans="1:16">
      <c r="A236" s="217" t="s">
        <v>120</v>
      </c>
      <c r="B236" s="35">
        <v>310401011</v>
      </c>
      <c r="C236" s="36" t="s">
        <v>2856</v>
      </c>
      <c r="D236" s="36"/>
      <c r="E236" s="36"/>
      <c r="F236" s="219" t="s">
        <v>43</v>
      </c>
      <c r="G236" s="222">
        <v>20</v>
      </c>
      <c r="H236" s="222">
        <f t="shared" si="166"/>
        <v>20</v>
      </c>
      <c r="I236" s="222">
        <f t="shared" si="167"/>
        <v>19</v>
      </c>
      <c r="J236" s="222">
        <f t="shared" si="168"/>
        <v>17</v>
      </c>
      <c r="K236" s="222">
        <f t="shared" si="169"/>
        <v>15</v>
      </c>
      <c r="L236" s="222">
        <f t="shared" si="170"/>
        <v>13</v>
      </c>
      <c r="M236" s="222">
        <f t="shared" si="171"/>
        <v>12</v>
      </c>
      <c r="N236" s="36"/>
      <c r="P236" s="186"/>
    </row>
    <row r="237" customHeight="1" spans="1:16">
      <c r="A237" s="217" t="s">
        <v>120</v>
      </c>
      <c r="B237" s="35">
        <v>310401012</v>
      </c>
      <c r="C237" s="36" t="s">
        <v>2857</v>
      </c>
      <c r="D237" s="36" t="s">
        <v>2858</v>
      </c>
      <c r="E237" s="36"/>
      <c r="F237" s="219" t="s">
        <v>43</v>
      </c>
      <c r="G237" s="222">
        <v>20</v>
      </c>
      <c r="H237" s="222">
        <f t="shared" si="166"/>
        <v>20</v>
      </c>
      <c r="I237" s="222">
        <f t="shared" si="167"/>
        <v>19</v>
      </c>
      <c r="J237" s="222">
        <f t="shared" si="168"/>
        <v>17</v>
      </c>
      <c r="K237" s="222">
        <f t="shared" si="169"/>
        <v>15</v>
      </c>
      <c r="L237" s="222">
        <f t="shared" si="170"/>
        <v>13</v>
      </c>
      <c r="M237" s="222">
        <f t="shared" si="171"/>
        <v>12</v>
      </c>
      <c r="N237" s="36"/>
      <c r="P237" s="186"/>
    </row>
    <row r="238" customHeight="1" spans="1:16">
      <c r="A238" s="217" t="s">
        <v>120</v>
      </c>
      <c r="B238" s="35">
        <v>310401013</v>
      </c>
      <c r="C238" s="36" t="s">
        <v>2859</v>
      </c>
      <c r="D238" s="36" t="s">
        <v>2860</v>
      </c>
      <c r="E238" s="36"/>
      <c r="F238" s="219" t="s">
        <v>43</v>
      </c>
      <c r="G238" s="222">
        <v>20</v>
      </c>
      <c r="H238" s="222">
        <f t="shared" si="166"/>
        <v>20</v>
      </c>
      <c r="I238" s="222">
        <f t="shared" si="167"/>
        <v>19</v>
      </c>
      <c r="J238" s="222">
        <f t="shared" si="168"/>
        <v>17</v>
      </c>
      <c r="K238" s="222">
        <f t="shared" si="169"/>
        <v>15</v>
      </c>
      <c r="L238" s="222">
        <f t="shared" si="170"/>
        <v>13</v>
      </c>
      <c r="M238" s="222">
        <f t="shared" si="171"/>
        <v>12</v>
      </c>
      <c r="N238" s="36"/>
      <c r="P238" s="186"/>
    </row>
    <row r="239" customHeight="1" spans="1:16">
      <c r="A239" s="217" t="s">
        <v>120</v>
      </c>
      <c r="B239" s="35">
        <v>310401014</v>
      </c>
      <c r="C239" s="36" t="s">
        <v>2861</v>
      </c>
      <c r="D239" s="36"/>
      <c r="E239" s="36"/>
      <c r="F239" s="219" t="s">
        <v>43</v>
      </c>
      <c r="G239" s="222">
        <v>80</v>
      </c>
      <c r="H239" s="222">
        <f t="shared" si="166"/>
        <v>80</v>
      </c>
      <c r="I239" s="222">
        <f t="shared" si="167"/>
        <v>76</v>
      </c>
      <c r="J239" s="222">
        <f t="shared" si="168"/>
        <v>68</v>
      </c>
      <c r="K239" s="222">
        <f t="shared" si="169"/>
        <v>60</v>
      </c>
      <c r="L239" s="222">
        <f t="shared" si="170"/>
        <v>52</v>
      </c>
      <c r="M239" s="222">
        <f t="shared" si="171"/>
        <v>48</v>
      </c>
      <c r="N239" s="36"/>
      <c r="P239" s="186"/>
    </row>
    <row r="240" customHeight="1" spans="1:16">
      <c r="A240" s="217" t="s">
        <v>120</v>
      </c>
      <c r="B240" s="35">
        <v>310401015</v>
      </c>
      <c r="C240" s="36" t="s">
        <v>2862</v>
      </c>
      <c r="D240" s="36" t="s">
        <v>2863</v>
      </c>
      <c r="E240" s="36"/>
      <c r="F240" s="219" t="s">
        <v>43</v>
      </c>
      <c r="G240" s="222">
        <v>80</v>
      </c>
      <c r="H240" s="222">
        <f t="shared" si="166"/>
        <v>80</v>
      </c>
      <c r="I240" s="222">
        <f t="shared" si="167"/>
        <v>76</v>
      </c>
      <c r="J240" s="222">
        <f t="shared" si="168"/>
        <v>68</v>
      </c>
      <c r="K240" s="222">
        <f t="shared" si="169"/>
        <v>60</v>
      </c>
      <c r="L240" s="222">
        <f t="shared" si="170"/>
        <v>52</v>
      </c>
      <c r="M240" s="222">
        <f t="shared" si="171"/>
        <v>48</v>
      </c>
      <c r="N240" s="36"/>
      <c r="P240" s="186"/>
    </row>
    <row r="241" customHeight="1" spans="1:16">
      <c r="A241" s="217" t="s">
        <v>120</v>
      </c>
      <c r="B241" s="35">
        <v>310401016</v>
      </c>
      <c r="C241" s="36" t="s">
        <v>2864</v>
      </c>
      <c r="D241" s="36"/>
      <c r="E241" s="36"/>
      <c r="F241" s="219" t="s">
        <v>43</v>
      </c>
      <c r="G241" s="222">
        <v>60</v>
      </c>
      <c r="H241" s="222">
        <f t="shared" si="166"/>
        <v>60</v>
      </c>
      <c r="I241" s="222">
        <f t="shared" si="167"/>
        <v>57</v>
      </c>
      <c r="J241" s="222">
        <f t="shared" si="168"/>
        <v>51</v>
      </c>
      <c r="K241" s="222">
        <f t="shared" si="169"/>
        <v>45</v>
      </c>
      <c r="L241" s="222">
        <f t="shared" si="170"/>
        <v>39</v>
      </c>
      <c r="M241" s="222">
        <f t="shared" si="171"/>
        <v>36</v>
      </c>
      <c r="N241" s="36"/>
      <c r="P241" s="186"/>
    </row>
    <row r="242" customHeight="1" spans="1:16">
      <c r="A242" s="217" t="s">
        <v>120</v>
      </c>
      <c r="B242" s="35">
        <v>310401017</v>
      </c>
      <c r="C242" s="36" t="s">
        <v>2865</v>
      </c>
      <c r="D242" s="36"/>
      <c r="E242" s="36"/>
      <c r="F242" s="219" t="s">
        <v>43</v>
      </c>
      <c r="G242" s="222">
        <v>50</v>
      </c>
      <c r="H242" s="222">
        <f t="shared" si="166"/>
        <v>50</v>
      </c>
      <c r="I242" s="222">
        <f t="shared" si="167"/>
        <v>47.5</v>
      </c>
      <c r="J242" s="222">
        <f t="shared" si="168"/>
        <v>42.5</v>
      </c>
      <c r="K242" s="222">
        <f t="shared" si="169"/>
        <v>37.5</v>
      </c>
      <c r="L242" s="222">
        <f t="shared" si="170"/>
        <v>32.5</v>
      </c>
      <c r="M242" s="222">
        <f t="shared" si="171"/>
        <v>30</v>
      </c>
      <c r="N242" s="36"/>
      <c r="P242" s="186"/>
    </row>
    <row r="243" customHeight="1" spans="1:16">
      <c r="A243" s="217" t="s">
        <v>120</v>
      </c>
      <c r="B243" s="35">
        <v>310401018</v>
      </c>
      <c r="C243" s="36" t="s">
        <v>2866</v>
      </c>
      <c r="D243" s="36"/>
      <c r="E243" s="36"/>
      <c r="F243" s="219" t="s">
        <v>43</v>
      </c>
      <c r="G243" s="222">
        <v>20</v>
      </c>
      <c r="H243" s="222">
        <f t="shared" si="166"/>
        <v>20</v>
      </c>
      <c r="I243" s="222">
        <f t="shared" si="167"/>
        <v>19</v>
      </c>
      <c r="J243" s="222">
        <f t="shared" si="168"/>
        <v>17</v>
      </c>
      <c r="K243" s="222">
        <f t="shared" si="169"/>
        <v>15</v>
      </c>
      <c r="L243" s="222">
        <f t="shared" si="170"/>
        <v>13</v>
      </c>
      <c r="M243" s="222">
        <f t="shared" si="171"/>
        <v>12</v>
      </c>
      <c r="N243" s="36"/>
      <c r="P243" s="186"/>
    </row>
    <row r="244" customHeight="1" spans="1:16">
      <c r="A244" s="217" t="s">
        <v>120</v>
      </c>
      <c r="B244" s="35">
        <v>310401019</v>
      </c>
      <c r="C244" s="36" t="s">
        <v>2867</v>
      </c>
      <c r="D244" s="36"/>
      <c r="E244" s="36"/>
      <c r="F244" s="219" t="s">
        <v>43</v>
      </c>
      <c r="G244" s="222">
        <v>20</v>
      </c>
      <c r="H244" s="222">
        <f t="shared" si="166"/>
        <v>20</v>
      </c>
      <c r="I244" s="222">
        <f t="shared" si="167"/>
        <v>19</v>
      </c>
      <c r="J244" s="222">
        <f t="shared" si="168"/>
        <v>17</v>
      </c>
      <c r="K244" s="222">
        <f t="shared" si="169"/>
        <v>15</v>
      </c>
      <c r="L244" s="222">
        <f t="shared" si="170"/>
        <v>13</v>
      </c>
      <c r="M244" s="222">
        <f t="shared" si="171"/>
        <v>12</v>
      </c>
      <c r="N244" s="36"/>
      <c r="P244" s="186"/>
    </row>
    <row r="245" customHeight="1" spans="1:16">
      <c r="A245" s="217" t="s">
        <v>120</v>
      </c>
      <c r="B245" s="35">
        <v>310401020</v>
      </c>
      <c r="C245" s="36" t="s">
        <v>2868</v>
      </c>
      <c r="D245" s="36"/>
      <c r="E245" s="36"/>
      <c r="F245" s="219" t="s">
        <v>43</v>
      </c>
      <c r="G245" s="222">
        <v>50</v>
      </c>
      <c r="H245" s="222">
        <f t="shared" si="166"/>
        <v>50</v>
      </c>
      <c r="I245" s="222">
        <f t="shared" si="167"/>
        <v>47.5</v>
      </c>
      <c r="J245" s="222">
        <f t="shared" si="168"/>
        <v>42.5</v>
      </c>
      <c r="K245" s="222">
        <f t="shared" si="169"/>
        <v>37.5</v>
      </c>
      <c r="L245" s="222">
        <f t="shared" si="170"/>
        <v>32.5</v>
      </c>
      <c r="M245" s="222">
        <f t="shared" si="171"/>
        <v>30</v>
      </c>
      <c r="N245" s="36"/>
      <c r="P245" s="186"/>
    </row>
    <row r="246" customHeight="1" spans="1:16">
      <c r="A246" s="217" t="s">
        <v>120</v>
      </c>
      <c r="B246" s="35">
        <v>310401021</v>
      </c>
      <c r="C246" s="36" t="s">
        <v>2869</v>
      </c>
      <c r="D246" s="36" t="s">
        <v>2870</v>
      </c>
      <c r="E246" s="36"/>
      <c r="F246" s="219" t="s">
        <v>43</v>
      </c>
      <c r="G246" s="222">
        <v>90</v>
      </c>
      <c r="H246" s="222">
        <f t="shared" si="166"/>
        <v>90</v>
      </c>
      <c r="I246" s="222">
        <f t="shared" si="167"/>
        <v>85.5</v>
      </c>
      <c r="J246" s="222">
        <f t="shared" si="168"/>
        <v>76.5</v>
      </c>
      <c r="K246" s="222">
        <f t="shared" si="169"/>
        <v>67.5</v>
      </c>
      <c r="L246" s="222">
        <f t="shared" si="170"/>
        <v>58.5</v>
      </c>
      <c r="M246" s="222">
        <f t="shared" si="171"/>
        <v>54</v>
      </c>
      <c r="N246" s="36"/>
      <c r="P246" s="186"/>
    </row>
    <row r="247" customHeight="1" spans="1:16">
      <c r="A247" s="217" t="s">
        <v>120</v>
      </c>
      <c r="B247" s="35">
        <v>310401022</v>
      </c>
      <c r="C247" s="36" t="s">
        <v>2871</v>
      </c>
      <c r="D247" s="36" t="s">
        <v>2872</v>
      </c>
      <c r="E247" s="36"/>
      <c r="F247" s="219" t="s">
        <v>43</v>
      </c>
      <c r="G247" s="222">
        <v>35</v>
      </c>
      <c r="H247" s="222">
        <f t="shared" si="166"/>
        <v>35</v>
      </c>
      <c r="I247" s="222">
        <f t="shared" si="167"/>
        <v>33.25</v>
      </c>
      <c r="J247" s="222">
        <f t="shared" si="168"/>
        <v>29.75</v>
      </c>
      <c r="K247" s="222">
        <f t="shared" si="169"/>
        <v>26.25</v>
      </c>
      <c r="L247" s="222">
        <f t="shared" si="170"/>
        <v>22.75</v>
      </c>
      <c r="M247" s="222">
        <f t="shared" si="171"/>
        <v>21</v>
      </c>
      <c r="N247" s="36"/>
      <c r="P247" s="186"/>
    </row>
    <row r="248" customHeight="1" spans="1:16">
      <c r="A248" s="217" t="s">
        <v>120</v>
      </c>
      <c r="B248" s="35">
        <v>310401023</v>
      </c>
      <c r="C248" s="36" t="s">
        <v>2873</v>
      </c>
      <c r="D248" s="36"/>
      <c r="E248" s="36"/>
      <c r="F248" s="219" t="s">
        <v>43</v>
      </c>
      <c r="G248" s="222">
        <v>15</v>
      </c>
      <c r="H248" s="222">
        <f t="shared" si="166"/>
        <v>15</v>
      </c>
      <c r="I248" s="222">
        <f t="shared" si="167"/>
        <v>14.25</v>
      </c>
      <c r="J248" s="222">
        <f t="shared" si="168"/>
        <v>12.75</v>
      </c>
      <c r="K248" s="222">
        <f t="shared" si="169"/>
        <v>11.25</v>
      </c>
      <c r="L248" s="222">
        <f t="shared" si="170"/>
        <v>9.75</v>
      </c>
      <c r="M248" s="222">
        <f t="shared" si="171"/>
        <v>9</v>
      </c>
      <c r="N248" s="36"/>
      <c r="P248" s="186"/>
    </row>
    <row r="249" customHeight="1" spans="1:16">
      <c r="A249" s="217" t="s">
        <v>120</v>
      </c>
      <c r="B249" s="35">
        <v>310401024</v>
      </c>
      <c r="C249" s="36" t="s">
        <v>2874</v>
      </c>
      <c r="D249" s="36"/>
      <c r="E249" s="36"/>
      <c r="F249" s="219" t="s">
        <v>43</v>
      </c>
      <c r="G249" s="222">
        <v>20</v>
      </c>
      <c r="H249" s="222">
        <f t="shared" si="166"/>
        <v>20</v>
      </c>
      <c r="I249" s="222">
        <f t="shared" si="167"/>
        <v>19</v>
      </c>
      <c r="J249" s="222">
        <f t="shared" si="168"/>
        <v>17</v>
      </c>
      <c r="K249" s="222">
        <f t="shared" si="169"/>
        <v>15</v>
      </c>
      <c r="L249" s="222">
        <f t="shared" si="170"/>
        <v>13</v>
      </c>
      <c r="M249" s="222">
        <f t="shared" si="171"/>
        <v>12</v>
      </c>
      <c r="N249" s="36"/>
      <c r="P249" s="186"/>
    </row>
    <row r="250" customHeight="1" spans="1:16">
      <c r="A250" s="217" t="s">
        <v>120</v>
      </c>
      <c r="B250" s="35">
        <v>310401025</v>
      </c>
      <c r="C250" s="36" t="s">
        <v>2875</v>
      </c>
      <c r="D250" s="36"/>
      <c r="E250" s="36"/>
      <c r="F250" s="219" t="s">
        <v>43</v>
      </c>
      <c r="G250" s="222">
        <v>50</v>
      </c>
      <c r="H250" s="222">
        <f t="shared" si="166"/>
        <v>50</v>
      </c>
      <c r="I250" s="222">
        <f t="shared" si="167"/>
        <v>47.5</v>
      </c>
      <c r="J250" s="222">
        <f t="shared" si="168"/>
        <v>42.5</v>
      </c>
      <c r="K250" s="222">
        <f t="shared" si="169"/>
        <v>37.5</v>
      </c>
      <c r="L250" s="222">
        <f t="shared" si="170"/>
        <v>32.5</v>
      </c>
      <c r="M250" s="222">
        <f t="shared" si="171"/>
        <v>30</v>
      </c>
      <c r="N250" s="36"/>
      <c r="P250" s="186"/>
    </row>
    <row r="251" customHeight="1" spans="1:16">
      <c r="A251" s="217" t="s">
        <v>120</v>
      </c>
      <c r="B251" s="35">
        <v>310401026</v>
      </c>
      <c r="C251" s="36" t="s">
        <v>2876</v>
      </c>
      <c r="D251" s="36" t="s">
        <v>2877</v>
      </c>
      <c r="E251" s="36"/>
      <c r="F251" s="219" t="s">
        <v>43</v>
      </c>
      <c r="G251" s="222">
        <v>35</v>
      </c>
      <c r="H251" s="222">
        <f t="shared" si="166"/>
        <v>35</v>
      </c>
      <c r="I251" s="222">
        <f t="shared" si="167"/>
        <v>33.25</v>
      </c>
      <c r="J251" s="222">
        <f t="shared" si="168"/>
        <v>29.75</v>
      </c>
      <c r="K251" s="222">
        <f t="shared" si="169"/>
        <v>26.25</v>
      </c>
      <c r="L251" s="222">
        <f t="shared" si="170"/>
        <v>22.75</v>
      </c>
      <c r="M251" s="222">
        <f t="shared" si="171"/>
        <v>21</v>
      </c>
      <c r="N251" s="36"/>
      <c r="P251" s="186"/>
    </row>
    <row r="252" customHeight="1" spans="1:16">
      <c r="A252" s="217" t="s">
        <v>120</v>
      </c>
      <c r="B252" s="35">
        <v>310401027</v>
      </c>
      <c r="C252" s="36" t="s">
        <v>2878</v>
      </c>
      <c r="D252" s="36" t="s">
        <v>2879</v>
      </c>
      <c r="E252" s="36"/>
      <c r="F252" s="219" t="s">
        <v>43</v>
      </c>
      <c r="G252" s="222">
        <v>35</v>
      </c>
      <c r="H252" s="222">
        <f t="shared" si="166"/>
        <v>35</v>
      </c>
      <c r="I252" s="222">
        <f t="shared" si="167"/>
        <v>33.25</v>
      </c>
      <c r="J252" s="222">
        <f t="shared" si="168"/>
        <v>29.75</v>
      </c>
      <c r="K252" s="222">
        <f t="shared" si="169"/>
        <v>26.25</v>
      </c>
      <c r="L252" s="222">
        <f t="shared" si="170"/>
        <v>22.75</v>
      </c>
      <c r="M252" s="222">
        <f t="shared" si="171"/>
        <v>21</v>
      </c>
      <c r="N252" s="36"/>
      <c r="P252" s="186"/>
    </row>
    <row r="253" customHeight="1" spans="1:16">
      <c r="A253" s="217" t="s">
        <v>120</v>
      </c>
      <c r="B253" s="35">
        <v>310401028</v>
      </c>
      <c r="C253" s="36" t="s">
        <v>2880</v>
      </c>
      <c r="D253" s="36" t="s">
        <v>2881</v>
      </c>
      <c r="E253" s="36"/>
      <c r="F253" s="219" t="s">
        <v>43</v>
      </c>
      <c r="G253" s="222">
        <v>55</v>
      </c>
      <c r="H253" s="222">
        <f t="shared" si="166"/>
        <v>55</v>
      </c>
      <c r="I253" s="222">
        <f t="shared" si="167"/>
        <v>52.25</v>
      </c>
      <c r="J253" s="222">
        <f t="shared" si="168"/>
        <v>46.75</v>
      </c>
      <c r="K253" s="222">
        <f t="shared" si="169"/>
        <v>41.25</v>
      </c>
      <c r="L253" s="222">
        <f t="shared" si="170"/>
        <v>35.75</v>
      </c>
      <c r="M253" s="222">
        <f t="shared" si="171"/>
        <v>33</v>
      </c>
      <c r="N253" s="36"/>
      <c r="P253" s="186"/>
    </row>
    <row r="254" customHeight="1" spans="1:16">
      <c r="A254" s="217" t="s">
        <v>120</v>
      </c>
      <c r="B254" s="35">
        <v>310401029</v>
      </c>
      <c r="C254" s="36" t="s">
        <v>2882</v>
      </c>
      <c r="D254" s="36"/>
      <c r="E254" s="36"/>
      <c r="F254" s="219" t="s">
        <v>43</v>
      </c>
      <c r="G254" s="222">
        <v>80</v>
      </c>
      <c r="H254" s="222">
        <f t="shared" si="166"/>
        <v>80</v>
      </c>
      <c r="I254" s="222">
        <f t="shared" si="167"/>
        <v>76</v>
      </c>
      <c r="J254" s="222">
        <f t="shared" si="168"/>
        <v>68</v>
      </c>
      <c r="K254" s="222">
        <f t="shared" si="169"/>
        <v>60</v>
      </c>
      <c r="L254" s="222">
        <f t="shared" si="170"/>
        <v>52</v>
      </c>
      <c r="M254" s="222">
        <f t="shared" si="171"/>
        <v>48</v>
      </c>
      <c r="N254" s="36"/>
      <c r="P254" s="186"/>
    </row>
    <row r="255" customHeight="1" spans="1:16">
      <c r="A255" s="217" t="s">
        <v>120</v>
      </c>
      <c r="B255" s="35">
        <v>310401030</v>
      </c>
      <c r="C255" s="36" t="s">
        <v>2883</v>
      </c>
      <c r="D255" s="36"/>
      <c r="E255" s="36"/>
      <c r="F255" s="219" t="s">
        <v>43</v>
      </c>
      <c r="G255" s="222">
        <v>40</v>
      </c>
      <c r="H255" s="222">
        <f t="shared" si="166"/>
        <v>40</v>
      </c>
      <c r="I255" s="222">
        <f t="shared" si="167"/>
        <v>38</v>
      </c>
      <c r="J255" s="222">
        <f t="shared" si="168"/>
        <v>34</v>
      </c>
      <c r="K255" s="222">
        <f t="shared" si="169"/>
        <v>30</v>
      </c>
      <c r="L255" s="222">
        <f t="shared" si="170"/>
        <v>26</v>
      </c>
      <c r="M255" s="222">
        <f t="shared" si="171"/>
        <v>24</v>
      </c>
      <c r="N255" s="36"/>
      <c r="P255" s="186"/>
    </row>
    <row r="256" customHeight="1" spans="1:16">
      <c r="A256" s="217" t="s">
        <v>120</v>
      </c>
      <c r="B256" s="35">
        <v>310401031</v>
      </c>
      <c r="C256" s="36" t="s">
        <v>2884</v>
      </c>
      <c r="D256" s="36"/>
      <c r="E256" s="36"/>
      <c r="F256" s="219" t="s">
        <v>43</v>
      </c>
      <c r="G256" s="222">
        <v>20</v>
      </c>
      <c r="H256" s="222">
        <f t="shared" si="166"/>
        <v>20</v>
      </c>
      <c r="I256" s="222">
        <f t="shared" si="167"/>
        <v>19</v>
      </c>
      <c r="J256" s="222">
        <f t="shared" si="168"/>
        <v>17</v>
      </c>
      <c r="K256" s="222">
        <f t="shared" si="169"/>
        <v>15</v>
      </c>
      <c r="L256" s="222">
        <f t="shared" si="170"/>
        <v>13</v>
      </c>
      <c r="M256" s="222">
        <f t="shared" si="171"/>
        <v>12</v>
      </c>
      <c r="N256" s="36"/>
      <c r="P256" s="186"/>
    </row>
    <row r="257" customHeight="1" spans="1:16">
      <c r="A257" s="217" t="s">
        <v>120</v>
      </c>
      <c r="B257" s="35">
        <v>310401032</v>
      </c>
      <c r="C257" s="36" t="s">
        <v>2885</v>
      </c>
      <c r="D257" s="36" t="s">
        <v>2886</v>
      </c>
      <c r="E257" s="36"/>
      <c r="F257" s="219" t="s">
        <v>43</v>
      </c>
      <c r="G257" s="222">
        <v>20</v>
      </c>
      <c r="H257" s="222">
        <f t="shared" si="166"/>
        <v>20</v>
      </c>
      <c r="I257" s="222">
        <f t="shared" si="167"/>
        <v>19</v>
      </c>
      <c r="J257" s="222">
        <f t="shared" si="168"/>
        <v>17</v>
      </c>
      <c r="K257" s="222">
        <f t="shared" si="169"/>
        <v>15</v>
      </c>
      <c r="L257" s="222">
        <f t="shared" si="170"/>
        <v>13</v>
      </c>
      <c r="M257" s="222">
        <f t="shared" si="171"/>
        <v>12</v>
      </c>
      <c r="N257" s="36"/>
      <c r="P257" s="186"/>
    </row>
    <row r="258" customHeight="1" spans="1:16">
      <c r="A258" s="217" t="s">
        <v>120</v>
      </c>
      <c r="B258" s="35">
        <v>310401033</v>
      </c>
      <c r="C258" s="36" t="s">
        <v>2887</v>
      </c>
      <c r="D258" s="36"/>
      <c r="E258" s="36"/>
      <c r="F258" s="219" t="s">
        <v>43</v>
      </c>
      <c r="G258" s="222">
        <v>20</v>
      </c>
      <c r="H258" s="222">
        <f t="shared" ref="H258" si="172">G258*1</f>
        <v>20</v>
      </c>
      <c r="I258" s="222">
        <f t="shared" ref="I258" si="173">G258*0.95</f>
        <v>19</v>
      </c>
      <c r="J258" s="222">
        <f t="shared" ref="J258" si="174">G258*0.85</f>
        <v>17</v>
      </c>
      <c r="K258" s="222">
        <f t="shared" ref="K258" si="175">G258*0.75</f>
        <v>15</v>
      </c>
      <c r="L258" s="222">
        <f t="shared" ref="L258" si="176">G258*0.65</f>
        <v>13</v>
      </c>
      <c r="M258" s="222">
        <f t="shared" ref="M258" si="177">G258*0.6</f>
        <v>12</v>
      </c>
      <c r="N258" s="36"/>
      <c r="P258" s="186"/>
    </row>
    <row r="259" customHeight="1" spans="1:16">
      <c r="A259" s="217" t="s">
        <v>120</v>
      </c>
      <c r="B259" s="35">
        <v>310401034</v>
      </c>
      <c r="C259" s="36" t="s">
        <v>2888</v>
      </c>
      <c r="D259" s="260" t="s">
        <v>2889</v>
      </c>
      <c r="E259" s="36"/>
      <c r="F259" s="219" t="s">
        <v>43</v>
      </c>
      <c r="G259" s="222">
        <v>70</v>
      </c>
      <c r="H259" s="222">
        <f t="shared" ref="H259:H275" si="178">G259*1</f>
        <v>70</v>
      </c>
      <c r="I259" s="222">
        <f t="shared" ref="I259:I275" si="179">G259*0.95</f>
        <v>66.5</v>
      </c>
      <c r="J259" s="222">
        <f t="shared" ref="J259:J275" si="180">G259*0.85</f>
        <v>59.5</v>
      </c>
      <c r="K259" s="222">
        <f t="shared" ref="K259:K275" si="181">G259*0.75</f>
        <v>52.5</v>
      </c>
      <c r="L259" s="222">
        <f t="shared" ref="L259:L275" si="182">G259*0.65</f>
        <v>45.5</v>
      </c>
      <c r="M259" s="222">
        <f t="shared" ref="M259:M275" si="183">G259*0.6</f>
        <v>42</v>
      </c>
      <c r="N259" s="36"/>
      <c r="P259" s="186"/>
    </row>
    <row r="260" customHeight="1" spans="1:16">
      <c r="A260" s="217" t="s">
        <v>120</v>
      </c>
      <c r="B260" s="35">
        <v>310401035</v>
      </c>
      <c r="C260" s="36" t="s">
        <v>2890</v>
      </c>
      <c r="D260" s="36"/>
      <c r="E260" s="36"/>
      <c r="F260" s="219" t="s">
        <v>43</v>
      </c>
      <c r="G260" s="222">
        <v>50</v>
      </c>
      <c r="H260" s="222">
        <f t="shared" si="178"/>
        <v>50</v>
      </c>
      <c r="I260" s="222">
        <f t="shared" si="179"/>
        <v>47.5</v>
      </c>
      <c r="J260" s="222">
        <f t="shared" si="180"/>
        <v>42.5</v>
      </c>
      <c r="K260" s="222">
        <f t="shared" si="181"/>
        <v>37.5</v>
      </c>
      <c r="L260" s="222">
        <f t="shared" si="182"/>
        <v>32.5</v>
      </c>
      <c r="M260" s="222">
        <f t="shared" si="183"/>
        <v>30</v>
      </c>
      <c r="N260" s="36"/>
      <c r="P260" s="186"/>
    </row>
    <row r="261" customHeight="1" spans="1:16">
      <c r="A261" s="217" t="s">
        <v>120</v>
      </c>
      <c r="B261" s="35">
        <v>310401036</v>
      </c>
      <c r="C261" s="36" t="s">
        <v>2891</v>
      </c>
      <c r="D261" s="36"/>
      <c r="E261" s="36"/>
      <c r="F261" s="219" t="s">
        <v>43</v>
      </c>
      <c r="G261" s="222">
        <v>8</v>
      </c>
      <c r="H261" s="222">
        <f t="shared" si="178"/>
        <v>8</v>
      </c>
      <c r="I261" s="222">
        <f t="shared" si="179"/>
        <v>7.6</v>
      </c>
      <c r="J261" s="222">
        <f t="shared" si="180"/>
        <v>6.8</v>
      </c>
      <c r="K261" s="222">
        <f t="shared" si="181"/>
        <v>6</v>
      </c>
      <c r="L261" s="222">
        <f t="shared" si="182"/>
        <v>5.2</v>
      </c>
      <c r="M261" s="222">
        <f t="shared" si="183"/>
        <v>4.8</v>
      </c>
      <c r="N261" s="36" t="s">
        <v>2892</v>
      </c>
      <c r="P261" s="186"/>
    </row>
    <row r="262" customHeight="1" spans="1:16">
      <c r="A262" s="217" t="s">
        <v>120</v>
      </c>
      <c r="B262" s="35">
        <v>310401037</v>
      </c>
      <c r="C262" s="36" t="s">
        <v>2893</v>
      </c>
      <c r="D262" s="36"/>
      <c r="E262" s="36"/>
      <c r="F262" s="219" t="s">
        <v>43</v>
      </c>
      <c r="G262" s="222">
        <v>20</v>
      </c>
      <c r="H262" s="222">
        <f t="shared" si="178"/>
        <v>20</v>
      </c>
      <c r="I262" s="222">
        <f t="shared" si="179"/>
        <v>19</v>
      </c>
      <c r="J262" s="222">
        <f t="shared" si="180"/>
        <v>17</v>
      </c>
      <c r="K262" s="222">
        <f t="shared" si="181"/>
        <v>15</v>
      </c>
      <c r="L262" s="222">
        <f t="shared" si="182"/>
        <v>13</v>
      </c>
      <c r="M262" s="222">
        <f t="shared" si="183"/>
        <v>12</v>
      </c>
      <c r="N262" s="36"/>
      <c r="P262" s="186"/>
    </row>
    <row r="263" customHeight="1" spans="1:16">
      <c r="A263" s="217" t="s">
        <v>120</v>
      </c>
      <c r="B263" s="35">
        <v>310401038</v>
      </c>
      <c r="C263" s="36" t="s">
        <v>2894</v>
      </c>
      <c r="D263" s="36" t="s">
        <v>2895</v>
      </c>
      <c r="E263" s="36"/>
      <c r="F263" s="219" t="s">
        <v>43</v>
      </c>
      <c r="G263" s="222">
        <v>20</v>
      </c>
      <c r="H263" s="222">
        <f t="shared" si="178"/>
        <v>20</v>
      </c>
      <c r="I263" s="222">
        <f t="shared" si="179"/>
        <v>19</v>
      </c>
      <c r="J263" s="222">
        <f t="shared" si="180"/>
        <v>17</v>
      </c>
      <c r="K263" s="222">
        <f t="shared" si="181"/>
        <v>15</v>
      </c>
      <c r="L263" s="222">
        <f t="shared" si="182"/>
        <v>13</v>
      </c>
      <c r="M263" s="222">
        <f t="shared" si="183"/>
        <v>12</v>
      </c>
      <c r="N263" s="36"/>
      <c r="P263" s="186"/>
    </row>
    <row r="264" customHeight="1" spans="1:16">
      <c r="A264" s="217" t="s">
        <v>109</v>
      </c>
      <c r="B264" s="35">
        <v>310401039</v>
      </c>
      <c r="C264" s="36" t="s">
        <v>2896</v>
      </c>
      <c r="D264" s="36"/>
      <c r="E264" s="36"/>
      <c r="F264" s="219" t="s">
        <v>43</v>
      </c>
      <c r="G264" s="222">
        <v>28</v>
      </c>
      <c r="H264" s="222">
        <f t="shared" si="178"/>
        <v>28</v>
      </c>
      <c r="I264" s="222">
        <f t="shared" si="179"/>
        <v>26.6</v>
      </c>
      <c r="J264" s="222">
        <f t="shared" si="180"/>
        <v>23.8</v>
      </c>
      <c r="K264" s="222">
        <f t="shared" si="181"/>
        <v>21</v>
      </c>
      <c r="L264" s="222">
        <f t="shared" si="182"/>
        <v>18.2</v>
      </c>
      <c r="M264" s="222">
        <f t="shared" si="183"/>
        <v>16.8</v>
      </c>
      <c r="N264" s="36"/>
      <c r="P264" s="186"/>
    </row>
    <row r="265" customHeight="1" spans="1:16">
      <c r="A265" s="217" t="s">
        <v>109</v>
      </c>
      <c r="B265" s="35">
        <v>310401040</v>
      </c>
      <c r="C265" s="36" t="s">
        <v>2897</v>
      </c>
      <c r="D265" s="36" t="s">
        <v>2898</v>
      </c>
      <c r="E265" s="36"/>
      <c r="F265" s="219" t="s">
        <v>43</v>
      </c>
      <c r="G265" s="222">
        <v>42</v>
      </c>
      <c r="H265" s="222">
        <f t="shared" si="178"/>
        <v>42</v>
      </c>
      <c r="I265" s="222">
        <f t="shared" si="179"/>
        <v>39.9</v>
      </c>
      <c r="J265" s="222">
        <f t="shared" si="180"/>
        <v>35.7</v>
      </c>
      <c r="K265" s="222">
        <f t="shared" si="181"/>
        <v>31.5</v>
      </c>
      <c r="L265" s="222">
        <f t="shared" si="182"/>
        <v>27.3</v>
      </c>
      <c r="M265" s="222">
        <f t="shared" si="183"/>
        <v>25.2</v>
      </c>
      <c r="N265" s="36"/>
      <c r="P265" s="186"/>
    </row>
    <row r="266" customHeight="1" spans="1:16">
      <c r="A266" s="217" t="s">
        <v>109</v>
      </c>
      <c r="B266" s="35">
        <v>310401041</v>
      </c>
      <c r="C266" s="36" t="s">
        <v>2899</v>
      </c>
      <c r="D266" s="260" t="s">
        <v>2900</v>
      </c>
      <c r="E266" s="36"/>
      <c r="F266" s="219" t="s">
        <v>43</v>
      </c>
      <c r="G266" s="222">
        <v>21</v>
      </c>
      <c r="H266" s="222">
        <f t="shared" si="178"/>
        <v>21</v>
      </c>
      <c r="I266" s="222">
        <f t="shared" si="179"/>
        <v>19.95</v>
      </c>
      <c r="J266" s="222">
        <f t="shared" si="180"/>
        <v>17.85</v>
      </c>
      <c r="K266" s="222">
        <f t="shared" si="181"/>
        <v>15.75</v>
      </c>
      <c r="L266" s="222">
        <f t="shared" si="182"/>
        <v>13.65</v>
      </c>
      <c r="M266" s="222">
        <f t="shared" si="183"/>
        <v>12.6</v>
      </c>
      <c r="N266" s="36" t="s">
        <v>2901</v>
      </c>
      <c r="P266" s="186"/>
    </row>
    <row r="267" customHeight="1" spans="1:16">
      <c r="A267" s="217" t="s">
        <v>109</v>
      </c>
      <c r="B267" s="35">
        <v>310401042</v>
      </c>
      <c r="C267" s="36" t="s">
        <v>2902</v>
      </c>
      <c r="D267" s="36"/>
      <c r="E267" s="36"/>
      <c r="F267" s="219" t="s">
        <v>43</v>
      </c>
      <c r="G267" s="222">
        <v>14</v>
      </c>
      <c r="H267" s="222">
        <f t="shared" si="178"/>
        <v>14</v>
      </c>
      <c r="I267" s="222">
        <f t="shared" si="179"/>
        <v>13.3</v>
      </c>
      <c r="J267" s="222">
        <f t="shared" si="180"/>
        <v>11.9</v>
      </c>
      <c r="K267" s="222">
        <f t="shared" si="181"/>
        <v>10.5</v>
      </c>
      <c r="L267" s="222">
        <f t="shared" si="182"/>
        <v>9.1</v>
      </c>
      <c r="M267" s="222">
        <f t="shared" si="183"/>
        <v>8.4</v>
      </c>
      <c r="N267" s="36"/>
      <c r="P267" s="186"/>
    </row>
    <row r="268" customHeight="1" spans="1:16">
      <c r="A268" s="217" t="s">
        <v>109</v>
      </c>
      <c r="B268" s="35">
        <v>310401043</v>
      </c>
      <c r="C268" s="36" t="s">
        <v>2903</v>
      </c>
      <c r="D268" s="36"/>
      <c r="E268" s="36"/>
      <c r="F268" s="219" t="s">
        <v>43</v>
      </c>
      <c r="G268" s="222">
        <v>7</v>
      </c>
      <c r="H268" s="222">
        <f t="shared" si="178"/>
        <v>7</v>
      </c>
      <c r="I268" s="222">
        <f t="shared" si="179"/>
        <v>6.65</v>
      </c>
      <c r="J268" s="222">
        <f t="shared" si="180"/>
        <v>5.95</v>
      </c>
      <c r="K268" s="222">
        <f t="shared" si="181"/>
        <v>5.25</v>
      </c>
      <c r="L268" s="222">
        <f t="shared" si="182"/>
        <v>4.55</v>
      </c>
      <c r="M268" s="222">
        <f t="shared" si="183"/>
        <v>4.2</v>
      </c>
      <c r="N268" s="36"/>
      <c r="P268" s="186"/>
    </row>
    <row r="269" customHeight="1" spans="1:16">
      <c r="A269" s="217" t="s">
        <v>109</v>
      </c>
      <c r="B269" s="35">
        <v>310401044</v>
      </c>
      <c r="C269" s="36" t="s">
        <v>2904</v>
      </c>
      <c r="D269" s="36"/>
      <c r="E269" s="36"/>
      <c r="F269" s="219" t="s">
        <v>43</v>
      </c>
      <c r="G269" s="222">
        <v>21</v>
      </c>
      <c r="H269" s="222">
        <f t="shared" si="178"/>
        <v>21</v>
      </c>
      <c r="I269" s="222">
        <f t="shared" si="179"/>
        <v>19.95</v>
      </c>
      <c r="J269" s="222">
        <f t="shared" si="180"/>
        <v>17.85</v>
      </c>
      <c r="K269" s="222">
        <f t="shared" si="181"/>
        <v>15.75</v>
      </c>
      <c r="L269" s="222">
        <f t="shared" si="182"/>
        <v>13.65</v>
      </c>
      <c r="M269" s="222">
        <f t="shared" si="183"/>
        <v>12.6</v>
      </c>
      <c r="N269" s="36"/>
      <c r="P269" s="186"/>
    </row>
    <row r="270" customHeight="1" spans="1:16">
      <c r="A270" s="217" t="s">
        <v>109</v>
      </c>
      <c r="B270" s="35">
        <v>310401045</v>
      </c>
      <c r="C270" s="36" t="s">
        <v>2905</v>
      </c>
      <c r="D270" s="36"/>
      <c r="E270" s="36"/>
      <c r="F270" s="219" t="s">
        <v>43</v>
      </c>
      <c r="G270" s="222">
        <v>14</v>
      </c>
      <c r="H270" s="222">
        <f t="shared" si="178"/>
        <v>14</v>
      </c>
      <c r="I270" s="222">
        <f t="shared" si="179"/>
        <v>13.3</v>
      </c>
      <c r="J270" s="222">
        <f t="shared" si="180"/>
        <v>11.9</v>
      </c>
      <c r="K270" s="222">
        <f t="shared" si="181"/>
        <v>10.5</v>
      </c>
      <c r="L270" s="222">
        <f t="shared" si="182"/>
        <v>9.1</v>
      </c>
      <c r="M270" s="222">
        <f t="shared" si="183"/>
        <v>8.4</v>
      </c>
      <c r="N270" s="36" t="s">
        <v>2906</v>
      </c>
      <c r="P270" s="186"/>
    </row>
    <row r="271" customHeight="1" spans="1:16">
      <c r="A271" s="217" t="s">
        <v>109</v>
      </c>
      <c r="B271" s="35">
        <v>310401046</v>
      </c>
      <c r="C271" s="36" t="s">
        <v>2907</v>
      </c>
      <c r="D271" s="36" t="s">
        <v>2908</v>
      </c>
      <c r="E271" s="36"/>
      <c r="F271" s="219" t="s">
        <v>43</v>
      </c>
      <c r="G271" s="222">
        <v>42</v>
      </c>
      <c r="H271" s="222">
        <f t="shared" si="178"/>
        <v>42</v>
      </c>
      <c r="I271" s="222">
        <f t="shared" si="179"/>
        <v>39.9</v>
      </c>
      <c r="J271" s="222">
        <f t="shared" si="180"/>
        <v>35.7</v>
      </c>
      <c r="K271" s="222">
        <f t="shared" si="181"/>
        <v>31.5</v>
      </c>
      <c r="L271" s="222">
        <f t="shared" si="182"/>
        <v>27.3</v>
      </c>
      <c r="M271" s="222">
        <f t="shared" si="183"/>
        <v>25.2</v>
      </c>
      <c r="N271" s="36"/>
      <c r="P271" s="186"/>
    </row>
    <row r="272" customHeight="1" spans="1:16">
      <c r="A272" s="217" t="s">
        <v>109</v>
      </c>
      <c r="B272" s="35">
        <v>310401047</v>
      </c>
      <c r="C272" s="36" t="s">
        <v>2909</v>
      </c>
      <c r="D272" s="36"/>
      <c r="E272" s="36"/>
      <c r="F272" s="219" t="s">
        <v>43</v>
      </c>
      <c r="G272" s="222">
        <v>21</v>
      </c>
      <c r="H272" s="222">
        <f t="shared" si="178"/>
        <v>21</v>
      </c>
      <c r="I272" s="222">
        <f t="shared" si="179"/>
        <v>19.95</v>
      </c>
      <c r="J272" s="222">
        <f t="shared" si="180"/>
        <v>17.85</v>
      </c>
      <c r="K272" s="222">
        <f t="shared" si="181"/>
        <v>15.75</v>
      </c>
      <c r="L272" s="222">
        <f t="shared" si="182"/>
        <v>13.65</v>
      </c>
      <c r="M272" s="222">
        <f t="shared" si="183"/>
        <v>12.6</v>
      </c>
      <c r="N272" s="36"/>
      <c r="P272" s="186"/>
    </row>
    <row r="273" customHeight="1" spans="1:16">
      <c r="A273" s="217" t="s">
        <v>109</v>
      </c>
      <c r="B273" s="35">
        <v>310401048</v>
      </c>
      <c r="C273" s="36" t="s">
        <v>2910</v>
      </c>
      <c r="D273" s="36" t="s">
        <v>2911</v>
      </c>
      <c r="E273" s="36"/>
      <c r="F273" s="219" t="s">
        <v>43</v>
      </c>
      <c r="G273" s="222">
        <v>28</v>
      </c>
      <c r="H273" s="222">
        <f t="shared" si="178"/>
        <v>28</v>
      </c>
      <c r="I273" s="222">
        <f t="shared" si="179"/>
        <v>26.6</v>
      </c>
      <c r="J273" s="222">
        <f t="shared" si="180"/>
        <v>23.8</v>
      </c>
      <c r="K273" s="222">
        <f t="shared" si="181"/>
        <v>21</v>
      </c>
      <c r="L273" s="222">
        <f t="shared" si="182"/>
        <v>18.2</v>
      </c>
      <c r="M273" s="222">
        <f t="shared" si="183"/>
        <v>16.8</v>
      </c>
      <c r="N273" s="36"/>
      <c r="P273" s="186"/>
    </row>
    <row r="274" customHeight="1" spans="1:16">
      <c r="A274" s="217" t="s">
        <v>109</v>
      </c>
      <c r="B274" s="35">
        <v>310401049</v>
      </c>
      <c r="C274" s="36" t="s">
        <v>2912</v>
      </c>
      <c r="D274" s="248" t="s">
        <v>2913</v>
      </c>
      <c r="E274" s="36"/>
      <c r="F274" s="219" t="s">
        <v>43</v>
      </c>
      <c r="G274" s="222">
        <v>28</v>
      </c>
      <c r="H274" s="222">
        <f t="shared" si="178"/>
        <v>28</v>
      </c>
      <c r="I274" s="222">
        <f t="shared" si="179"/>
        <v>26.6</v>
      </c>
      <c r="J274" s="222">
        <f t="shared" si="180"/>
        <v>23.8</v>
      </c>
      <c r="K274" s="222">
        <f t="shared" si="181"/>
        <v>21</v>
      </c>
      <c r="L274" s="222">
        <f t="shared" si="182"/>
        <v>18.2</v>
      </c>
      <c r="M274" s="222">
        <f t="shared" si="183"/>
        <v>16.8</v>
      </c>
      <c r="N274" s="36" t="s">
        <v>2914</v>
      </c>
      <c r="P274" s="186"/>
    </row>
    <row r="275" customHeight="1" spans="1:16">
      <c r="A275" s="35" t="s">
        <v>109</v>
      </c>
      <c r="B275" s="52">
        <v>310401050</v>
      </c>
      <c r="C275" s="36" t="s">
        <v>2915</v>
      </c>
      <c r="D275" s="261" t="s">
        <v>2916</v>
      </c>
      <c r="E275" s="36"/>
      <c r="F275" s="219" t="s">
        <v>43</v>
      </c>
      <c r="G275" s="245">
        <v>280</v>
      </c>
      <c r="H275" s="222">
        <f t="shared" si="178"/>
        <v>280</v>
      </c>
      <c r="I275" s="222">
        <f t="shared" si="179"/>
        <v>266</v>
      </c>
      <c r="J275" s="222">
        <f t="shared" si="180"/>
        <v>238</v>
      </c>
      <c r="K275" s="222">
        <f t="shared" si="181"/>
        <v>210</v>
      </c>
      <c r="L275" s="222">
        <f t="shared" si="182"/>
        <v>182</v>
      </c>
      <c r="M275" s="222">
        <f t="shared" si="183"/>
        <v>168</v>
      </c>
      <c r="N275" s="36"/>
      <c r="P275" s="186"/>
    </row>
    <row r="276" customHeight="1" spans="1:16">
      <c r="A276" s="217"/>
      <c r="B276" s="202">
        <v>310402</v>
      </c>
      <c r="C276" s="46" t="s">
        <v>2917</v>
      </c>
      <c r="D276" s="36"/>
      <c r="E276" s="36"/>
      <c r="F276" s="219"/>
      <c r="G276" s="222"/>
      <c r="H276" s="222"/>
      <c r="I276" s="222"/>
      <c r="J276" s="222"/>
      <c r="K276" s="222"/>
      <c r="L276" s="222"/>
      <c r="M276" s="222"/>
      <c r="N276" s="36"/>
      <c r="P276" s="186"/>
    </row>
    <row r="277" customHeight="1" spans="1:16">
      <c r="A277" s="217" t="s">
        <v>120</v>
      </c>
      <c r="B277" s="35">
        <v>310402001</v>
      </c>
      <c r="C277" s="36" t="s">
        <v>2918</v>
      </c>
      <c r="D277" s="36" t="s">
        <v>2919</v>
      </c>
      <c r="E277" s="36"/>
      <c r="F277" s="219" t="s">
        <v>43</v>
      </c>
      <c r="G277" s="222">
        <v>30</v>
      </c>
      <c r="H277" s="222">
        <f t="shared" ref="H277" si="184">G277*1</f>
        <v>30</v>
      </c>
      <c r="I277" s="222">
        <f t="shared" ref="I277" si="185">G277*0.95</f>
        <v>28.5</v>
      </c>
      <c r="J277" s="222">
        <f t="shared" ref="J277" si="186">G277*0.85</f>
        <v>25.5</v>
      </c>
      <c r="K277" s="222">
        <f t="shared" ref="K277" si="187">G277*0.75</f>
        <v>22.5</v>
      </c>
      <c r="L277" s="222">
        <f t="shared" ref="L277" si="188">G277*0.65</f>
        <v>19.5</v>
      </c>
      <c r="M277" s="222">
        <f t="shared" ref="M277" si="189">G277*0.6</f>
        <v>18</v>
      </c>
      <c r="N277" s="36" t="s">
        <v>2920</v>
      </c>
      <c r="P277" s="186"/>
    </row>
    <row r="278" customHeight="1" spans="1:16">
      <c r="A278" s="217" t="s">
        <v>120</v>
      </c>
      <c r="B278" s="35">
        <v>310402002</v>
      </c>
      <c r="C278" s="36" t="s">
        <v>2921</v>
      </c>
      <c r="D278" s="36"/>
      <c r="E278" s="36"/>
      <c r="F278" s="219" t="s">
        <v>43</v>
      </c>
      <c r="G278" s="222">
        <v>4</v>
      </c>
      <c r="H278" s="222">
        <f t="shared" ref="H278:H301" si="190">G278*1</f>
        <v>4</v>
      </c>
      <c r="I278" s="222">
        <f t="shared" ref="I278:I301" si="191">G278*0.95</f>
        <v>3.8</v>
      </c>
      <c r="J278" s="222">
        <f t="shared" ref="J278:J301" si="192">G278*0.85</f>
        <v>3.4</v>
      </c>
      <c r="K278" s="222">
        <f t="shared" ref="K278:K301" si="193">G278*0.75</f>
        <v>3</v>
      </c>
      <c r="L278" s="222">
        <f t="shared" ref="L278:L301" si="194">G278*0.65</f>
        <v>2.6</v>
      </c>
      <c r="M278" s="222">
        <f t="shared" ref="M278:M301" si="195">G278*0.6</f>
        <v>2.4</v>
      </c>
      <c r="N278" s="36"/>
      <c r="P278" s="186"/>
    </row>
    <row r="279" customHeight="1" spans="1:16">
      <c r="A279" s="217" t="s">
        <v>120</v>
      </c>
      <c r="B279" s="35">
        <v>310402003</v>
      </c>
      <c r="C279" s="36" t="s">
        <v>2922</v>
      </c>
      <c r="D279" s="36"/>
      <c r="E279" s="36"/>
      <c r="F279" s="219" t="s">
        <v>43</v>
      </c>
      <c r="G279" s="222">
        <v>8</v>
      </c>
      <c r="H279" s="222">
        <f t="shared" si="190"/>
        <v>8</v>
      </c>
      <c r="I279" s="222">
        <f t="shared" si="191"/>
        <v>7.6</v>
      </c>
      <c r="J279" s="222">
        <f t="shared" si="192"/>
        <v>6.8</v>
      </c>
      <c r="K279" s="222">
        <f t="shared" si="193"/>
        <v>6</v>
      </c>
      <c r="L279" s="222">
        <f t="shared" si="194"/>
        <v>5.2</v>
      </c>
      <c r="M279" s="222">
        <f t="shared" si="195"/>
        <v>4.8</v>
      </c>
      <c r="N279" s="36"/>
      <c r="P279" s="186"/>
    </row>
    <row r="280" customHeight="1" spans="1:16">
      <c r="A280" s="217" t="s">
        <v>120</v>
      </c>
      <c r="B280" s="35">
        <v>310402004</v>
      </c>
      <c r="C280" s="36" t="s">
        <v>2923</v>
      </c>
      <c r="D280" s="36" t="s">
        <v>2924</v>
      </c>
      <c r="E280" s="36"/>
      <c r="F280" s="219" t="s">
        <v>43</v>
      </c>
      <c r="G280" s="222">
        <v>80</v>
      </c>
      <c r="H280" s="222">
        <f t="shared" si="190"/>
        <v>80</v>
      </c>
      <c r="I280" s="222">
        <f t="shared" si="191"/>
        <v>76</v>
      </c>
      <c r="J280" s="222">
        <f t="shared" si="192"/>
        <v>68</v>
      </c>
      <c r="K280" s="222">
        <f t="shared" si="193"/>
        <v>60</v>
      </c>
      <c r="L280" s="222">
        <f t="shared" si="194"/>
        <v>52</v>
      </c>
      <c r="M280" s="222">
        <f t="shared" si="195"/>
        <v>48</v>
      </c>
      <c r="N280" s="36"/>
      <c r="P280" s="186"/>
    </row>
    <row r="281" customHeight="1" spans="1:16">
      <c r="A281" s="217" t="s">
        <v>120</v>
      </c>
      <c r="B281" s="35">
        <v>310402005</v>
      </c>
      <c r="C281" s="36" t="s">
        <v>2925</v>
      </c>
      <c r="D281" s="36"/>
      <c r="E281" s="36"/>
      <c r="F281" s="219" t="s">
        <v>43</v>
      </c>
      <c r="G281" s="222">
        <v>40</v>
      </c>
      <c r="H281" s="222">
        <f t="shared" si="190"/>
        <v>40</v>
      </c>
      <c r="I281" s="222">
        <f t="shared" si="191"/>
        <v>38</v>
      </c>
      <c r="J281" s="222">
        <f t="shared" si="192"/>
        <v>34</v>
      </c>
      <c r="K281" s="222">
        <f t="shared" si="193"/>
        <v>30</v>
      </c>
      <c r="L281" s="222">
        <f t="shared" si="194"/>
        <v>26</v>
      </c>
      <c r="M281" s="222">
        <f t="shared" si="195"/>
        <v>24</v>
      </c>
      <c r="N281" s="36"/>
      <c r="P281" s="186"/>
    </row>
    <row r="282" customHeight="1" spans="1:16">
      <c r="A282" s="217" t="s">
        <v>120</v>
      </c>
      <c r="B282" s="35">
        <v>310402006</v>
      </c>
      <c r="C282" s="36" t="s">
        <v>2926</v>
      </c>
      <c r="D282" s="36" t="s">
        <v>2927</v>
      </c>
      <c r="E282" s="36"/>
      <c r="F282" s="219" t="s">
        <v>43</v>
      </c>
      <c r="G282" s="222">
        <v>20</v>
      </c>
      <c r="H282" s="222">
        <f t="shared" si="190"/>
        <v>20</v>
      </c>
      <c r="I282" s="222">
        <f t="shared" si="191"/>
        <v>19</v>
      </c>
      <c r="J282" s="222">
        <f t="shared" si="192"/>
        <v>17</v>
      </c>
      <c r="K282" s="222">
        <f t="shared" si="193"/>
        <v>15</v>
      </c>
      <c r="L282" s="222">
        <f t="shared" si="194"/>
        <v>13</v>
      </c>
      <c r="M282" s="222">
        <f t="shared" si="195"/>
        <v>12</v>
      </c>
      <c r="N282" s="36"/>
      <c r="P282" s="186"/>
    </row>
    <row r="283" customHeight="1" spans="1:16">
      <c r="A283" s="217" t="s">
        <v>120</v>
      </c>
      <c r="B283" s="35">
        <v>310402007</v>
      </c>
      <c r="C283" s="36" t="s">
        <v>2928</v>
      </c>
      <c r="D283" s="36"/>
      <c r="E283" s="36"/>
      <c r="F283" s="219" t="s">
        <v>43</v>
      </c>
      <c r="G283" s="222">
        <v>20</v>
      </c>
      <c r="H283" s="222">
        <f t="shared" si="190"/>
        <v>20</v>
      </c>
      <c r="I283" s="222">
        <f t="shared" si="191"/>
        <v>19</v>
      </c>
      <c r="J283" s="222">
        <f t="shared" si="192"/>
        <v>17</v>
      </c>
      <c r="K283" s="222">
        <f t="shared" si="193"/>
        <v>15</v>
      </c>
      <c r="L283" s="222">
        <f t="shared" si="194"/>
        <v>13</v>
      </c>
      <c r="M283" s="222">
        <f t="shared" si="195"/>
        <v>12</v>
      </c>
      <c r="N283" s="36"/>
      <c r="P283" s="186"/>
    </row>
    <row r="284" customHeight="1" spans="1:16">
      <c r="A284" s="217" t="s">
        <v>120</v>
      </c>
      <c r="B284" s="35">
        <v>310402008</v>
      </c>
      <c r="C284" s="36" t="s">
        <v>2929</v>
      </c>
      <c r="D284" s="36"/>
      <c r="E284" s="36"/>
      <c r="F284" s="219" t="s">
        <v>43</v>
      </c>
      <c r="G284" s="222">
        <v>20</v>
      </c>
      <c r="H284" s="222">
        <f t="shared" si="190"/>
        <v>20</v>
      </c>
      <c r="I284" s="222">
        <f t="shared" si="191"/>
        <v>19</v>
      </c>
      <c r="J284" s="222">
        <f t="shared" si="192"/>
        <v>17</v>
      </c>
      <c r="K284" s="222">
        <f t="shared" si="193"/>
        <v>15</v>
      </c>
      <c r="L284" s="222">
        <f t="shared" si="194"/>
        <v>13</v>
      </c>
      <c r="M284" s="222">
        <f t="shared" si="195"/>
        <v>12</v>
      </c>
      <c r="N284" s="36"/>
      <c r="P284" s="186"/>
    </row>
    <row r="285" customHeight="1" spans="1:16">
      <c r="A285" s="217" t="s">
        <v>120</v>
      </c>
      <c r="B285" s="35">
        <v>310402009</v>
      </c>
      <c r="C285" s="36" t="s">
        <v>2930</v>
      </c>
      <c r="D285" s="36"/>
      <c r="E285" s="36"/>
      <c r="F285" s="219" t="s">
        <v>43</v>
      </c>
      <c r="G285" s="222">
        <v>20</v>
      </c>
      <c r="H285" s="222">
        <f t="shared" si="190"/>
        <v>20</v>
      </c>
      <c r="I285" s="222">
        <f t="shared" si="191"/>
        <v>19</v>
      </c>
      <c r="J285" s="222">
        <f t="shared" si="192"/>
        <v>17</v>
      </c>
      <c r="K285" s="222">
        <f t="shared" si="193"/>
        <v>15</v>
      </c>
      <c r="L285" s="222">
        <f t="shared" si="194"/>
        <v>13</v>
      </c>
      <c r="M285" s="222">
        <f t="shared" si="195"/>
        <v>12</v>
      </c>
      <c r="N285" s="36"/>
      <c r="P285" s="186"/>
    </row>
    <row r="286" customHeight="1" spans="1:16">
      <c r="A286" s="217" t="s">
        <v>120</v>
      </c>
      <c r="B286" s="35">
        <v>310402010</v>
      </c>
      <c r="C286" s="36" t="s">
        <v>2931</v>
      </c>
      <c r="D286" s="36" t="s">
        <v>382</v>
      </c>
      <c r="E286" s="36"/>
      <c r="F286" s="219" t="s">
        <v>43</v>
      </c>
      <c r="G286" s="222">
        <v>20</v>
      </c>
      <c r="H286" s="222">
        <f t="shared" si="190"/>
        <v>20</v>
      </c>
      <c r="I286" s="222">
        <f t="shared" si="191"/>
        <v>19</v>
      </c>
      <c r="J286" s="222">
        <f t="shared" si="192"/>
        <v>17</v>
      </c>
      <c r="K286" s="222">
        <f t="shared" si="193"/>
        <v>15</v>
      </c>
      <c r="L286" s="222">
        <f t="shared" si="194"/>
        <v>13</v>
      </c>
      <c r="M286" s="222">
        <f t="shared" si="195"/>
        <v>12</v>
      </c>
      <c r="N286" s="36" t="s">
        <v>2932</v>
      </c>
      <c r="P286" s="186"/>
    </row>
    <row r="287" customHeight="1" spans="1:16">
      <c r="A287" s="217" t="s">
        <v>109</v>
      </c>
      <c r="B287" s="35">
        <v>310402011</v>
      </c>
      <c r="C287" s="36" t="s">
        <v>2933</v>
      </c>
      <c r="D287" s="36"/>
      <c r="E287" s="36"/>
      <c r="F287" s="219" t="s">
        <v>43</v>
      </c>
      <c r="G287" s="222">
        <v>84</v>
      </c>
      <c r="H287" s="222">
        <f t="shared" si="190"/>
        <v>84</v>
      </c>
      <c r="I287" s="222">
        <f t="shared" si="191"/>
        <v>79.8</v>
      </c>
      <c r="J287" s="222">
        <f t="shared" si="192"/>
        <v>71.4</v>
      </c>
      <c r="K287" s="222">
        <f t="shared" si="193"/>
        <v>63</v>
      </c>
      <c r="L287" s="222">
        <f t="shared" si="194"/>
        <v>54.6</v>
      </c>
      <c r="M287" s="222">
        <f t="shared" si="195"/>
        <v>50.4</v>
      </c>
      <c r="N287" s="36"/>
      <c r="P287" s="186"/>
    </row>
    <row r="288" customHeight="1" spans="1:16">
      <c r="A288" s="217" t="s">
        <v>109</v>
      </c>
      <c r="B288" s="35">
        <v>310402012</v>
      </c>
      <c r="C288" s="36" t="s">
        <v>2934</v>
      </c>
      <c r="D288" s="36"/>
      <c r="E288" s="36"/>
      <c r="F288" s="219" t="s">
        <v>43</v>
      </c>
      <c r="G288" s="222">
        <v>14</v>
      </c>
      <c r="H288" s="222">
        <f t="shared" si="190"/>
        <v>14</v>
      </c>
      <c r="I288" s="222">
        <f t="shared" si="191"/>
        <v>13.3</v>
      </c>
      <c r="J288" s="222">
        <f t="shared" si="192"/>
        <v>11.9</v>
      </c>
      <c r="K288" s="222">
        <f t="shared" si="193"/>
        <v>10.5</v>
      </c>
      <c r="L288" s="222">
        <f t="shared" si="194"/>
        <v>9.1</v>
      </c>
      <c r="M288" s="222">
        <f t="shared" si="195"/>
        <v>8.4</v>
      </c>
      <c r="N288" s="36" t="s">
        <v>2935</v>
      </c>
      <c r="P288" s="186"/>
    </row>
    <row r="289" customHeight="1" spans="1:16">
      <c r="A289" s="217" t="s">
        <v>109</v>
      </c>
      <c r="B289" s="35">
        <v>310402013</v>
      </c>
      <c r="C289" s="36" t="s">
        <v>2936</v>
      </c>
      <c r="D289" s="36"/>
      <c r="E289" s="36"/>
      <c r="F289" s="219" t="s">
        <v>43</v>
      </c>
      <c r="G289" s="222">
        <v>56</v>
      </c>
      <c r="H289" s="222">
        <f t="shared" si="190"/>
        <v>56</v>
      </c>
      <c r="I289" s="222">
        <f t="shared" si="191"/>
        <v>53.2</v>
      </c>
      <c r="J289" s="222">
        <f t="shared" si="192"/>
        <v>47.6</v>
      </c>
      <c r="K289" s="222">
        <f t="shared" si="193"/>
        <v>42</v>
      </c>
      <c r="L289" s="222">
        <f t="shared" si="194"/>
        <v>36.4</v>
      </c>
      <c r="M289" s="222">
        <f t="shared" si="195"/>
        <v>33.6</v>
      </c>
      <c r="N289" s="36"/>
      <c r="P289" s="186"/>
    </row>
    <row r="290" customHeight="1" spans="1:16">
      <c r="A290" s="217" t="s">
        <v>109</v>
      </c>
      <c r="B290" s="35">
        <v>310402014</v>
      </c>
      <c r="C290" s="36" t="s">
        <v>2937</v>
      </c>
      <c r="D290" s="36" t="s">
        <v>195</v>
      </c>
      <c r="E290" s="36"/>
      <c r="F290" s="219" t="s">
        <v>43</v>
      </c>
      <c r="G290" s="222">
        <v>42</v>
      </c>
      <c r="H290" s="222">
        <f t="shared" si="190"/>
        <v>42</v>
      </c>
      <c r="I290" s="222">
        <f t="shared" si="191"/>
        <v>39.9</v>
      </c>
      <c r="J290" s="222">
        <f t="shared" si="192"/>
        <v>35.7</v>
      </c>
      <c r="K290" s="222">
        <f t="shared" si="193"/>
        <v>31.5</v>
      </c>
      <c r="L290" s="222">
        <f t="shared" si="194"/>
        <v>27.3</v>
      </c>
      <c r="M290" s="222">
        <f t="shared" si="195"/>
        <v>25.2</v>
      </c>
      <c r="N290" s="36"/>
      <c r="P290" s="186"/>
    </row>
    <row r="291" customHeight="1" spans="1:16">
      <c r="A291" s="217" t="s">
        <v>109</v>
      </c>
      <c r="B291" s="35">
        <v>310402015</v>
      </c>
      <c r="C291" s="36" t="s">
        <v>2938</v>
      </c>
      <c r="D291" s="36"/>
      <c r="E291" s="36"/>
      <c r="F291" s="219" t="s">
        <v>43</v>
      </c>
      <c r="G291" s="222">
        <v>28</v>
      </c>
      <c r="H291" s="222">
        <f t="shared" si="190"/>
        <v>28</v>
      </c>
      <c r="I291" s="222">
        <f t="shared" si="191"/>
        <v>26.6</v>
      </c>
      <c r="J291" s="222">
        <f t="shared" si="192"/>
        <v>23.8</v>
      </c>
      <c r="K291" s="222">
        <f t="shared" si="193"/>
        <v>21</v>
      </c>
      <c r="L291" s="222">
        <f t="shared" si="194"/>
        <v>18.2</v>
      </c>
      <c r="M291" s="222">
        <f t="shared" si="195"/>
        <v>16.8</v>
      </c>
      <c r="N291" s="36"/>
      <c r="P291" s="186"/>
    </row>
    <row r="292" customHeight="1" spans="1:16">
      <c r="A292" s="217" t="s">
        <v>109</v>
      </c>
      <c r="B292" s="35">
        <v>310402016</v>
      </c>
      <c r="C292" s="36" t="s">
        <v>2939</v>
      </c>
      <c r="D292" s="36"/>
      <c r="E292" s="36"/>
      <c r="F292" s="219" t="s">
        <v>43</v>
      </c>
      <c r="G292" s="222">
        <v>56</v>
      </c>
      <c r="H292" s="222">
        <f t="shared" si="190"/>
        <v>56</v>
      </c>
      <c r="I292" s="222">
        <f t="shared" si="191"/>
        <v>53.2</v>
      </c>
      <c r="J292" s="222">
        <f t="shared" si="192"/>
        <v>47.6</v>
      </c>
      <c r="K292" s="222">
        <f t="shared" si="193"/>
        <v>42</v>
      </c>
      <c r="L292" s="222">
        <f t="shared" si="194"/>
        <v>36.4</v>
      </c>
      <c r="M292" s="222">
        <f t="shared" si="195"/>
        <v>33.6</v>
      </c>
      <c r="N292" s="36"/>
      <c r="P292" s="186"/>
    </row>
    <row r="293" customHeight="1" spans="1:16">
      <c r="A293" s="217" t="s">
        <v>109</v>
      </c>
      <c r="B293" s="35">
        <v>310402017</v>
      </c>
      <c r="C293" s="36" t="s">
        <v>2940</v>
      </c>
      <c r="D293" s="36" t="s">
        <v>2941</v>
      </c>
      <c r="E293" s="36"/>
      <c r="F293" s="219" t="s">
        <v>43</v>
      </c>
      <c r="G293" s="222">
        <v>42</v>
      </c>
      <c r="H293" s="222">
        <f t="shared" si="190"/>
        <v>42</v>
      </c>
      <c r="I293" s="222">
        <f t="shared" si="191"/>
        <v>39.9</v>
      </c>
      <c r="J293" s="222">
        <f t="shared" si="192"/>
        <v>35.7</v>
      </c>
      <c r="K293" s="222">
        <f t="shared" si="193"/>
        <v>31.5</v>
      </c>
      <c r="L293" s="222">
        <f t="shared" si="194"/>
        <v>27.3</v>
      </c>
      <c r="M293" s="222">
        <f t="shared" si="195"/>
        <v>25.2</v>
      </c>
      <c r="N293" s="36"/>
      <c r="P293" s="186"/>
    </row>
    <row r="294" customHeight="1" spans="1:16">
      <c r="A294" s="217" t="s">
        <v>109</v>
      </c>
      <c r="B294" s="35">
        <v>310402018</v>
      </c>
      <c r="C294" s="36" t="s">
        <v>2942</v>
      </c>
      <c r="D294" s="36"/>
      <c r="E294" s="36"/>
      <c r="F294" s="219" t="s">
        <v>43</v>
      </c>
      <c r="G294" s="222">
        <v>42</v>
      </c>
      <c r="H294" s="222">
        <f t="shared" si="190"/>
        <v>42</v>
      </c>
      <c r="I294" s="222">
        <f t="shared" si="191"/>
        <v>39.9</v>
      </c>
      <c r="J294" s="222">
        <f t="shared" si="192"/>
        <v>35.7</v>
      </c>
      <c r="K294" s="222">
        <f t="shared" si="193"/>
        <v>31.5</v>
      </c>
      <c r="L294" s="222">
        <f t="shared" si="194"/>
        <v>27.3</v>
      </c>
      <c r="M294" s="222">
        <f t="shared" si="195"/>
        <v>25.2</v>
      </c>
      <c r="N294" s="36"/>
      <c r="P294" s="186"/>
    </row>
    <row r="295" customHeight="1" spans="1:16">
      <c r="A295" s="217" t="s">
        <v>109</v>
      </c>
      <c r="B295" s="35">
        <v>310402019</v>
      </c>
      <c r="C295" s="36" t="s">
        <v>2943</v>
      </c>
      <c r="D295" s="36"/>
      <c r="E295" s="36"/>
      <c r="F295" s="219" t="s">
        <v>43</v>
      </c>
      <c r="G295" s="222">
        <v>28</v>
      </c>
      <c r="H295" s="222">
        <f t="shared" si="190"/>
        <v>28</v>
      </c>
      <c r="I295" s="222">
        <f t="shared" si="191"/>
        <v>26.6</v>
      </c>
      <c r="J295" s="222">
        <f t="shared" si="192"/>
        <v>23.8</v>
      </c>
      <c r="K295" s="222">
        <f t="shared" si="193"/>
        <v>21</v>
      </c>
      <c r="L295" s="222">
        <f t="shared" si="194"/>
        <v>18.2</v>
      </c>
      <c r="M295" s="222">
        <f t="shared" si="195"/>
        <v>16.8</v>
      </c>
      <c r="N295" s="36"/>
      <c r="P295" s="186"/>
    </row>
    <row r="296" customHeight="1" spans="1:16">
      <c r="A296" s="217" t="s">
        <v>109</v>
      </c>
      <c r="B296" s="35">
        <v>310402020</v>
      </c>
      <c r="C296" s="36" t="s">
        <v>2944</v>
      </c>
      <c r="D296" s="36"/>
      <c r="E296" s="36"/>
      <c r="F296" s="219" t="s">
        <v>43</v>
      </c>
      <c r="G296" s="222">
        <v>14</v>
      </c>
      <c r="H296" s="222">
        <f t="shared" si="190"/>
        <v>14</v>
      </c>
      <c r="I296" s="222">
        <f t="shared" si="191"/>
        <v>13.3</v>
      </c>
      <c r="J296" s="222">
        <f t="shared" si="192"/>
        <v>11.9</v>
      </c>
      <c r="K296" s="222">
        <f t="shared" si="193"/>
        <v>10.5</v>
      </c>
      <c r="L296" s="222">
        <f t="shared" si="194"/>
        <v>9.1</v>
      </c>
      <c r="M296" s="222">
        <f t="shared" si="195"/>
        <v>8.4</v>
      </c>
      <c r="N296" s="36"/>
      <c r="P296" s="186"/>
    </row>
    <row r="297" customHeight="1" spans="1:16">
      <c r="A297" s="217" t="s">
        <v>109</v>
      </c>
      <c r="B297" s="35">
        <v>310402021</v>
      </c>
      <c r="C297" s="36" t="s">
        <v>2945</v>
      </c>
      <c r="D297" s="36"/>
      <c r="E297" s="36"/>
      <c r="F297" s="219" t="s">
        <v>43</v>
      </c>
      <c r="G297" s="222">
        <v>42</v>
      </c>
      <c r="H297" s="222">
        <f t="shared" si="190"/>
        <v>42</v>
      </c>
      <c r="I297" s="222">
        <f t="shared" si="191"/>
        <v>39.9</v>
      </c>
      <c r="J297" s="222">
        <f t="shared" si="192"/>
        <v>35.7</v>
      </c>
      <c r="K297" s="222">
        <f t="shared" si="193"/>
        <v>31.5</v>
      </c>
      <c r="L297" s="222">
        <f t="shared" si="194"/>
        <v>27.3</v>
      </c>
      <c r="M297" s="222">
        <f t="shared" si="195"/>
        <v>25.2</v>
      </c>
      <c r="N297" s="36"/>
      <c r="P297" s="186"/>
    </row>
    <row r="298" customHeight="1" spans="1:16">
      <c r="A298" s="217" t="s">
        <v>109</v>
      </c>
      <c r="B298" s="35">
        <v>310402022</v>
      </c>
      <c r="C298" s="36" t="s">
        <v>2946</v>
      </c>
      <c r="D298" s="36" t="s">
        <v>2947</v>
      </c>
      <c r="E298" s="36" t="s">
        <v>2948</v>
      </c>
      <c r="F298" s="219" t="s">
        <v>43</v>
      </c>
      <c r="G298" s="222">
        <v>28</v>
      </c>
      <c r="H298" s="222">
        <f t="shared" si="190"/>
        <v>28</v>
      </c>
      <c r="I298" s="222">
        <f t="shared" si="191"/>
        <v>26.6</v>
      </c>
      <c r="J298" s="222">
        <f t="shared" si="192"/>
        <v>23.8</v>
      </c>
      <c r="K298" s="222">
        <f t="shared" si="193"/>
        <v>21</v>
      </c>
      <c r="L298" s="222">
        <f t="shared" si="194"/>
        <v>18.2</v>
      </c>
      <c r="M298" s="222">
        <f t="shared" si="195"/>
        <v>16.8</v>
      </c>
      <c r="N298" s="36"/>
      <c r="P298" s="186"/>
    </row>
    <row r="299" customHeight="1" spans="1:16">
      <c r="A299" s="217" t="s">
        <v>109</v>
      </c>
      <c r="B299" s="35">
        <v>310402023</v>
      </c>
      <c r="C299" s="36" t="s">
        <v>2949</v>
      </c>
      <c r="D299" s="36"/>
      <c r="E299" s="36"/>
      <c r="F299" s="219" t="s">
        <v>43</v>
      </c>
      <c r="G299" s="222">
        <v>63</v>
      </c>
      <c r="H299" s="222">
        <f t="shared" si="190"/>
        <v>63</v>
      </c>
      <c r="I299" s="222">
        <f t="shared" si="191"/>
        <v>59.85</v>
      </c>
      <c r="J299" s="222">
        <f t="shared" si="192"/>
        <v>53.55</v>
      </c>
      <c r="K299" s="222">
        <f t="shared" si="193"/>
        <v>47.25</v>
      </c>
      <c r="L299" s="222">
        <f t="shared" si="194"/>
        <v>40.95</v>
      </c>
      <c r="M299" s="222">
        <f t="shared" si="195"/>
        <v>37.8</v>
      </c>
      <c r="N299" s="36"/>
      <c r="P299" s="186"/>
    </row>
    <row r="300" customHeight="1" spans="1:16">
      <c r="A300" s="217" t="s">
        <v>109</v>
      </c>
      <c r="B300" s="35">
        <v>310402024</v>
      </c>
      <c r="C300" s="36" t="s">
        <v>2950</v>
      </c>
      <c r="D300" s="36"/>
      <c r="E300" s="36"/>
      <c r="F300" s="219" t="s">
        <v>43</v>
      </c>
      <c r="G300" s="222">
        <v>28</v>
      </c>
      <c r="H300" s="222">
        <f t="shared" si="190"/>
        <v>28</v>
      </c>
      <c r="I300" s="222">
        <f t="shared" si="191"/>
        <v>26.6</v>
      </c>
      <c r="J300" s="222">
        <f t="shared" si="192"/>
        <v>23.8</v>
      </c>
      <c r="K300" s="222">
        <f t="shared" si="193"/>
        <v>21</v>
      </c>
      <c r="L300" s="222">
        <f t="shared" si="194"/>
        <v>18.2</v>
      </c>
      <c r="M300" s="222">
        <f t="shared" si="195"/>
        <v>16.8</v>
      </c>
      <c r="N300" s="36" t="s">
        <v>2951</v>
      </c>
      <c r="P300" s="186"/>
    </row>
    <row r="301" customHeight="1" spans="1:16">
      <c r="A301" s="217" t="s">
        <v>109</v>
      </c>
      <c r="B301" s="35">
        <v>310402025</v>
      </c>
      <c r="C301" s="36" t="s">
        <v>2952</v>
      </c>
      <c r="D301" s="36" t="s">
        <v>2953</v>
      </c>
      <c r="E301" s="36"/>
      <c r="F301" s="219" t="s">
        <v>43</v>
      </c>
      <c r="G301" s="222">
        <v>56</v>
      </c>
      <c r="H301" s="222">
        <f t="shared" si="190"/>
        <v>56</v>
      </c>
      <c r="I301" s="222">
        <f t="shared" si="191"/>
        <v>53.2</v>
      </c>
      <c r="J301" s="222">
        <f t="shared" si="192"/>
        <v>47.6</v>
      </c>
      <c r="K301" s="222">
        <f t="shared" si="193"/>
        <v>42</v>
      </c>
      <c r="L301" s="222">
        <f t="shared" si="194"/>
        <v>36.4</v>
      </c>
      <c r="M301" s="222">
        <f t="shared" si="195"/>
        <v>33.6</v>
      </c>
      <c r="N301" s="36" t="s">
        <v>2954</v>
      </c>
      <c r="P301" s="186"/>
    </row>
    <row r="302" customHeight="1" spans="1:16">
      <c r="A302" s="217"/>
      <c r="B302" s="202">
        <v>310403</v>
      </c>
      <c r="C302" s="46" t="s">
        <v>2955</v>
      </c>
      <c r="D302" s="36"/>
      <c r="E302" s="36"/>
      <c r="F302" s="219"/>
      <c r="G302" s="222"/>
      <c r="H302" s="222"/>
      <c r="I302" s="222"/>
      <c r="J302" s="222"/>
      <c r="K302" s="222"/>
      <c r="L302" s="222"/>
      <c r="M302" s="222"/>
      <c r="N302" s="36"/>
      <c r="P302" s="186"/>
    </row>
    <row r="303" customHeight="1" spans="1:16">
      <c r="A303" s="217" t="s">
        <v>120</v>
      </c>
      <c r="B303" s="35">
        <v>310403001</v>
      </c>
      <c r="C303" s="36" t="s">
        <v>2956</v>
      </c>
      <c r="D303" s="36" t="s">
        <v>2957</v>
      </c>
      <c r="E303" s="36"/>
      <c r="F303" s="219" t="s">
        <v>43</v>
      </c>
      <c r="G303" s="222">
        <v>55</v>
      </c>
      <c r="H303" s="222">
        <f t="shared" ref="H303" si="196">G303*1</f>
        <v>55</v>
      </c>
      <c r="I303" s="222">
        <f t="shared" ref="I303" si="197">G303*0.95</f>
        <v>52.25</v>
      </c>
      <c r="J303" s="222">
        <f t="shared" ref="J303" si="198">G303*0.85</f>
        <v>46.75</v>
      </c>
      <c r="K303" s="222">
        <f t="shared" ref="K303" si="199">G303*0.75</f>
        <v>41.25</v>
      </c>
      <c r="L303" s="222">
        <f t="shared" ref="L303" si="200">G303*0.65</f>
        <v>35.75</v>
      </c>
      <c r="M303" s="222">
        <f t="shared" ref="M303" si="201">G303*0.6</f>
        <v>33</v>
      </c>
      <c r="N303" s="36"/>
      <c r="P303" s="186"/>
    </row>
    <row r="304" customHeight="1" spans="1:16">
      <c r="A304" s="217" t="s">
        <v>120</v>
      </c>
      <c r="B304" s="35">
        <v>310403002</v>
      </c>
      <c r="C304" s="36" t="s">
        <v>2958</v>
      </c>
      <c r="D304" s="36"/>
      <c r="E304" s="36"/>
      <c r="F304" s="219" t="s">
        <v>43</v>
      </c>
      <c r="G304" s="222">
        <v>50</v>
      </c>
      <c r="H304" s="222">
        <f t="shared" ref="H304:H319" si="202">G304*1</f>
        <v>50</v>
      </c>
      <c r="I304" s="222">
        <f t="shared" ref="I304:I319" si="203">G304*0.95</f>
        <v>47.5</v>
      </c>
      <c r="J304" s="222">
        <f t="shared" ref="J304:J319" si="204">G304*0.85</f>
        <v>42.5</v>
      </c>
      <c r="K304" s="222">
        <f t="shared" ref="K304:K319" si="205">G304*0.75</f>
        <v>37.5</v>
      </c>
      <c r="L304" s="222">
        <f t="shared" ref="L304:L319" si="206">G304*0.65</f>
        <v>32.5</v>
      </c>
      <c r="M304" s="222">
        <f t="shared" ref="M304:M319" si="207">G304*0.6</f>
        <v>30</v>
      </c>
      <c r="N304" s="36"/>
      <c r="P304" s="186"/>
    </row>
    <row r="305" customHeight="1" spans="1:16">
      <c r="A305" s="217" t="s">
        <v>120</v>
      </c>
      <c r="B305" s="35">
        <v>310403003</v>
      </c>
      <c r="C305" s="36" t="s">
        <v>2959</v>
      </c>
      <c r="D305" s="36"/>
      <c r="E305" s="36"/>
      <c r="F305" s="219" t="s">
        <v>43</v>
      </c>
      <c r="G305" s="222">
        <v>55</v>
      </c>
      <c r="H305" s="222">
        <f t="shared" si="202"/>
        <v>55</v>
      </c>
      <c r="I305" s="222">
        <f t="shared" si="203"/>
        <v>52.25</v>
      </c>
      <c r="J305" s="222">
        <f t="shared" si="204"/>
        <v>46.75</v>
      </c>
      <c r="K305" s="222">
        <f t="shared" si="205"/>
        <v>41.25</v>
      </c>
      <c r="L305" s="222">
        <f t="shared" si="206"/>
        <v>35.75</v>
      </c>
      <c r="M305" s="222">
        <f t="shared" si="207"/>
        <v>33</v>
      </c>
      <c r="N305" s="36"/>
      <c r="P305" s="186"/>
    </row>
    <row r="306" customHeight="1" spans="1:16">
      <c r="A306" s="217" t="s">
        <v>120</v>
      </c>
      <c r="B306" s="35">
        <v>310403004</v>
      </c>
      <c r="C306" s="36" t="s">
        <v>2960</v>
      </c>
      <c r="D306" s="36"/>
      <c r="E306" s="36"/>
      <c r="F306" s="219" t="s">
        <v>43</v>
      </c>
      <c r="G306" s="222">
        <v>55</v>
      </c>
      <c r="H306" s="222">
        <f t="shared" si="202"/>
        <v>55</v>
      </c>
      <c r="I306" s="222">
        <f t="shared" si="203"/>
        <v>52.25</v>
      </c>
      <c r="J306" s="222">
        <f t="shared" si="204"/>
        <v>46.75</v>
      </c>
      <c r="K306" s="222">
        <f t="shared" si="205"/>
        <v>41.25</v>
      </c>
      <c r="L306" s="222">
        <f t="shared" si="206"/>
        <v>35.75</v>
      </c>
      <c r="M306" s="222">
        <f t="shared" si="207"/>
        <v>33</v>
      </c>
      <c r="N306" s="36"/>
      <c r="P306" s="186"/>
    </row>
    <row r="307" customHeight="1" spans="1:16">
      <c r="A307" s="217" t="s">
        <v>120</v>
      </c>
      <c r="B307" s="35">
        <v>310403005</v>
      </c>
      <c r="C307" s="36" t="s">
        <v>2961</v>
      </c>
      <c r="D307" s="36"/>
      <c r="E307" s="36"/>
      <c r="F307" s="219" t="s">
        <v>43</v>
      </c>
      <c r="G307" s="222">
        <v>55</v>
      </c>
      <c r="H307" s="222">
        <f t="shared" si="202"/>
        <v>55</v>
      </c>
      <c r="I307" s="222">
        <f t="shared" si="203"/>
        <v>52.25</v>
      </c>
      <c r="J307" s="222">
        <f t="shared" si="204"/>
        <v>46.75</v>
      </c>
      <c r="K307" s="222">
        <f t="shared" si="205"/>
        <v>41.25</v>
      </c>
      <c r="L307" s="222">
        <f t="shared" si="206"/>
        <v>35.75</v>
      </c>
      <c r="M307" s="222">
        <f t="shared" si="207"/>
        <v>33</v>
      </c>
      <c r="N307" s="36"/>
      <c r="P307" s="186"/>
    </row>
    <row r="308" customHeight="1" spans="1:16">
      <c r="A308" s="217" t="s">
        <v>120</v>
      </c>
      <c r="B308" s="35">
        <v>310403006</v>
      </c>
      <c r="C308" s="36" t="s">
        <v>2962</v>
      </c>
      <c r="D308" s="36"/>
      <c r="E308" s="36"/>
      <c r="F308" s="219" t="s">
        <v>43</v>
      </c>
      <c r="G308" s="222">
        <v>90</v>
      </c>
      <c r="H308" s="222">
        <f t="shared" si="202"/>
        <v>90</v>
      </c>
      <c r="I308" s="222">
        <f t="shared" si="203"/>
        <v>85.5</v>
      </c>
      <c r="J308" s="222">
        <f t="shared" si="204"/>
        <v>76.5</v>
      </c>
      <c r="K308" s="222">
        <f t="shared" si="205"/>
        <v>67.5</v>
      </c>
      <c r="L308" s="222">
        <f t="shared" si="206"/>
        <v>58.5</v>
      </c>
      <c r="M308" s="222">
        <f t="shared" si="207"/>
        <v>54</v>
      </c>
      <c r="N308" s="36" t="s">
        <v>2963</v>
      </c>
      <c r="P308" s="186"/>
    </row>
    <row r="309" customHeight="1" spans="1:16">
      <c r="A309" s="217" t="s">
        <v>120</v>
      </c>
      <c r="B309" s="35">
        <v>310403007</v>
      </c>
      <c r="C309" s="36" t="s">
        <v>2964</v>
      </c>
      <c r="D309" s="36"/>
      <c r="E309" s="36"/>
      <c r="F309" s="219" t="s">
        <v>43</v>
      </c>
      <c r="G309" s="222">
        <v>10</v>
      </c>
      <c r="H309" s="222">
        <f t="shared" si="202"/>
        <v>10</v>
      </c>
      <c r="I309" s="222">
        <f t="shared" si="203"/>
        <v>9.5</v>
      </c>
      <c r="J309" s="222">
        <f t="shared" si="204"/>
        <v>8.5</v>
      </c>
      <c r="K309" s="222">
        <f t="shared" si="205"/>
        <v>7.5</v>
      </c>
      <c r="L309" s="222">
        <f t="shared" si="206"/>
        <v>6.5</v>
      </c>
      <c r="M309" s="222">
        <f t="shared" si="207"/>
        <v>6</v>
      </c>
      <c r="N309" s="36"/>
      <c r="P309" s="186"/>
    </row>
    <row r="310" customHeight="1" spans="1:16">
      <c r="A310" s="217" t="s">
        <v>120</v>
      </c>
      <c r="B310" s="35">
        <v>310403008</v>
      </c>
      <c r="C310" s="36" t="s">
        <v>2965</v>
      </c>
      <c r="D310" s="36"/>
      <c r="E310" s="36"/>
      <c r="F310" s="219" t="s">
        <v>43</v>
      </c>
      <c r="G310" s="222">
        <v>20</v>
      </c>
      <c r="H310" s="222">
        <f t="shared" si="202"/>
        <v>20</v>
      </c>
      <c r="I310" s="222">
        <f t="shared" si="203"/>
        <v>19</v>
      </c>
      <c r="J310" s="222">
        <f t="shared" si="204"/>
        <v>17</v>
      </c>
      <c r="K310" s="222">
        <f t="shared" si="205"/>
        <v>15</v>
      </c>
      <c r="L310" s="222">
        <f t="shared" si="206"/>
        <v>13</v>
      </c>
      <c r="M310" s="222">
        <f t="shared" si="207"/>
        <v>12</v>
      </c>
      <c r="N310" s="36"/>
      <c r="P310" s="186"/>
    </row>
    <row r="311" customHeight="1" spans="1:16">
      <c r="A311" s="217" t="s">
        <v>120</v>
      </c>
      <c r="B311" s="35">
        <v>310403009</v>
      </c>
      <c r="C311" s="36" t="s">
        <v>2966</v>
      </c>
      <c r="D311" s="36"/>
      <c r="E311" s="36"/>
      <c r="F311" s="219" t="s">
        <v>43</v>
      </c>
      <c r="G311" s="222">
        <v>90</v>
      </c>
      <c r="H311" s="222">
        <f t="shared" si="202"/>
        <v>90</v>
      </c>
      <c r="I311" s="222">
        <f t="shared" si="203"/>
        <v>85.5</v>
      </c>
      <c r="J311" s="222">
        <f t="shared" si="204"/>
        <v>76.5</v>
      </c>
      <c r="K311" s="222">
        <f t="shared" si="205"/>
        <v>67.5</v>
      </c>
      <c r="L311" s="222">
        <f t="shared" si="206"/>
        <v>58.5</v>
      </c>
      <c r="M311" s="222">
        <f t="shared" si="207"/>
        <v>54</v>
      </c>
      <c r="N311" s="36" t="s">
        <v>2963</v>
      </c>
      <c r="P311" s="186"/>
    </row>
    <row r="312" customHeight="1" spans="1:16">
      <c r="A312" s="217" t="s">
        <v>120</v>
      </c>
      <c r="B312" s="35">
        <v>310403010</v>
      </c>
      <c r="C312" s="36" t="s">
        <v>2967</v>
      </c>
      <c r="D312" s="36"/>
      <c r="E312" s="36"/>
      <c r="F312" s="219" t="s">
        <v>43</v>
      </c>
      <c r="G312" s="222">
        <v>110</v>
      </c>
      <c r="H312" s="222">
        <f t="shared" si="202"/>
        <v>110</v>
      </c>
      <c r="I312" s="222">
        <f t="shared" si="203"/>
        <v>104.5</v>
      </c>
      <c r="J312" s="222">
        <f t="shared" si="204"/>
        <v>93.5</v>
      </c>
      <c r="K312" s="222">
        <f t="shared" si="205"/>
        <v>82.5</v>
      </c>
      <c r="L312" s="222">
        <f t="shared" si="206"/>
        <v>71.5</v>
      </c>
      <c r="M312" s="222">
        <f t="shared" si="207"/>
        <v>66</v>
      </c>
      <c r="N312" s="36"/>
      <c r="P312" s="186"/>
    </row>
    <row r="313" customHeight="1" spans="1:16">
      <c r="A313" s="217" t="s">
        <v>120</v>
      </c>
      <c r="B313" s="35">
        <v>310403011</v>
      </c>
      <c r="C313" s="36" t="s">
        <v>2968</v>
      </c>
      <c r="D313" s="36" t="s">
        <v>2969</v>
      </c>
      <c r="E313" s="36"/>
      <c r="F313" s="219" t="s">
        <v>43</v>
      </c>
      <c r="G313" s="222">
        <v>110</v>
      </c>
      <c r="H313" s="222">
        <f t="shared" si="202"/>
        <v>110</v>
      </c>
      <c r="I313" s="222">
        <f t="shared" si="203"/>
        <v>104.5</v>
      </c>
      <c r="J313" s="222">
        <f t="shared" si="204"/>
        <v>93.5</v>
      </c>
      <c r="K313" s="222">
        <f t="shared" si="205"/>
        <v>82.5</v>
      </c>
      <c r="L313" s="222">
        <f t="shared" si="206"/>
        <v>71.5</v>
      </c>
      <c r="M313" s="222">
        <f t="shared" si="207"/>
        <v>66</v>
      </c>
      <c r="N313" s="36"/>
      <c r="P313" s="186"/>
    </row>
    <row r="314" customHeight="1" spans="1:16">
      <c r="A314" s="217" t="s">
        <v>120</v>
      </c>
      <c r="B314" s="35">
        <v>310403012</v>
      </c>
      <c r="C314" s="36" t="s">
        <v>2970</v>
      </c>
      <c r="D314" s="36" t="s">
        <v>2971</v>
      </c>
      <c r="E314" s="36"/>
      <c r="F314" s="219" t="s">
        <v>43</v>
      </c>
      <c r="G314" s="222">
        <v>10</v>
      </c>
      <c r="H314" s="222">
        <f t="shared" si="202"/>
        <v>10</v>
      </c>
      <c r="I314" s="222">
        <f t="shared" si="203"/>
        <v>9.5</v>
      </c>
      <c r="J314" s="222">
        <f t="shared" si="204"/>
        <v>8.5</v>
      </c>
      <c r="K314" s="222">
        <f t="shared" si="205"/>
        <v>7.5</v>
      </c>
      <c r="L314" s="222">
        <f t="shared" si="206"/>
        <v>6.5</v>
      </c>
      <c r="M314" s="222">
        <f t="shared" si="207"/>
        <v>6</v>
      </c>
      <c r="N314" s="36"/>
      <c r="P314" s="186"/>
    </row>
    <row r="315" customHeight="1" spans="1:16">
      <c r="A315" s="217" t="s">
        <v>120</v>
      </c>
      <c r="B315" s="35">
        <v>310403013</v>
      </c>
      <c r="C315" s="36" t="s">
        <v>2972</v>
      </c>
      <c r="D315" s="36"/>
      <c r="E315" s="36"/>
      <c r="F315" s="219" t="s">
        <v>43</v>
      </c>
      <c r="G315" s="222">
        <v>80</v>
      </c>
      <c r="H315" s="222">
        <f t="shared" si="202"/>
        <v>80</v>
      </c>
      <c r="I315" s="222">
        <f t="shared" si="203"/>
        <v>76</v>
      </c>
      <c r="J315" s="222">
        <f t="shared" si="204"/>
        <v>68</v>
      </c>
      <c r="K315" s="222">
        <f t="shared" si="205"/>
        <v>60</v>
      </c>
      <c r="L315" s="222">
        <f t="shared" si="206"/>
        <v>52</v>
      </c>
      <c r="M315" s="222">
        <f t="shared" si="207"/>
        <v>48</v>
      </c>
      <c r="N315" s="36"/>
      <c r="P315" s="186"/>
    </row>
    <row r="316" customHeight="1" spans="1:16">
      <c r="A316" s="217" t="s">
        <v>109</v>
      </c>
      <c r="B316" s="35">
        <v>310403014</v>
      </c>
      <c r="C316" s="36" t="s">
        <v>2973</v>
      </c>
      <c r="D316" s="36"/>
      <c r="E316" s="36"/>
      <c r="F316" s="219" t="s">
        <v>43</v>
      </c>
      <c r="G316" s="222">
        <v>21</v>
      </c>
      <c r="H316" s="222">
        <f t="shared" si="202"/>
        <v>21</v>
      </c>
      <c r="I316" s="222">
        <f t="shared" si="203"/>
        <v>19.95</v>
      </c>
      <c r="J316" s="222">
        <f t="shared" si="204"/>
        <v>17.85</v>
      </c>
      <c r="K316" s="222">
        <f t="shared" si="205"/>
        <v>15.75</v>
      </c>
      <c r="L316" s="222">
        <f t="shared" si="206"/>
        <v>13.65</v>
      </c>
      <c r="M316" s="222">
        <f t="shared" si="207"/>
        <v>12.6</v>
      </c>
      <c r="N316" s="36"/>
      <c r="P316" s="186"/>
    </row>
    <row r="317" customHeight="1" spans="1:16">
      <c r="A317" s="217" t="s">
        <v>109</v>
      </c>
      <c r="B317" s="35">
        <v>310403015</v>
      </c>
      <c r="C317" s="36" t="s">
        <v>2974</v>
      </c>
      <c r="D317" s="36"/>
      <c r="E317" s="36"/>
      <c r="F317" s="219" t="s">
        <v>43</v>
      </c>
      <c r="G317" s="222">
        <v>21</v>
      </c>
      <c r="H317" s="222">
        <f t="shared" si="202"/>
        <v>21</v>
      </c>
      <c r="I317" s="222">
        <f t="shared" si="203"/>
        <v>19.95</v>
      </c>
      <c r="J317" s="222">
        <f t="shared" si="204"/>
        <v>17.85</v>
      </c>
      <c r="K317" s="222">
        <f t="shared" si="205"/>
        <v>15.75</v>
      </c>
      <c r="L317" s="222">
        <f t="shared" si="206"/>
        <v>13.65</v>
      </c>
      <c r="M317" s="222">
        <f t="shared" si="207"/>
        <v>12.6</v>
      </c>
      <c r="N317" s="36"/>
      <c r="P317" s="186"/>
    </row>
    <row r="318" customHeight="1" spans="1:16">
      <c r="A318" s="217" t="s">
        <v>109</v>
      </c>
      <c r="B318" s="35">
        <v>310403016</v>
      </c>
      <c r="C318" s="36" t="s">
        <v>2975</v>
      </c>
      <c r="D318" s="36" t="s">
        <v>2913</v>
      </c>
      <c r="E318" s="262" t="s">
        <v>2976</v>
      </c>
      <c r="F318" s="219" t="s">
        <v>43</v>
      </c>
      <c r="G318" s="222">
        <v>56</v>
      </c>
      <c r="H318" s="222">
        <f t="shared" si="202"/>
        <v>56</v>
      </c>
      <c r="I318" s="222">
        <f t="shared" si="203"/>
        <v>53.2</v>
      </c>
      <c r="J318" s="222">
        <f t="shared" si="204"/>
        <v>47.6</v>
      </c>
      <c r="K318" s="222">
        <f t="shared" si="205"/>
        <v>42</v>
      </c>
      <c r="L318" s="222">
        <f t="shared" si="206"/>
        <v>36.4</v>
      </c>
      <c r="M318" s="222">
        <f t="shared" si="207"/>
        <v>33.6</v>
      </c>
      <c r="N318" s="260" t="s">
        <v>2977</v>
      </c>
      <c r="P318" s="186"/>
    </row>
    <row r="319" customHeight="1" spans="1:16">
      <c r="A319" s="217" t="s">
        <v>109</v>
      </c>
      <c r="B319" s="35">
        <v>310403017</v>
      </c>
      <c r="C319" s="36" t="s">
        <v>2978</v>
      </c>
      <c r="D319" s="36" t="s">
        <v>2979</v>
      </c>
      <c r="E319" s="262" t="s">
        <v>2980</v>
      </c>
      <c r="F319" s="219" t="s">
        <v>200</v>
      </c>
      <c r="G319" s="222">
        <v>260</v>
      </c>
      <c r="H319" s="222">
        <f t="shared" si="202"/>
        <v>260</v>
      </c>
      <c r="I319" s="222">
        <f t="shared" si="203"/>
        <v>247</v>
      </c>
      <c r="J319" s="222">
        <f t="shared" si="204"/>
        <v>221</v>
      </c>
      <c r="K319" s="222">
        <f t="shared" si="205"/>
        <v>195</v>
      </c>
      <c r="L319" s="222">
        <f t="shared" si="206"/>
        <v>169</v>
      </c>
      <c r="M319" s="222">
        <f t="shared" si="207"/>
        <v>156</v>
      </c>
      <c r="N319" s="260"/>
      <c r="P319" s="186"/>
    </row>
    <row r="320" customHeight="1" spans="1:16">
      <c r="A320" s="217"/>
      <c r="B320" s="202">
        <v>3105</v>
      </c>
      <c r="C320" s="46" t="s">
        <v>2981</v>
      </c>
      <c r="D320" s="36"/>
      <c r="E320" s="46" t="s">
        <v>2982</v>
      </c>
      <c r="F320" s="263"/>
      <c r="G320" s="264"/>
      <c r="H320" s="222"/>
      <c r="I320" s="222"/>
      <c r="J320" s="222"/>
      <c r="K320" s="222"/>
      <c r="L320" s="222"/>
      <c r="M320" s="222"/>
      <c r="N320" s="46"/>
      <c r="P320" s="186"/>
    </row>
    <row r="321" customHeight="1" spans="1:16">
      <c r="A321" s="217"/>
      <c r="B321" s="202">
        <v>310501</v>
      </c>
      <c r="C321" s="46" t="s">
        <v>2983</v>
      </c>
      <c r="D321" s="36"/>
      <c r="E321" s="36"/>
      <c r="F321" s="219"/>
      <c r="G321" s="222"/>
      <c r="H321" s="222"/>
      <c r="I321" s="222"/>
      <c r="J321" s="222"/>
      <c r="K321" s="222"/>
      <c r="L321" s="222"/>
      <c r="M321" s="222"/>
      <c r="N321" s="36"/>
      <c r="P321" s="186"/>
    </row>
    <row r="322" customHeight="1" spans="1:16">
      <c r="A322" s="217" t="s">
        <v>120</v>
      </c>
      <c r="B322" s="35">
        <v>310501001</v>
      </c>
      <c r="C322" s="36" t="s">
        <v>2984</v>
      </c>
      <c r="D322" s="36" t="s">
        <v>2985</v>
      </c>
      <c r="E322" s="36"/>
      <c r="F322" s="219" t="s">
        <v>43</v>
      </c>
      <c r="G322" s="220">
        <v>10</v>
      </c>
      <c r="H322" s="222">
        <f t="shared" ref="H322" si="208">G322*1</f>
        <v>10</v>
      </c>
      <c r="I322" s="222">
        <f t="shared" ref="I322" si="209">G322*0.95</f>
        <v>9.5</v>
      </c>
      <c r="J322" s="222">
        <f t="shared" ref="J322" si="210">G322*0.85</f>
        <v>8.5</v>
      </c>
      <c r="K322" s="222">
        <f t="shared" ref="K322" si="211">G322*0.75</f>
        <v>7.5</v>
      </c>
      <c r="L322" s="222">
        <f t="shared" ref="L322" si="212">G322*0.65</f>
        <v>6.5</v>
      </c>
      <c r="M322" s="222">
        <f t="shared" ref="M322" si="213">G322*0.6</f>
        <v>6</v>
      </c>
      <c r="N322" s="36" t="s">
        <v>2986</v>
      </c>
      <c r="P322" s="186"/>
    </row>
    <row r="323" customHeight="1" spans="1:16">
      <c r="A323" s="217" t="s">
        <v>120</v>
      </c>
      <c r="B323" s="35">
        <v>310501002</v>
      </c>
      <c r="C323" s="36" t="s">
        <v>2987</v>
      </c>
      <c r="D323" s="36" t="s">
        <v>2988</v>
      </c>
      <c r="E323" s="36"/>
      <c r="F323" s="219" t="s">
        <v>43</v>
      </c>
      <c r="G323" s="220">
        <v>5</v>
      </c>
      <c r="H323" s="222">
        <f t="shared" ref="H323:H332" si="214">G323*1</f>
        <v>5</v>
      </c>
      <c r="I323" s="222">
        <f t="shared" ref="I323:I332" si="215">G323*0.95</f>
        <v>4.75</v>
      </c>
      <c r="J323" s="222">
        <f t="shared" ref="J323:J332" si="216">G323*0.85</f>
        <v>4.25</v>
      </c>
      <c r="K323" s="222">
        <f t="shared" ref="K323:K332" si="217">G323*0.75</f>
        <v>3.75</v>
      </c>
      <c r="L323" s="222">
        <f t="shared" ref="L323:L332" si="218">G323*0.65</f>
        <v>3.25</v>
      </c>
      <c r="M323" s="222">
        <f t="shared" ref="M323:M332" si="219">G323*0.6</f>
        <v>3</v>
      </c>
      <c r="N323" s="36"/>
      <c r="P323" s="186"/>
    </row>
    <row r="324" customHeight="1" spans="1:16">
      <c r="A324" s="217" t="s">
        <v>120</v>
      </c>
      <c r="B324" s="35">
        <v>310501003</v>
      </c>
      <c r="C324" s="36" t="s">
        <v>2989</v>
      </c>
      <c r="D324" s="36"/>
      <c r="E324" s="36"/>
      <c r="F324" s="219" t="s">
        <v>43</v>
      </c>
      <c r="G324" s="220">
        <v>5</v>
      </c>
      <c r="H324" s="222">
        <f t="shared" si="214"/>
        <v>5</v>
      </c>
      <c r="I324" s="222">
        <f t="shared" si="215"/>
        <v>4.75</v>
      </c>
      <c r="J324" s="222">
        <f t="shared" si="216"/>
        <v>4.25</v>
      </c>
      <c r="K324" s="222">
        <f t="shared" si="217"/>
        <v>3.75</v>
      </c>
      <c r="L324" s="222">
        <f t="shared" si="218"/>
        <v>3.25</v>
      </c>
      <c r="M324" s="222">
        <f t="shared" si="219"/>
        <v>3</v>
      </c>
      <c r="N324" s="36"/>
      <c r="P324" s="186"/>
    </row>
    <row r="325" customHeight="1" spans="1:16">
      <c r="A325" s="217" t="s">
        <v>120</v>
      </c>
      <c r="B325" s="35">
        <v>310501004</v>
      </c>
      <c r="C325" s="36" t="s">
        <v>2990</v>
      </c>
      <c r="D325" s="36"/>
      <c r="E325" s="36"/>
      <c r="F325" s="219" t="s">
        <v>43</v>
      </c>
      <c r="G325" s="220">
        <v>5</v>
      </c>
      <c r="H325" s="222">
        <f t="shared" si="214"/>
        <v>5</v>
      </c>
      <c r="I325" s="222">
        <f t="shared" si="215"/>
        <v>4.75</v>
      </c>
      <c r="J325" s="222">
        <f t="shared" si="216"/>
        <v>4.25</v>
      </c>
      <c r="K325" s="222">
        <f t="shared" si="217"/>
        <v>3.75</v>
      </c>
      <c r="L325" s="222">
        <f t="shared" si="218"/>
        <v>3.25</v>
      </c>
      <c r="M325" s="222">
        <f t="shared" si="219"/>
        <v>3</v>
      </c>
      <c r="N325" s="36"/>
      <c r="P325" s="186"/>
    </row>
    <row r="326" customHeight="1" spans="1:16">
      <c r="A326" s="217" t="s">
        <v>120</v>
      </c>
      <c r="B326" s="35">
        <v>310501005</v>
      </c>
      <c r="C326" s="36" t="s">
        <v>2991</v>
      </c>
      <c r="D326" s="36" t="s">
        <v>2992</v>
      </c>
      <c r="E326" s="36"/>
      <c r="F326" s="219" t="s">
        <v>43</v>
      </c>
      <c r="G326" s="220">
        <v>9</v>
      </c>
      <c r="H326" s="222">
        <f t="shared" si="214"/>
        <v>9</v>
      </c>
      <c r="I326" s="222">
        <f t="shared" si="215"/>
        <v>8.55</v>
      </c>
      <c r="J326" s="222">
        <f t="shared" si="216"/>
        <v>7.65</v>
      </c>
      <c r="K326" s="222">
        <f t="shared" si="217"/>
        <v>6.75</v>
      </c>
      <c r="L326" s="222">
        <f t="shared" si="218"/>
        <v>5.85</v>
      </c>
      <c r="M326" s="222">
        <f t="shared" si="219"/>
        <v>5.4</v>
      </c>
      <c r="N326" s="36"/>
      <c r="P326" s="186"/>
    </row>
    <row r="327" customHeight="1" spans="1:16">
      <c r="A327" s="217" t="s">
        <v>120</v>
      </c>
      <c r="B327" s="35">
        <v>310501006</v>
      </c>
      <c r="C327" s="36" t="s">
        <v>2993</v>
      </c>
      <c r="D327" s="36" t="s">
        <v>2994</v>
      </c>
      <c r="E327" s="36"/>
      <c r="F327" s="219" t="s">
        <v>43</v>
      </c>
      <c r="G327" s="220">
        <v>16</v>
      </c>
      <c r="H327" s="222">
        <f t="shared" si="214"/>
        <v>16</v>
      </c>
      <c r="I327" s="222">
        <f t="shared" si="215"/>
        <v>15.2</v>
      </c>
      <c r="J327" s="222">
        <f t="shared" si="216"/>
        <v>13.6</v>
      </c>
      <c r="K327" s="222">
        <f t="shared" si="217"/>
        <v>12</v>
      </c>
      <c r="L327" s="222">
        <f t="shared" si="218"/>
        <v>10.4</v>
      </c>
      <c r="M327" s="222">
        <f t="shared" si="219"/>
        <v>9.6</v>
      </c>
      <c r="N327" s="36"/>
      <c r="P327" s="186"/>
    </row>
    <row r="328" customHeight="1" spans="1:16">
      <c r="A328" s="217" t="s">
        <v>109</v>
      </c>
      <c r="B328" s="35">
        <v>310501007</v>
      </c>
      <c r="C328" s="36" t="s">
        <v>2995</v>
      </c>
      <c r="D328" s="36" t="s">
        <v>2996</v>
      </c>
      <c r="E328" s="36" t="s">
        <v>2997</v>
      </c>
      <c r="F328" s="219" t="s">
        <v>2998</v>
      </c>
      <c r="G328" s="220">
        <v>25</v>
      </c>
      <c r="H328" s="222">
        <f t="shared" si="214"/>
        <v>25</v>
      </c>
      <c r="I328" s="222">
        <f t="shared" si="215"/>
        <v>23.75</v>
      </c>
      <c r="J328" s="222">
        <f t="shared" si="216"/>
        <v>21.25</v>
      </c>
      <c r="K328" s="222">
        <f t="shared" si="217"/>
        <v>18.75</v>
      </c>
      <c r="L328" s="222">
        <f t="shared" si="218"/>
        <v>16.25</v>
      </c>
      <c r="M328" s="222">
        <f t="shared" si="219"/>
        <v>15</v>
      </c>
      <c r="N328" s="36"/>
      <c r="P328" s="186"/>
    </row>
    <row r="329" customHeight="1" spans="1:16">
      <c r="A329" s="217" t="s">
        <v>109</v>
      </c>
      <c r="B329" s="35">
        <v>310501008</v>
      </c>
      <c r="C329" s="36" t="s">
        <v>2999</v>
      </c>
      <c r="D329" s="36" t="s">
        <v>3000</v>
      </c>
      <c r="E329" s="36" t="s">
        <v>3001</v>
      </c>
      <c r="F329" s="219" t="s">
        <v>2998</v>
      </c>
      <c r="G329" s="220">
        <v>25</v>
      </c>
      <c r="H329" s="222">
        <f t="shared" si="214"/>
        <v>25</v>
      </c>
      <c r="I329" s="222">
        <f t="shared" si="215"/>
        <v>23.75</v>
      </c>
      <c r="J329" s="222">
        <f t="shared" si="216"/>
        <v>21.25</v>
      </c>
      <c r="K329" s="222">
        <f t="shared" si="217"/>
        <v>18.75</v>
      </c>
      <c r="L329" s="222">
        <f t="shared" si="218"/>
        <v>16.25</v>
      </c>
      <c r="M329" s="222">
        <f t="shared" si="219"/>
        <v>15</v>
      </c>
      <c r="N329" s="36"/>
      <c r="P329" s="186"/>
    </row>
    <row r="330" customHeight="1" spans="1:16">
      <c r="A330" s="217" t="s">
        <v>109</v>
      </c>
      <c r="B330" s="35">
        <v>310501009</v>
      </c>
      <c r="C330" s="36" t="s">
        <v>3002</v>
      </c>
      <c r="D330" s="36" t="s">
        <v>3003</v>
      </c>
      <c r="E330" s="36" t="s">
        <v>3001</v>
      </c>
      <c r="F330" s="219" t="s">
        <v>43</v>
      </c>
      <c r="G330" s="220">
        <v>60</v>
      </c>
      <c r="H330" s="222">
        <f t="shared" si="214"/>
        <v>60</v>
      </c>
      <c r="I330" s="222">
        <f t="shared" si="215"/>
        <v>57</v>
      </c>
      <c r="J330" s="222">
        <f t="shared" si="216"/>
        <v>51</v>
      </c>
      <c r="K330" s="222">
        <f t="shared" si="217"/>
        <v>45</v>
      </c>
      <c r="L330" s="222">
        <f t="shared" si="218"/>
        <v>39</v>
      </c>
      <c r="M330" s="222">
        <f t="shared" si="219"/>
        <v>36</v>
      </c>
      <c r="N330" s="36"/>
      <c r="P330" s="186"/>
    </row>
    <row r="331" customHeight="1" spans="1:16">
      <c r="A331" s="217" t="s">
        <v>120</v>
      </c>
      <c r="B331" s="35">
        <v>310501010</v>
      </c>
      <c r="C331" s="36" t="s">
        <v>3004</v>
      </c>
      <c r="D331" s="36" t="s">
        <v>3005</v>
      </c>
      <c r="E331" s="36" t="s">
        <v>195</v>
      </c>
      <c r="F331" s="219" t="s">
        <v>3006</v>
      </c>
      <c r="G331" s="220">
        <v>5</v>
      </c>
      <c r="H331" s="222">
        <f t="shared" si="214"/>
        <v>5</v>
      </c>
      <c r="I331" s="222">
        <f t="shared" si="215"/>
        <v>4.75</v>
      </c>
      <c r="J331" s="222">
        <f t="shared" si="216"/>
        <v>4.25</v>
      </c>
      <c r="K331" s="222">
        <f t="shared" si="217"/>
        <v>3.75</v>
      </c>
      <c r="L331" s="222">
        <f t="shared" si="218"/>
        <v>3.25</v>
      </c>
      <c r="M331" s="222">
        <f t="shared" si="219"/>
        <v>3</v>
      </c>
      <c r="N331" s="36"/>
      <c r="P331" s="186"/>
    </row>
    <row r="332" customHeight="1" spans="1:16">
      <c r="A332" s="217" t="s">
        <v>120</v>
      </c>
      <c r="B332" s="35">
        <v>310501011</v>
      </c>
      <c r="C332" s="36" t="s">
        <v>3007</v>
      </c>
      <c r="D332" s="36"/>
      <c r="E332" s="36"/>
      <c r="F332" s="219" t="s">
        <v>3008</v>
      </c>
      <c r="G332" s="220">
        <v>5</v>
      </c>
      <c r="H332" s="222">
        <f t="shared" si="214"/>
        <v>5</v>
      </c>
      <c r="I332" s="222">
        <f t="shared" si="215"/>
        <v>4.75</v>
      </c>
      <c r="J332" s="222">
        <f t="shared" si="216"/>
        <v>4.25</v>
      </c>
      <c r="K332" s="222">
        <f t="shared" si="217"/>
        <v>3.75</v>
      </c>
      <c r="L332" s="222">
        <f t="shared" si="218"/>
        <v>3.25</v>
      </c>
      <c r="M332" s="222">
        <f t="shared" si="219"/>
        <v>3</v>
      </c>
      <c r="N332" s="36"/>
      <c r="P332" s="186"/>
    </row>
    <row r="333" customHeight="1" spans="1:16">
      <c r="A333" s="217"/>
      <c r="B333" s="202">
        <v>310502</v>
      </c>
      <c r="C333" s="46" t="s">
        <v>3009</v>
      </c>
      <c r="D333" s="36"/>
      <c r="E333" s="36"/>
      <c r="F333" s="219"/>
      <c r="G333" s="220"/>
      <c r="H333" s="222"/>
      <c r="I333" s="222"/>
      <c r="J333" s="222"/>
      <c r="K333" s="222"/>
      <c r="L333" s="222"/>
      <c r="M333" s="222"/>
      <c r="N333" s="36"/>
      <c r="P333" s="186"/>
    </row>
    <row r="334" customHeight="1" spans="1:16">
      <c r="A334" s="217" t="s">
        <v>120</v>
      </c>
      <c r="B334" s="35">
        <v>310502001</v>
      </c>
      <c r="C334" s="36" t="s">
        <v>3010</v>
      </c>
      <c r="D334" s="36" t="s">
        <v>3011</v>
      </c>
      <c r="E334" s="36"/>
      <c r="F334" s="219" t="s">
        <v>3008</v>
      </c>
      <c r="G334" s="220">
        <v>5</v>
      </c>
      <c r="H334" s="222">
        <f t="shared" ref="H334:H336" si="220">G334*1</f>
        <v>5</v>
      </c>
      <c r="I334" s="222">
        <f t="shared" ref="I334:I336" si="221">G334*0.95</f>
        <v>4.75</v>
      </c>
      <c r="J334" s="222">
        <f t="shared" ref="J334:J336" si="222">G334*0.85</f>
        <v>4.25</v>
      </c>
      <c r="K334" s="222">
        <f t="shared" ref="K334:K336" si="223">G334*0.75</f>
        <v>3.75</v>
      </c>
      <c r="L334" s="222">
        <f t="shared" ref="L334:L336" si="224">G334*0.65</f>
        <v>3.25</v>
      </c>
      <c r="M334" s="222">
        <f t="shared" ref="M334:M336" si="225">G334*0.6</f>
        <v>3</v>
      </c>
      <c r="N334" s="36"/>
      <c r="P334" s="186"/>
    </row>
    <row r="335" customHeight="1" spans="1:16">
      <c r="A335" s="217" t="s">
        <v>120</v>
      </c>
      <c r="B335" s="35">
        <v>310502002</v>
      </c>
      <c r="C335" s="36" t="s">
        <v>3012</v>
      </c>
      <c r="D335" s="36" t="s">
        <v>3013</v>
      </c>
      <c r="E335" s="36"/>
      <c r="F335" s="219" t="s">
        <v>3014</v>
      </c>
      <c r="G335" s="220">
        <v>8</v>
      </c>
      <c r="H335" s="222">
        <f t="shared" si="220"/>
        <v>8</v>
      </c>
      <c r="I335" s="222">
        <f t="shared" si="221"/>
        <v>7.6</v>
      </c>
      <c r="J335" s="222">
        <f t="shared" si="222"/>
        <v>6.8</v>
      </c>
      <c r="K335" s="222">
        <f t="shared" si="223"/>
        <v>6</v>
      </c>
      <c r="L335" s="222">
        <f t="shared" si="224"/>
        <v>5.2</v>
      </c>
      <c r="M335" s="222">
        <f t="shared" si="225"/>
        <v>4.8</v>
      </c>
      <c r="N335" s="36"/>
      <c r="P335" s="186"/>
    </row>
    <row r="336" customHeight="1" spans="1:16">
      <c r="A336" s="217" t="s">
        <v>120</v>
      </c>
      <c r="B336" s="35">
        <v>310502003</v>
      </c>
      <c r="C336" s="36" t="s">
        <v>3015</v>
      </c>
      <c r="D336" s="36"/>
      <c r="E336" s="36"/>
      <c r="F336" s="219" t="s">
        <v>3008</v>
      </c>
      <c r="G336" s="220">
        <v>15</v>
      </c>
      <c r="H336" s="222">
        <f t="shared" si="220"/>
        <v>15</v>
      </c>
      <c r="I336" s="222">
        <f t="shared" si="221"/>
        <v>14.25</v>
      </c>
      <c r="J336" s="222">
        <f t="shared" si="222"/>
        <v>12.75</v>
      </c>
      <c r="K336" s="222">
        <f t="shared" si="223"/>
        <v>11.25</v>
      </c>
      <c r="L336" s="222">
        <f t="shared" si="224"/>
        <v>9.75</v>
      </c>
      <c r="M336" s="222">
        <f t="shared" si="225"/>
        <v>9</v>
      </c>
      <c r="N336" s="36"/>
      <c r="P336" s="186"/>
    </row>
    <row r="337" customHeight="1" spans="1:16">
      <c r="A337" s="217"/>
      <c r="B337" s="202">
        <v>310503</v>
      </c>
      <c r="C337" s="46" t="s">
        <v>3016</v>
      </c>
      <c r="D337" s="36"/>
      <c r="E337" s="36"/>
      <c r="F337" s="219"/>
      <c r="G337" s="220"/>
      <c r="H337" s="222"/>
      <c r="I337" s="222"/>
      <c r="J337" s="222"/>
      <c r="K337" s="222"/>
      <c r="L337" s="222"/>
      <c r="M337" s="222"/>
      <c r="N337" s="36"/>
      <c r="P337" s="186"/>
    </row>
    <row r="338" customHeight="1" spans="1:16">
      <c r="A338" s="217" t="s">
        <v>120</v>
      </c>
      <c r="B338" s="35">
        <v>310503001</v>
      </c>
      <c r="C338" s="36" t="s">
        <v>3017</v>
      </c>
      <c r="D338" s="36" t="s">
        <v>3018</v>
      </c>
      <c r="E338" s="36"/>
      <c r="F338" s="219" t="s">
        <v>43</v>
      </c>
      <c r="G338" s="220">
        <v>20</v>
      </c>
      <c r="H338" s="222">
        <f t="shared" ref="H338:H342" si="226">G338*1</f>
        <v>20</v>
      </c>
      <c r="I338" s="222">
        <f t="shared" ref="I338:I342" si="227">G338*0.95</f>
        <v>19</v>
      </c>
      <c r="J338" s="222">
        <f t="shared" ref="J338:J342" si="228">G338*0.85</f>
        <v>17</v>
      </c>
      <c r="K338" s="222">
        <f t="shared" ref="K338:K342" si="229">G338*0.75</f>
        <v>15</v>
      </c>
      <c r="L338" s="222">
        <f t="shared" ref="L338:L342" si="230">G338*0.65</f>
        <v>13</v>
      </c>
      <c r="M338" s="222">
        <f t="shared" ref="M338:M342" si="231">G338*0.6</f>
        <v>12</v>
      </c>
      <c r="N338" s="36"/>
      <c r="P338" s="186"/>
    </row>
    <row r="339" customHeight="1" spans="1:16">
      <c r="A339" s="217" t="s">
        <v>120</v>
      </c>
      <c r="B339" s="35">
        <v>310503002</v>
      </c>
      <c r="C339" s="36" t="s">
        <v>3019</v>
      </c>
      <c r="D339" s="36" t="s">
        <v>3020</v>
      </c>
      <c r="E339" s="36"/>
      <c r="F339" s="219" t="s">
        <v>3021</v>
      </c>
      <c r="G339" s="220">
        <v>10</v>
      </c>
      <c r="H339" s="222">
        <f t="shared" si="226"/>
        <v>10</v>
      </c>
      <c r="I339" s="222">
        <f t="shared" si="227"/>
        <v>9.5</v>
      </c>
      <c r="J339" s="222">
        <f t="shared" si="228"/>
        <v>8.5</v>
      </c>
      <c r="K339" s="222">
        <f t="shared" si="229"/>
        <v>7.5</v>
      </c>
      <c r="L339" s="222">
        <f t="shared" si="230"/>
        <v>6.5</v>
      </c>
      <c r="M339" s="222">
        <f t="shared" si="231"/>
        <v>6</v>
      </c>
      <c r="N339" s="36"/>
      <c r="P339" s="186"/>
    </row>
    <row r="340" customHeight="1" spans="1:16">
      <c r="A340" s="217" t="s">
        <v>120</v>
      </c>
      <c r="B340" s="35">
        <v>310503003</v>
      </c>
      <c r="C340" s="36" t="s">
        <v>3022</v>
      </c>
      <c r="D340" s="36"/>
      <c r="E340" s="36"/>
      <c r="F340" s="219" t="s">
        <v>43</v>
      </c>
      <c r="G340" s="220">
        <v>15</v>
      </c>
      <c r="H340" s="222">
        <f t="shared" si="226"/>
        <v>15</v>
      </c>
      <c r="I340" s="222">
        <f t="shared" si="227"/>
        <v>14.25</v>
      </c>
      <c r="J340" s="222">
        <f t="shared" si="228"/>
        <v>12.75</v>
      </c>
      <c r="K340" s="222">
        <f t="shared" si="229"/>
        <v>11.25</v>
      </c>
      <c r="L340" s="222">
        <f t="shared" si="230"/>
        <v>9.75</v>
      </c>
      <c r="M340" s="222">
        <f t="shared" si="231"/>
        <v>9</v>
      </c>
      <c r="N340" s="36"/>
      <c r="P340" s="186"/>
    </row>
    <row r="341" customHeight="1" spans="1:16">
      <c r="A341" s="217" t="s">
        <v>120</v>
      </c>
      <c r="B341" s="35">
        <v>310503004</v>
      </c>
      <c r="C341" s="36" t="s">
        <v>3023</v>
      </c>
      <c r="D341" s="36" t="s">
        <v>3024</v>
      </c>
      <c r="E341" s="36"/>
      <c r="F341" s="219" t="s">
        <v>43</v>
      </c>
      <c r="G341" s="220">
        <v>10</v>
      </c>
      <c r="H341" s="222">
        <f t="shared" si="226"/>
        <v>10</v>
      </c>
      <c r="I341" s="222">
        <f t="shared" si="227"/>
        <v>9.5</v>
      </c>
      <c r="J341" s="222">
        <f t="shared" si="228"/>
        <v>8.5</v>
      </c>
      <c r="K341" s="222">
        <f t="shared" si="229"/>
        <v>7.5</v>
      </c>
      <c r="L341" s="222">
        <f t="shared" si="230"/>
        <v>6.5</v>
      </c>
      <c r="M341" s="222">
        <f t="shared" si="231"/>
        <v>6</v>
      </c>
      <c r="N341" s="36"/>
      <c r="P341" s="186"/>
    </row>
    <row r="342" customHeight="1" spans="1:16">
      <c r="A342" s="217" t="s">
        <v>120</v>
      </c>
      <c r="B342" s="35">
        <v>310503005</v>
      </c>
      <c r="C342" s="36" t="s">
        <v>3025</v>
      </c>
      <c r="D342" s="36" t="s">
        <v>3026</v>
      </c>
      <c r="E342" s="36" t="s">
        <v>3027</v>
      </c>
      <c r="F342" s="219" t="s">
        <v>43</v>
      </c>
      <c r="G342" s="220">
        <v>30</v>
      </c>
      <c r="H342" s="222">
        <f t="shared" si="226"/>
        <v>30</v>
      </c>
      <c r="I342" s="222">
        <f t="shared" si="227"/>
        <v>28.5</v>
      </c>
      <c r="J342" s="222">
        <f t="shared" si="228"/>
        <v>25.5</v>
      </c>
      <c r="K342" s="222">
        <f t="shared" si="229"/>
        <v>22.5</v>
      </c>
      <c r="L342" s="222">
        <f t="shared" si="230"/>
        <v>19.5</v>
      </c>
      <c r="M342" s="222">
        <f t="shared" si="231"/>
        <v>18</v>
      </c>
      <c r="N342" s="36"/>
      <c r="P342" s="186"/>
    </row>
    <row r="343" customHeight="1" spans="1:16">
      <c r="A343" s="217"/>
      <c r="B343" s="202">
        <v>310504</v>
      </c>
      <c r="C343" s="46" t="s">
        <v>3028</v>
      </c>
      <c r="D343" s="36"/>
      <c r="E343" s="36"/>
      <c r="F343" s="219"/>
      <c r="G343" s="220"/>
      <c r="H343" s="222"/>
      <c r="I343" s="222"/>
      <c r="J343" s="222"/>
      <c r="K343" s="222"/>
      <c r="L343" s="222"/>
      <c r="M343" s="222"/>
      <c r="N343" s="36"/>
      <c r="P343" s="186"/>
    </row>
    <row r="344" customHeight="1" spans="1:16">
      <c r="A344" s="217" t="s">
        <v>120</v>
      </c>
      <c r="B344" s="35">
        <v>310504001</v>
      </c>
      <c r="C344" s="36" t="s">
        <v>3029</v>
      </c>
      <c r="D344" s="36" t="s">
        <v>3030</v>
      </c>
      <c r="E344" s="36"/>
      <c r="F344" s="219" t="s">
        <v>43</v>
      </c>
      <c r="G344" s="220">
        <v>20</v>
      </c>
      <c r="H344" s="222">
        <f t="shared" ref="H344:H347" si="232">G344*1</f>
        <v>20</v>
      </c>
      <c r="I344" s="222">
        <f t="shared" ref="I344:I347" si="233">G344*0.95</f>
        <v>19</v>
      </c>
      <c r="J344" s="222">
        <f t="shared" ref="J344:J347" si="234">G344*0.85</f>
        <v>17</v>
      </c>
      <c r="K344" s="222">
        <f t="shared" ref="K344:K347" si="235">G344*0.75</f>
        <v>15</v>
      </c>
      <c r="L344" s="222">
        <f t="shared" ref="L344:L347" si="236">G344*0.65</f>
        <v>13</v>
      </c>
      <c r="M344" s="222">
        <f t="shared" ref="M344:M347" si="237">G344*0.6</f>
        <v>12</v>
      </c>
      <c r="N344" s="36"/>
      <c r="P344" s="186"/>
    </row>
    <row r="345" customHeight="1" spans="1:16">
      <c r="A345" s="217" t="s">
        <v>120</v>
      </c>
      <c r="B345" s="35">
        <v>310504002</v>
      </c>
      <c r="C345" s="36" t="s">
        <v>3031</v>
      </c>
      <c r="D345" s="36" t="s">
        <v>3032</v>
      </c>
      <c r="E345" s="36"/>
      <c r="F345" s="219" t="s">
        <v>43</v>
      </c>
      <c r="G345" s="220">
        <v>60</v>
      </c>
      <c r="H345" s="222">
        <f t="shared" si="232"/>
        <v>60</v>
      </c>
      <c r="I345" s="222">
        <f t="shared" si="233"/>
        <v>57</v>
      </c>
      <c r="J345" s="222">
        <f t="shared" si="234"/>
        <v>51</v>
      </c>
      <c r="K345" s="222">
        <f t="shared" si="235"/>
        <v>45</v>
      </c>
      <c r="L345" s="222">
        <f t="shared" si="236"/>
        <v>39</v>
      </c>
      <c r="M345" s="222">
        <f t="shared" si="237"/>
        <v>36</v>
      </c>
      <c r="N345" s="36"/>
      <c r="P345" s="186"/>
    </row>
    <row r="346" customHeight="1" spans="1:16">
      <c r="A346" s="217" t="s">
        <v>120</v>
      </c>
      <c r="B346" s="35">
        <v>310504003</v>
      </c>
      <c r="C346" s="36" t="s">
        <v>3033</v>
      </c>
      <c r="D346" s="36" t="s">
        <v>3034</v>
      </c>
      <c r="E346" s="36"/>
      <c r="F346" s="219" t="s">
        <v>3035</v>
      </c>
      <c r="G346" s="220">
        <v>20</v>
      </c>
      <c r="H346" s="222">
        <f t="shared" si="232"/>
        <v>20</v>
      </c>
      <c r="I346" s="222">
        <f t="shared" si="233"/>
        <v>19</v>
      </c>
      <c r="J346" s="222">
        <f t="shared" si="234"/>
        <v>17</v>
      </c>
      <c r="K346" s="222">
        <f t="shared" si="235"/>
        <v>15</v>
      </c>
      <c r="L346" s="222">
        <f t="shared" si="236"/>
        <v>13</v>
      </c>
      <c r="M346" s="222">
        <f t="shared" si="237"/>
        <v>12</v>
      </c>
      <c r="N346" s="36" t="s">
        <v>3036</v>
      </c>
      <c r="P346" s="186"/>
    </row>
    <row r="347" customHeight="1" spans="1:16">
      <c r="A347" s="217" t="s">
        <v>120</v>
      </c>
      <c r="B347" s="35">
        <v>310504004</v>
      </c>
      <c r="C347" s="36" t="s">
        <v>3037</v>
      </c>
      <c r="D347" s="36" t="s">
        <v>3038</v>
      </c>
      <c r="E347" s="36"/>
      <c r="F347" s="219" t="s">
        <v>43</v>
      </c>
      <c r="G347" s="220">
        <v>80</v>
      </c>
      <c r="H347" s="222">
        <f t="shared" si="232"/>
        <v>80</v>
      </c>
      <c r="I347" s="222">
        <f t="shared" si="233"/>
        <v>76</v>
      </c>
      <c r="J347" s="222">
        <f t="shared" si="234"/>
        <v>68</v>
      </c>
      <c r="K347" s="222">
        <f t="shared" si="235"/>
        <v>60</v>
      </c>
      <c r="L347" s="222">
        <f t="shared" si="236"/>
        <v>52</v>
      </c>
      <c r="M347" s="222">
        <f t="shared" si="237"/>
        <v>48</v>
      </c>
      <c r="N347" s="36"/>
      <c r="P347" s="186"/>
    </row>
    <row r="348" customHeight="1" spans="1:16">
      <c r="A348" s="217"/>
      <c r="B348" s="202">
        <v>310505</v>
      </c>
      <c r="C348" s="46" t="s">
        <v>3039</v>
      </c>
      <c r="D348" s="36"/>
      <c r="E348" s="36"/>
      <c r="F348" s="219"/>
      <c r="G348" s="220"/>
      <c r="H348" s="222"/>
      <c r="I348" s="222"/>
      <c r="J348" s="222"/>
      <c r="K348" s="222"/>
      <c r="L348" s="222"/>
      <c r="M348" s="222"/>
      <c r="N348" s="36"/>
      <c r="P348" s="186"/>
    </row>
    <row r="349" customHeight="1" spans="1:16">
      <c r="A349" s="217" t="s">
        <v>109</v>
      </c>
      <c r="B349" s="35">
        <v>310505001</v>
      </c>
      <c r="C349" s="36" t="s">
        <v>3040</v>
      </c>
      <c r="D349" s="36" t="s">
        <v>3041</v>
      </c>
      <c r="E349" s="36" t="s">
        <v>3042</v>
      </c>
      <c r="F349" s="219" t="s">
        <v>43</v>
      </c>
      <c r="G349" s="220" t="s">
        <v>3043</v>
      </c>
      <c r="H349" s="34" t="s">
        <v>3043</v>
      </c>
      <c r="I349" s="34" t="s">
        <v>3043</v>
      </c>
      <c r="J349" s="34" t="s">
        <v>3043</v>
      </c>
      <c r="K349" s="34" t="s">
        <v>3043</v>
      </c>
      <c r="L349" s="34" t="s">
        <v>3043</v>
      </c>
      <c r="M349" s="34" t="s">
        <v>3043</v>
      </c>
      <c r="N349" s="36"/>
      <c r="P349" s="186"/>
    </row>
    <row r="350" customHeight="1" spans="1:16">
      <c r="A350" s="217" t="s">
        <v>120</v>
      </c>
      <c r="B350" s="35">
        <v>310505002</v>
      </c>
      <c r="C350" s="36" t="s">
        <v>3044</v>
      </c>
      <c r="D350" s="36" t="s">
        <v>3045</v>
      </c>
      <c r="E350" s="36" t="s">
        <v>3046</v>
      </c>
      <c r="F350" s="219" t="s">
        <v>43</v>
      </c>
      <c r="G350" s="220">
        <v>100</v>
      </c>
      <c r="H350" s="222">
        <f t="shared" ref="H350" si="238">G350*1</f>
        <v>100</v>
      </c>
      <c r="I350" s="222">
        <f t="shared" ref="I350" si="239">G350*0.95</f>
        <v>95</v>
      </c>
      <c r="J350" s="222">
        <f t="shared" ref="J350" si="240">G350*0.85</f>
        <v>85</v>
      </c>
      <c r="K350" s="222">
        <f t="shared" ref="K350" si="241">G350*0.75</f>
        <v>75</v>
      </c>
      <c r="L350" s="222">
        <f t="shared" ref="L350" si="242">G350*0.65</f>
        <v>65</v>
      </c>
      <c r="M350" s="222">
        <f t="shared" ref="M350" si="243">G350*0.6</f>
        <v>60</v>
      </c>
      <c r="N350" s="36"/>
      <c r="P350" s="186"/>
    </row>
    <row r="351" customHeight="1" spans="1:16">
      <c r="A351" s="217" t="s">
        <v>109</v>
      </c>
      <c r="B351" s="35">
        <v>310505003</v>
      </c>
      <c r="C351" s="36" t="s">
        <v>3047</v>
      </c>
      <c r="D351" s="36" t="s">
        <v>3048</v>
      </c>
      <c r="E351" s="36" t="s">
        <v>3049</v>
      </c>
      <c r="F351" s="219" t="s">
        <v>43</v>
      </c>
      <c r="G351" s="220" t="s">
        <v>3043</v>
      </c>
      <c r="H351" s="34" t="s">
        <v>3043</v>
      </c>
      <c r="I351" s="34" t="s">
        <v>3043</v>
      </c>
      <c r="J351" s="34" t="s">
        <v>3043</v>
      </c>
      <c r="K351" s="34" t="s">
        <v>3043</v>
      </c>
      <c r="L351" s="34" t="s">
        <v>3043</v>
      </c>
      <c r="M351" s="34" t="s">
        <v>3043</v>
      </c>
      <c r="N351" s="36"/>
      <c r="P351" s="186"/>
    </row>
    <row r="352" customHeight="1" spans="1:16">
      <c r="A352" s="217" t="s">
        <v>109</v>
      </c>
      <c r="B352" s="35">
        <v>310505004</v>
      </c>
      <c r="C352" s="36" t="s">
        <v>3050</v>
      </c>
      <c r="D352" s="36" t="s">
        <v>3051</v>
      </c>
      <c r="E352" s="36" t="s">
        <v>3052</v>
      </c>
      <c r="F352" s="219" t="s">
        <v>3053</v>
      </c>
      <c r="G352" s="220">
        <v>40</v>
      </c>
      <c r="H352" s="222">
        <f t="shared" ref="H352:H354" si="244">G352*1</f>
        <v>40</v>
      </c>
      <c r="I352" s="222">
        <f t="shared" ref="I352:I354" si="245">G352*0.95</f>
        <v>38</v>
      </c>
      <c r="J352" s="222">
        <f t="shared" ref="J352:J354" si="246">G352*0.85</f>
        <v>34</v>
      </c>
      <c r="K352" s="222">
        <f t="shared" ref="K352:K354" si="247">G352*0.75</f>
        <v>30</v>
      </c>
      <c r="L352" s="222">
        <f t="shared" ref="L352:L354" si="248">G352*0.65</f>
        <v>26</v>
      </c>
      <c r="M352" s="222">
        <f t="shared" ref="M352:M354" si="249">G352*0.6</f>
        <v>24</v>
      </c>
      <c r="N352" s="36"/>
      <c r="P352" s="186"/>
    </row>
    <row r="353" customHeight="1" spans="1:16">
      <c r="A353" s="217" t="s">
        <v>109</v>
      </c>
      <c r="B353" s="35">
        <v>310505005</v>
      </c>
      <c r="C353" s="36" t="s">
        <v>3054</v>
      </c>
      <c r="D353" s="36" t="s">
        <v>3055</v>
      </c>
      <c r="E353" s="36" t="s">
        <v>3056</v>
      </c>
      <c r="F353" s="219" t="s">
        <v>3057</v>
      </c>
      <c r="G353" s="220">
        <v>60</v>
      </c>
      <c r="H353" s="222">
        <f t="shared" si="244"/>
        <v>60</v>
      </c>
      <c r="I353" s="222">
        <f t="shared" si="245"/>
        <v>57</v>
      </c>
      <c r="J353" s="222">
        <f t="shared" si="246"/>
        <v>51</v>
      </c>
      <c r="K353" s="222">
        <f t="shared" si="247"/>
        <v>45</v>
      </c>
      <c r="L353" s="222">
        <f t="shared" si="248"/>
        <v>39</v>
      </c>
      <c r="M353" s="222">
        <f t="shared" si="249"/>
        <v>36</v>
      </c>
      <c r="N353" s="36" t="s">
        <v>3058</v>
      </c>
      <c r="P353" s="186"/>
    </row>
    <row r="354" customHeight="1" spans="1:22">
      <c r="A354" s="265" t="s">
        <v>109</v>
      </c>
      <c r="B354" s="266">
        <v>310505006</v>
      </c>
      <c r="C354" s="267" t="s">
        <v>3059</v>
      </c>
      <c r="D354" s="267" t="s">
        <v>3060</v>
      </c>
      <c r="E354" s="267"/>
      <c r="F354" s="268" t="s">
        <v>3053</v>
      </c>
      <c r="G354" s="269">
        <v>80</v>
      </c>
      <c r="H354" s="270">
        <f t="shared" si="244"/>
        <v>80</v>
      </c>
      <c r="I354" s="270">
        <f t="shared" si="245"/>
        <v>76</v>
      </c>
      <c r="J354" s="270">
        <f t="shared" si="246"/>
        <v>68</v>
      </c>
      <c r="K354" s="270">
        <f t="shared" si="247"/>
        <v>60</v>
      </c>
      <c r="L354" s="270">
        <f t="shared" si="248"/>
        <v>52</v>
      </c>
      <c r="M354" s="270">
        <f t="shared" si="249"/>
        <v>48</v>
      </c>
      <c r="N354" s="267" t="s">
        <v>3061</v>
      </c>
      <c r="P354" s="186"/>
      <c r="U354" s="47" t="s">
        <v>3062</v>
      </c>
      <c r="V354" s="186" t="s">
        <v>3063</v>
      </c>
    </row>
    <row r="355" customHeight="1" spans="1:16">
      <c r="A355" s="217"/>
      <c r="B355" s="202">
        <v>310506</v>
      </c>
      <c r="C355" s="46" t="s">
        <v>3064</v>
      </c>
      <c r="D355" s="36"/>
      <c r="E355" s="36"/>
      <c r="F355" s="219"/>
      <c r="G355" s="220"/>
      <c r="H355" s="222"/>
      <c r="I355" s="222"/>
      <c r="J355" s="222"/>
      <c r="K355" s="222"/>
      <c r="L355" s="222"/>
      <c r="M355" s="222"/>
      <c r="N355" s="36"/>
      <c r="P355" s="186"/>
    </row>
    <row r="356" customHeight="1" spans="1:16">
      <c r="A356" s="217" t="s">
        <v>109</v>
      </c>
      <c r="B356" s="35">
        <v>310506001</v>
      </c>
      <c r="C356" s="36" t="s">
        <v>3065</v>
      </c>
      <c r="D356" s="36" t="s">
        <v>3066</v>
      </c>
      <c r="E356" s="36"/>
      <c r="F356" s="219" t="s">
        <v>3067</v>
      </c>
      <c r="G356" s="220">
        <v>60</v>
      </c>
      <c r="H356" s="222">
        <f t="shared" ref="H356" si="250">G356*1</f>
        <v>60</v>
      </c>
      <c r="I356" s="222">
        <f t="shared" ref="I356" si="251">G356*0.95</f>
        <v>57</v>
      </c>
      <c r="J356" s="222">
        <f t="shared" ref="J356" si="252">G356*0.85</f>
        <v>51</v>
      </c>
      <c r="K356" s="222">
        <f t="shared" ref="K356" si="253">G356*0.75</f>
        <v>45</v>
      </c>
      <c r="L356" s="222">
        <f t="shared" ref="L356" si="254">G356*0.65</f>
        <v>39</v>
      </c>
      <c r="M356" s="222">
        <f t="shared" ref="M356" si="255">G356*0.6</f>
        <v>36</v>
      </c>
      <c r="N356" s="36" t="s">
        <v>3068</v>
      </c>
      <c r="P356" s="186"/>
    </row>
    <row r="357" customHeight="1" spans="1:16">
      <c r="A357" s="217" t="s">
        <v>120</v>
      </c>
      <c r="B357" s="35">
        <v>310506002</v>
      </c>
      <c r="C357" s="36" t="s">
        <v>3069</v>
      </c>
      <c r="D357" s="36"/>
      <c r="E357" s="36"/>
      <c r="F357" s="219" t="s">
        <v>43</v>
      </c>
      <c r="G357" s="220" t="s">
        <v>303</v>
      </c>
      <c r="H357" s="34" t="s">
        <v>303</v>
      </c>
      <c r="I357" s="34" t="s">
        <v>303</v>
      </c>
      <c r="J357" s="34" t="s">
        <v>303</v>
      </c>
      <c r="K357" s="34" t="s">
        <v>303</v>
      </c>
      <c r="L357" s="34" t="s">
        <v>303</v>
      </c>
      <c r="M357" s="34" t="s">
        <v>303</v>
      </c>
      <c r="N357" s="36"/>
      <c r="P357" s="186"/>
    </row>
    <row r="358" customHeight="1" spans="1:16">
      <c r="A358" s="217" t="s">
        <v>120</v>
      </c>
      <c r="B358" s="35">
        <v>310506003</v>
      </c>
      <c r="C358" s="36" t="s">
        <v>3070</v>
      </c>
      <c r="D358" s="36"/>
      <c r="E358" s="36"/>
      <c r="F358" s="219" t="s">
        <v>3067</v>
      </c>
      <c r="G358" s="220">
        <v>60</v>
      </c>
      <c r="H358" s="222">
        <f>G358*1</f>
        <v>60</v>
      </c>
      <c r="I358" s="222">
        <f>G358*0.95</f>
        <v>57</v>
      </c>
      <c r="J358" s="222">
        <f>G358*0.85</f>
        <v>51</v>
      </c>
      <c r="K358" s="222">
        <f>G358*0.75</f>
        <v>45</v>
      </c>
      <c r="L358" s="222">
        <f>G358*0.65</f>
        <v>39</v>
      </c>
      <c r="M358" s="222">
        <f>G358*0.6</f>
        <v>36</v>
      </c>
      <c r="N358" s="36"/>
      <c r="P358" s="186"/>
    </row>
    <row r="359" customHeight="1" spans="1:16">
      <c r="A359" s="217"/>
      <c r="B359" s="202">
        <v>310507</v>
      </c>
      <c r="C359" s="46" t="s">
        <v>3071</v>
      </c>
      <c r="D359" s="36"/>
      <c r="E359" s="36"/>
      <c r="F359" s="219"/>
      <c r="G359" s="220"/>
      <c r="H359" s="222"/>
      <c r="I359" s="222"/>
      <c r="J359" s="222"/>
      <c r="K359" s="222"/>
      <c r="L359" s="222"/>
      <c r="M359" s="222"/>
      <c r="N359" s="36"/>
      <c r="P359" s="186"/>
    </row>
    <row r="360" customHeight="1" spans="1:16">
      <c r="A360" s="217" t="s">
        <v>120</v>
      </c>
      <c r="B360" s="35">
        <v>310507001</v>
      </c>
      <c r="C360" s="36" t="s">
        <v>3072</v>
      </c>
      <c r="D360" s="36" t="s">
        <v>3073</v>
      </c>
      <c r="E360" s="36"/>
      <c r="F360" s="219" t="s">
        <v>43</v>
      </c>
      <c r="G360" s="220">
        <v>40</v>
      </c>
      <c r="H360" s="222">
        <f>G360*1</f>
        <v>40</v>
      </c>
      <c r="I360" s="222">
        <f>G360*0.95</f>
        <v>38</v>
      </c>
      <c r="J360" s="222">
        <f>G360*0.85</f>
        <v>34</v>
      </c>
      <c r="K360" s="222">
        <f>G360*0.75</f>
        <v>30</v>
      </c>
      <c r="L360" s="222">
        <f>G360*0.65</f>
        <v>26</v>
      </c>
      <c r="M360" s="222">
        <f>G360*0.6</f>
        <v>24</v>
      </c>
      <c r="N360" s="36"/>
      <c r="P360" s="186"/>
    </row>
    <row r="361" customHeight="1" spans="1:16">
      <c r="A361" s="217" t="s">
        <v>109</v>
      </c>
      <c r="B361" s="35">
        <v>310507002</v>
      </c>
      <c r="C361" s="36" t="s">
        <v>3074</v>
      </c>
      <c r="D361" s="36" t="s">
        <v>3075</v>
      </c>
      <c r="E361" s="36" t="s">
        <v>3076</v>
      </c>
      <c r="F361" s="219" t="s">
        <v>43</v>
      </c>
      <c r="G361" s="220" t="s">
        <v>3043</v>
      </c>
      <c r="H361" s="34" t="s">
        <v>3043</v>
      </c>
      <c r="I361" s="34" t="s">
        <v>3043</v>
      </c>
      <c r="J361" s="34" t="s">
        <v>3043</v>
      </c>
      <c r="K361" s="34" t="s">
        <v>3043</v>
      </c>
      <c r="L361" s="34" t="s">
        <v>3043</v>
      </c>
      <c r="M361" s="34" t="s">
        <v>3043</v>
      </c>
      <c r="N361" s="36" t="s">
        <v>3077</v>
      </c>
      <c r="P361" s="186"/>
    </row>
    <row r="362" customHeight="1" spans="1:16">
      <c r="A362" s="217" t="s">
        <v>109</v>
      </c>
      <c r="B362" s="35">
        <v>310507003</v>
      </c>
      <c r="C362" s="36" t="s">
        <v>3078</v>
      </c>
      <c r="D362" s="36" t="s">
        <v>3079</v>
      </c>
      <c r="E362" s="36" t="s">
        <v>3080</v>
      </c>
      <c r="F362" s="219" t="s">
        <v>43</v>
      </c>
      <c r="G362" s="220" t="s">
        <v>3043</v>
      </c>
      <c r="H362" s="34" t="s">
        <v>3043</v>
      </c>
      <c r="I362" s="34" t="s">
        <v>3043</v>
      </c>
      <c r="J362" s="34" t="s">
        <v>3043</v>
      </c>
      <c r="K362" s="34" t="s">
        <v>3043</v>
      </c>
      <c r="L362" s="34" t="s">
        <v>3043</v>
      </c>
      <c r="M362" s="34" t="s">
        <v>3043</v>
      </c>
      <c r="N362" s="36"/>
      <c r="P362" s="186"/>
    </row>
    <row r="363" customHeight="1" spans="1:16">
      <c r="A363" s="217" t="s">
        <v>109</v>
      </c>
      <c r="B363" s="35">
        <v>310507004</v>
      </c>
      <c r="C363" s="36" t="s">
        <v>3081</v>
      </c>
      <c r="D363" s="36" t="s">
        <v>3082</v>
      </c>
      <c r="E363" s="36" t="s">
        <v>3083</v>
      </c>
      <c r="F363" s="219" t="s">
        <v>43</v>
      </c>
      <c r="G363" s="220" t="s">
        <v>3043</v>
      </c>
      <c r="H363" s="34" t="s">
        <v>3043</v>
      </c>
      <c r="I363" s="34" t="s">
        <v>3043</v>
      </c>
      <c r="J363" s="34" t="s">
        <v>3043</v>
      </c>
      <c r="K363" s="34" t="s">
        <v>3043</v>
      </c>
      <c r="L363" s="34" t="s">
        <v>3043</v>
      </c>
      <c r="M363" s="34" t="s">
        <v>3043</v>
      </c>
      <c r="N363" s="36"/>
      <c r="P363" s="186"/>
    </row>
    <row r="364" customHeight="1" spans="1:16">
      <c r="A364" s="217" t="s">
        <v>109</v>
      </c>
      <c r="B364" s="35">
        <v>310507005</v>
      </c>
      <c r="C364" s="36" t="s">
        <v>3084</v>
      </c>
      <c r="D364" s="36" t="s">
        <v>3085</v>
      </c>
      <c r="E364" s="36" t="s">
        <v>3086</v>
      </c>
      <c r="F364" s="219" t="s">
        <v>43</v>
      </c>
      <c r="G364" s="220" t="s">
        <v>3043</v>
      </c>
      <c r="H364" s="34" t="s">
        <v>3043</v>
      </c>
      <c r="I364" s="34" t="s">
        <v>3043</v>
      </c>
      <c r="J364" s="34" t="s">
        <v>3043</v>
      </c>
      <c r="K364" s="34" t="s">
        <v>3043</v>
      </c>
      <c r="L364" s="34" t="s">
        <v>3043</v>
      </c>
      <c r="M364" s="34" t="s">
        <v>3043</v>
      </c>
      <c r="N364" s="36"/>
      <c r="P364" s="186"/>
    </row>
    <row r="365" customHeight="1" spans="1:16">
      <c r="A365" s="217" t="s">
        <v>109</v>
      </c>
      <c r="B365" s="35">
        <v>310507006</v>
      </c>
      <c r="C365" s="36" t="s">
        <v>3087</v>
      </c>
      <c r="D365" s="36" t="s">
        <v>3088</v>
      </c>
      <c r="E365" s="36" t="s">
        <v>3086</v>
      </c>
      <c r="F365" s="219" t="s">
        <v>43</v>
      </c>
      <c r="G365" s="220" t="s">
        <v>3043</v>
      </c>
      <c r="H365" s="34" t="s">
        <v>3043</v>
      </c>
      <c r="I365" s="34" t="s">
        <v>3043</v>
      </c>
      <c r="J365" s="34" t="s">
        <v>3043</v>
      </c>
      <c r="K365" s="34" t="s">
        <v>3043</v>
      </c>
      <c r="L365" s="34" t="s">
        <v>3043</v>
      </c>
      <c r="M365" s="34" t="s">
        <v>3043</v>
      </c>
      <c r="N365" s="36" t="s">
        <v>3089</v>
      </c>
      <c r="P365" s="186"/>
    </row>
    <row r="366" customHeight="1" spans="1:16">
      <c r="A366" s="217" t="s">
        <v>120</v>
      </c>
      <c r="B366" s="35">
        <v>310507007</v>
      </c>
      <c r="C366" s="36" t="s">
        <v>3090</v>
      </c>
      <c r="D366" s="36" t="s">
        <v>3091</v>
      </c>
      <c r="E366" s="36"/>
      <c r="F366" s="219" t="s">
        <v>43</v>
      </c>
      <c r="G366" s="220" t="s">
        <v>3043</v>
      </c>
      <c r="H366" s="34" t="s">
        <v>3043</v>
      </c>
      <c r="I366" s="34" t="s">
        <v>3043</v>
      </c>
      <c r="J366" s="34" t="s">
        <v>3043</v>
      </c>
      <c r="K366" s="34" t="s">
        <v>3043</v>
      </c>
      <c r="L366" s="34" t="s">
        <v>3043</v>
      </c>
      <c r="M366" s="34" t="s">
        <v>3043</v>
      </c>
      <c r="N366" s="36"/>
      <c r="P366" s="186"/>
    </row>
    <row r="367" customHeight="1" spans="1:16">
      <c r="A367" s="217"/>
      <c r="B367" s="202">
        <v>310508</v>
      </c>
      <c r="C367" s="46" t="s">
        <v>3092</v>
      </c>
      <c r="D367" s="36"/>
      <c r="E367" s="36"/>
      <c r="F367" s="219"/>
      <c r="G367" s="220"/>
      <c r="H367" s="222"/>
      <c r="I367" s="222"/>
      <c r="J367" s="222"/>
      <c r="K367" s="222"/>
      <c r="L367" s="222"/>
      <c r="M367" s="222"/>
      <c r="N367" s="36"/>
      <c r="P367" s="186"/>
    </row>
    <row r="368" customHeight="1" spans="1:16">
      <c r="A368" s="217" t="s">
        <v>120</v>
      </c>
      <c r="B368" s="35">
        <v>310508001</v>
      </c>
      <c r="C368" s="36" t="s">
        <v>3093</v>
      </c>
      <c r="D368" s="36" t="s">
        <v>3094</v>
      </c>
      <c r="E368" s="36"/>
      <c r="F368" s="219" t="s">
        <v>43</v>
      </c>
      <c r="G368" s="220">
        <v>20</v>
      </c>
      <c r="H368" s="222">
        <f t="shared" ref="H368:H371" si="256">G368*1</f>
        <v>20</v>
      </c>
      <c r="I368" s="222">
        <f t="shared" ref="I368:I371" si="257">G368*0.95</f>
        <v>19</v>
      </c>
      <c r="J368" s="222">
        <f t="shared" ref="J368:J371" si="258">G368*0.85</f>
        <v>17</v>
      </c>
      <c r="K368" s="222">
        <f t="shared" ref="K368:K371" si="259">G368*0.75</f>
        <v>15</v>
      </c>
      <c r="L368" s="222">
        <f t="shared" ref="L368:L371" si="260">G368*0.65</f>
        <v>13</v>
      </c>
      <c r="M368" s="222">
        <f t="shared" ref="M368:M371" si="261">G368*0.6</f>
        <v>12</v>
      </c>
      <c r="N368" s="36"/>
      <c r="P368" s="186"/>
    </row>
    <row r="369" customHeight="1" spans="1:16">
      <c r="A369" s="217" t="s">
        <v>120</v>
      </c>
      <c r="B369" s="35">
        <v>310508002</v>
      </c>
      <c r="C369" s="36" t="s">
        <v>3095</v>
      </c>
      <c r="D369" s="36" t="s">
        <v>3096</v>
      </c>
      <c r="E369" s="36"/>
      <c r="F369" s="219" t="s">
        <v>43</v>
      </c>
      <c r="G369" s="220">
        <v>10</v>
      </c>
      <c r="H369" s="222">
        <f t="shared" si="256"/>
        <v>10</v>
      </c>
      <c r="I369" s="222">
        <f t="shared" si="257"/>
        <v>9.5</v>
      </c>
      <c r="J369" s="222">
        <f t="shared" si="258"/>
        <v>8.5</v>
      </c>
      <c r="K369" s="222">
        <f t="shared" si="259"/>
        <v>7.5</v>
      </c>
      <c r="L369" s="222">
        <f t="shared" si="260"/>
        <v>6.5</v>
      </c>
      <c r="M369" s="222">
        <f t="shared" si="261"/>
        <v>6</v>
      </c>
      <c r="N369" s="36"/>
      <c r="P369" s="186"/>
    </row>
    <row r="370" customHeight="1" spans="1:16">
      <c r="A370" s="217" t="s">
        <v>120</v>
      </c>
      <c r="B370" s="35">
        <v>310508003</v>
      </c>
      <c r="C370" s="36" t="s">
        <v>3097</v>
      </c>
      <c r="D370" s="36"/>
      <c r="E370" s="36"/>
      <c r="F370" s="219" t="s">
        <v>3008</v>
      </c>
      <c r="G370" s="220">
        <v>10</v>
      </c>
      <c r="H370" s="222">
        <f t="shared" si="256"/>
        <v>10</v>
      </c>
      <c r="I370" s="222">
        <f t="shared" si="257"/>
        <v>9.5</v>
      </c>
      <c r="J370" s="222">
        <f t="shared" si="258"/>
        <v>8.5</v>
      </c>
      <c r="K370" s="222">
        <f t="shared" si="259"/>
        <v>7.5</v>
      </c>
      <c r="L370" s="222">
        <f t="shared" si="260"/>
        <v>6.5</v>
      </c>
      <c r="M370" s="222">
        <f t="shared" si="261"/>
        <v>6</v>
      </c>
      <c r="N370" s="36"/>
      <c r="P370" s="186"/>
    </row>
    <row r="371" customHeight="1" spans="1:16">
      <c r="A371" s="217" t="s">
        <v>120</v>
      </c>
      <c r="B371" s="35">
        <v>310508004</v>
      </c>
      <c r="C371" s="36" t="s">
        <v>3098</v>
      </c>
      <c r="D371" s="36" t="s">
        <v>3099</v>
      </c>
      <c r="E371" s="36"/>
      <c r="F371" s="219" t="s">
        <v>43</v>
      </c>
      <c r="G371" s="220">
        <v>16</v>
      </c>
      <c r="H371" s="222">
        <f t="shared" si="256"/>
        <v>16</v>
      </c>
      <c r="I371" s="222">
        <f t="shared" si="257"/>
        <v>15.2</v>
      </c>
      <c r="J371" s="222">
        <f t="shared" si="258"/>
        <v>13.6</v>
      </c>
      <c r="K371" s="222">
        <f t="shared" si="259"/>
        <v>12</v>
      </c>
      <c r="L371" s="222">
        <f t="shared" si="260"/>
        <v>10.4</v>
      </c>
      <c r="M371" s="222">
        <f t="shared" si="261"/>
        <v>9.6</v>
      </c>
      <c r="N371" s="36"/>
      <c r="P371" s="186"/>
    </row>
    <row r="372" customHeight="1" spans="1:16">
      <c r="A372" s="217"/>
      <c r="B372" s="202">
        <v>310509</v>
      </c>
      <c r="C372" s="46" t="s">
        <v>3100</v>
      </c>
      <c r="D372" s="36"/>
      <c r="E372" s="36"/>
      <c r="F372" s="219"/>
      <c r="G372" s="220"/>
      <c r="H372" s="222"/>
      <c r="I372" s="222"/>
      <c r="J372" s="222"/>
      <c r="K372" s="222"/>
      <c r="L372" s="222"/>
      <c r="M372" s="222"/>
      <c r="N372" s="36"/>
      <c r="P372" s="186"/>
    </row>
    <row r="373" customHeight="1" spans="1:22">
      <c r="A373" s="265" t="s">
        <v>109</v>
      </c>
      <c r="B373" s="266">
        <v>310509001</v>
      </c>
      <c r="C373" s="267" t="s">
        <v>3101</v>
      </c>
      <c r="D373" s="267" t="s">
        <v>3102</v>
      </c>
      <c r="E373" s="267"/>
      <c r="F373" s="268" t="s">
        <v>43</v>
      </c>
      <c r="G373" s="269" t="s">
        <v>3043</v>
      </c>
      <c r="H373" s="271" t="s">
        <v>3043</v>
      </c>
      <c r="I373" s="271" t="s">
        <v>3043</v>
      </c>
      <c r="J373" s="271" t="s">
        <v>3043</v>
      </c>
      <c r="K373" s="271" t="s">
        <v>3043</v>
      </c>
      <c r="L373" s="271" t="s">
        <v>3043</v>
      </c>
      <c r="M373" s="271" t="s">
        <v>3043</v>
      </c>
      <c r="N373" s="267" t="s">
        <v>3103</v>
      </c>
      <c r="P373" s="186"/>
      <c r="U373" s="47" t="s">
        <v>3062</v>
      </c>
      <c r="V373" s="186" t="s">
        <v>3063</v>
      </c>
    </row>
    <row r="374" customHeight="1" spans="1:16">
      <c r="A374" s="217"/>
      <c r="B374" s="202">
        <v>310510</v>
      </c>
      <c r="C374" s="46" t="s">
        <v>3104</v>
      </c>
      <c r="D374" s="36"/>
      <c r="E374" s="36"/>
      <c r="F374" s="219"/>
      <c r="G374" s="220"/>
      <c r="H374" s="222"/>
      <c r="I374" s="222"/>
      <c r="J374" s="222"/>
      <c r="K374" s="222"/>
      <c r="L374" s="222"/>
      <c r="M374" s="222"/>
      <c r="N374" s="36"/>
      <c r="P374" s="186"/>
    </row>
    <row r="375" customHeight="1" spans="1:16">
      <c r="A375" s="217" t="s">
        <v>109</v>
      </c>
      <c r="B375" s="35">
        <v>310510001</v>
      </c>
      <c r="C375" s="36" t="s">
        <v>3105</v>
      </c>
      <c r="D375" s="36"/>
      <c r="E375" s="36"/>
      <c r="F375" s="219" t="s">
        <v>3008</v>
      </c>
      <c r="G375" s="220">
        <v>5</v>
      </c>
      <c r="H375" s="222">
        <f t="shared" ref="H375" si="262">G375*1</f>
        <v>5</v>
      </c>
      <c r="I375" s="222">
        <f t="shared" ref="I375" si="263">G375*0.95</f>
        <v>4.75</v>
      </c>
      <c r="J375" s="222">
        <f t="shared" ref="J375" si="264">G375*0.85</f>
        <v>4.25</v>
      </c>
      <c r="K375" s="222">
        <f t="shared" ref="K375" si="265">G375*0.75</f>
        <v>3.75</v>
      </c>
      <c r="L375" s="222">
        <f t="shared" ref="L375" si="266">G375*0.65</f>
        <v>3.25</v>
      </c>
      <c r="M375" s="222">
        <f t="shared" ref="M375" si="267">G375*0.6</f>
        <v>3</v>
      </c>
      <c r="N375" s="36"/>
      <c r="P375" s="186"/>
    </row>
    <row r="376" customHeight="1" spans="1:16">
      <c r="A376" s="217" t="s">
        <v>109</v>
      </c>
      <c r="B376" s="35">
        <v>310510002</v>
      </c>
      <c r="C376" s="36" t="s">
        <v>3106</v>
      </c>
      <c r="D376" s="36" t="s">
        <v>3107</v>
      </c>
      <c r="E376" s="36" t="s">
        <v>3108</v>
      </c>
      <c r="F376" s="219" t="s">
        <v>3008</v>
      </c>
      <c r="G376" s="220">
        <v>10</v>
      </c>
      <c r="H376" s="222">
        <f t="shared" ref="H376:H381" si="268">G376*1</f>
        <v>10</v>
      </c>
      <c r="I376" s="222">
        <f t="shared" ref="I376:I381" si="269">G376*0.95</f>
        <v>9.5</v>
      </c>
      <c r="J376" s="222">
        <f t="shared" ref="J376:J381" si="270">G376*0.85</f>
        <v>8.5</v>
      </c>
      <c r="K376" s="222">
        <f t="shared" ref="K376:K381" si="271">G376*0.75</f>
        <v>7.5</v>
      </c>
      <c r="L376" s="222">
        <f t="shared" ref="L376:L381" si="272">G376*0.65</f>
        <v>6.5</v>
      </c>
      <c r="M376" s="222">
        <f t="shared" ref="M376:M381" si="273">G376*0.6</f>
        <v>6</v>
      </c>
      <c r="N376" s="36"/>
      <c r="P376" s="186"/>
    </row>
    <row r="377" customHeight="1" spans="1:16">
      <c r="A377" s="217" t="s">
        <v>109</v>
      </c>
      <c r="B377" s="35">
        <v>310510003</v>
      </c>
      <c r="C377" s="36" t="s">
        <v>3109</v>
      </c>
      <c r="D377" s="36" t="s">
        <v>3110</v>
      </c>
      <c r="E377" s="36" t="s">
        <v>3111</v>
      </c>
      <c r="F377" s="219" t="s">
        <v>3008</v>
      </c>
      <c r="G377" s="220">
        <v>10</v>
      </c>
      <c r="H377" s="222">
        <f t="shared" si="268"/>
        <v>10</v>
      </c>
      <c r="I377" s="222">
        <f t="shared" si="269"/>
        <v>9.5</v>
      </c>
      <c r="J377" s="222">
        <f t="shared" si="270"/>
        <v>8.5</v>
      </c>
      <c r="K377" s="222">
        <f t="shared" si="271"/>
        <v>7.5</v>
      </c>
      <c r="L377" s="222">
        <f t="shared" si="272"/>
        <v>6.5</v>
      </c>
      <c r="M377" s="222">
        <f t="shared" si="273"/>
        <v>6</v>
      </c>
      <c r="N377" s="36" t="s">
        <v>3112</v>
      </c>
      <c r="P377" s="186"/>
    </row>
    <row r="378" customHeight="1" spans="1:16">
      <c r="A378" s="217" t="s">
        <v>109</v>
      </c>
      <c r="B378" s="35">
        <v>310510004</v>
      </c>
      <c r="C378" s="36" t="s">
        <v>3113</v>
      </c>
      <c r="D378" s="36" t="s">
        <v>3114</v>
      </c>
      <c r="E378" s="36"/>
      <c r="F378" s="219" t="s">
        <v>3008</v>
      </c>
      <c r="G378" s="220">
        <v>5</v>
      </c>
      <c r="H378" s="222">
        <f t="shared" si="268"/>
        <v>5</v>
      </c>
      <c r="I378" s="222">
        <f t="shared" si="269"/>
        <v>4.75</v>
      </c>
      <c r="J378" s="222">
        <f t="shared" si="270"/>
        <v>4.25</v>
      </c>
      <c r="K378" s="222">
        <f t="shared" si="271"/>
        <v>3.75</v>
      </c>
      <c r="L378" s="222">
        <f t="shared" si="272"/>
        <v>3.25</v>
      </c>
      <c r="M378" s="222">
        <f t="shared" si="273"/>
        <v>3</v>
      </c>
      <c r="N378" s="36"/>
      <c r="P378" s="186"/>
    </row>
    <row r="379" customHeight="1" spans="1:16">
      <c r="A379" s="217" t="s">
        <v>109</v>
      </c>
      <c r="B379" s="35">
        <v>310510005</v>
      </c>
      <c r="C379" s="36" t="s">
        <v>3115</v>
      </c>
      <c r="D379" s="36" t="s">
        <v>3116</v>
      </c>
      <c r="E379" s="36"/>
      <c r="F379" s="219" t="s">
        <v>3008</v>
      </c>
      <c r="G379" s="220">
        <v>16</v>
      </c>
      <c r="H379" s="222">
        <f t="shared" si="268"/>
        <v>16</v>
      </c>
      <c r="I379" s="222">
        <f t="shared" si="269"/>
        <v>15.2</v>
      </c>
      <c r="J379" s="222">
        <f t="shared" si="270"/>
        <v>13.6</v>
      </c>
      <c r="K379" s="222">
        <f t="shared" si="271"/>
        <v>12</v>
      </c>
      <c r="L379" s="222">
        <f t="shared" si="272"/>
        <v>10.4</v>
      </c>
      <c r="M379" s="222">
        <f t="shared" si="273"/>
        <v>9.6</v>
      </c>
      <c r="N379" s="36"/>
      <c r="P379" s="186"/>
    </row>
    <row r="380" customHeight="1" spans="1:16">
      <c r="A380" s="217" t="s">
        <v>109</v>
      </c>
      <c r="B380" s="35">
        <v>310510006</v>
      </c>
      <c r="C380" s="36" t="s">
        <v>3117</v>
      </c>
      <c r="D380" s="36" t="s">
        <v>3118</v>
      </c>
      <c r="E380" s="36"/>
      <c r="F380" s="219" t="s">
        <v>3008</v>
      </c>
      <c r="G380" s="220">
        <v>40</v>
      </c>
      <c r="H380" s="222">
        <f t="shared" si="268"/>
        <v>40</v>
      </c>
      <c r="I380" s="222">
        <f t="shared" si="269"/>
        <v>38</v>
      </c>
      <c r="J380" s="222">
        <f t="shared" si="270"/>
        <v>34</v>
      </c>
      <c r="K380" s="222">
        <f t="shared" si="271"/>
        <v>30</v>
      </c>
      <c r="L380" s="222">
        <f t="shared" si="272"/>
        <v>26</v>
      </c>
      <c r="M380" s="222">
        <f t="shared" si="273"/>
        <v>24</v>
      </c>
      <c r="N380" s="36" t="s">
        <v>3119</v>
      </c>
      <c r="P380" s="186"/>
    </row>
    <row r="381" customHeight="1" spans="1:16">
      <c r="A381" s="217" t="s">
        <v>109</v>
      </c>
      <c r="B381" s="35">
        <v>310510007</v>
      </c>
      <c r="C381" s="36" t="s">
        <v>3120</v>
      </c>
      <c r="D381" s="36" t="s">
        <v>3121</v>
      </c>
      <c r="E381" s="36" t="s">
        <v>3122</v>
      </c>
      <c r="F381" s="219" t="s">
        <v>3008</v>
      </c>
      <c r="G381" s="220">
        <v>20</v>
      </c>
      <c r="H381" s="222">
        <f t="shared" si="268"/>
        <v>20</v>
      </c>
      <c r="I381" s="222">
        <f t="shared" si="269"/>
        <v>19</v>
      </c>
      <c r="J381" s="222">
        <f t="shared" si="270"/>
        <v>17</v>
      </c>
      <c r="K381" s="222">
        <f t="shared" si="271"/>
        <v>15</v>
      </c>
      <c r="L381" s="222">
        <f t="shared" si="272"/>
        <v>13</v>
      </c>
      <c r="M381" s="222">
        <f t="shared" si="273"/>
        <v>12</v>
      </c>
      <c r="N381" s="36"/>
      <c r="P381" s="186"/>
    </row>
    <row r="382" customHeight="1" spans="1:16">
      <c r="A382" s="217" t="s">
        <v>109</v>
      </c>
      <c r="B382" s="35">
        <v>310510008</v>
      </c>
      <c r="C382" s="36" t="s">
        <v>3123</v>
      </c>
      <c r="D382" s="36" t="s">
        <v>3124</v>
      </c>
      <c r="E382" s="36"/>
      <c r="F382" s="219"/>
      <c r="G382" s="220"/>
      <c r="H382" s="222"/>
      <c r="I382" s="222"/>
      <c r="J382" s="222"/>
      <c r="K382" s="222"/>
      <c r="L382" s="222"/>
      <c r="M382" s="222"/>
      <c r="N382" s="36"/>
      <c r="P382" s="186"/>
    </row>
    <row r="383" customHeight="1" spans="1:16">
      <c r="A383" s="217" t="s">
        <v>109</v>
      </c>
      <c r="B383" s="35" t="s">
        <v>3125</v>
      </c>
      <c r="C383" s="36" t="s">
        <v>3126</v>
      </c>
      <c r="D383" s="36"/>
      <c r="E383" s="36"/>
      <c r="F383" s="219" t="s">
        <v>664</v>
      </c>
      <c r="G383" s="220">
        <v>8</v>
      </c>
      <c r="H383" s="222">
        <f t="shared" ref="H383" si="274">G383*1</f>
        <v>8</v>
      </c>
      <c r="I383" s="222">
        <f t="shared" ref="I383" si="275">G383*0.95</f>
        <v>7.6</v>
      </c>
      <c r="J383" s="222">
        <f t="shared" ref="J383" si="276">G383*0.85</f>
        <v>6.8</v>
      </c>
      <c r="K383" s="222">
        <f t="shared" ref="K383" si="277">G383*0.75</f>
        <v>6</v>
      </c>
      <c r="L383" s="222">
        <f t="shared" ref="L383" si="278">G383*0.65</f>
        <v>5.2</v>
      </c>
      <c r="M383" s="222">
        <f t="shared" ref="M383" si="279">G383*0.6</f>
        <v>4.8</v>
      </c>
      <c r="N383" s="36"/>
      <c r="P383" s="186"/>
    </row>
    <row r="384" customHeight="1" spans="1:16">
      <c r="A384" s="217" t="s">
        <v>109</v>
      </c>
      <c r="B384" s="35" t="s">
        <v>3127</v>
      </c>
      <c r="C384" s="36" t="s">
        <v>3128</v>
      </c>
      <c r="D384" s="36"/>
      <c r="E384" s="36"/>
      <c r="F384" s="219" t="s">
        <v>664</v>
      </c>
      <c r="G384" s="220">
        <v>50</v>
      </c>
      <c r="H384" s="222">
        <f t="shared" ref="H384:H389" si="280">G384*1</f>
        <v>50</v>
      </c>
      <c r="I384" s="222">
        <f t="shared" ref="I384:I389" si="281">G384*0.95</f>
        <v>47.5</v>
      </c>
      <c r="J384" s="222">
        <f t="shared" ref="J384:J389" si="282">G384*0.85</f>
        <v>42.5</v>
      </c>
      <c r="K384" s="222">
        <f t="shared" ref="K384:K389" si="283">G384*0.75</f>
        <v>37.5</v>
      </c>
      <c r="L384" s="222">
        <f t="shared" ref="L384:L389" si="284">G384*0.65</f>
        <v>32.5</v>
      </c>
      <c r="M384" s="222">
        <f t="shared" ref="M384:M389" si="285">G384*0.6</f>
        <v>30</v>
      </c>
      <c r="N384" s="36"/>
      <c r="P384" s="186"/>
    </row>
    <row r="385" customHeight="1" spans="1:16">
      <c r="A385" s="217"/>
      <c r="B385" s="35" t="s">
        <v>3129</v>
      </c>
      <c r="C385" s="36" t="s">
        <v>3130</v>
      </c>
      <c r="D385" s="36"/>
      <c r="E385" s="36"/>
      <c r="F385" s="219" t="s">
        <v>664</v>
      </c>
      <c r="G385" s="220">
        <v>80</v>
      </c>
      <c r="H385" s="222">
        <f t="shared" si="280"/>
        <v>80</v>
      </c>
      <c r="I385" s="222">
        <f t="shared" si="281"/>
        <v>76</v>
      </c>
      <c r="J385" s="222">
        <f t="shared" si="282"/>
        <v>68</v>
      </c>
      <c r="K385" s="222">
        <f t="shared" si="283"/>
        <v>60</v>
      </c>
      <c r="L385" s="222">
        <f t="shared" si="284"/>
        <v>52</v>
      </c>
      <c r="M385" s="222">
        <f t="shared" si="285"/>
        <v>48</v>
      </c>
      <c r="N385" s="36"/>
      <c r="P385" s="186"/>
    </row>
    <row r="386" customHeight="1" spans="1:16">
      <c r="A386" s="217" t="s">
        <v>109</v>
      </c>
      <c r="B386" s="35">
        <v>310510009</v>
      </c>
      <c r="C386" s="36" t="s">
        <v>3131</v>
      </c>
      <c r="D386" s="36"/>
      <c r="E386" s="36"/>
      <c r="F386" s="219" t="s">
        <v>3008</v>
      </c>
      <c r="G386" s="220">
        <v>26</v>
      </c>
      <c r="H386" s="222">
        <f t="shared" si="280"/>
        <v>26</v>
      </c>
      <c r="I386" s="222">
        <f t="shared" si="281"/>
        <v>24.7</v>
      </c>
      <c r="J386" s="222">
        <f t="shared" si="282"/>
        <v>22.1</v>
      </c>
      <c r="K386" s="222">
        <f t="shared" si="283"/>
        <v>19.5</v>
      </c>
      <c r="L386" s="222">
        <f t="shared" si="284"/>
        <v>16.9</v>
      </c>
      <c r="M386" s="222">
        <f t="shared" si="285"/>
        <v>15.6</v>
      </c>
      <c r="N386" s="36"/>
      <c r="P386" s="186"/>
    </row>
    <row r="387" customHeight="1" spans="1:16">
      <c r="A387" s="217" t="s">
        <v>109</v>
      </c>
      <c r="B387" s="35">
        <v>310510010</v>
      </c>
      <c r="C387" s="36" t="s">
        <v>3132</v>
      </c>
      <c r="D387" s="36" t="s">
        <v>3133</v>
      </c>
      <c r="E387" s="36" t="s">
        <v>3134</v>
      </c>
      <c r="F387" s="219" t="s">
        <v>3008</v>
      </c>
      <c r="G387" s="220">
        <v>16</v>
      </c>
      <c r="H387" s="222">
        <f t="shared" si="280"/>
        <v>16</v>
      </c>
      <c r="I387" s="222">
        <f t="shared" si="281"/>
        <v>15.2</v>
      </c>
      <c r="J387" s="222">
        <f t="shared" si="282"/>
        <v>13.6</v>
      </c>
      <c r="K387" s="222">
        <f t="shared" si="283"/>
        <v>12</v>
      </c>
      <c r="L387" s="222">
        <f t="shared" si="284"/>
        <v>10.4</v>
      </c>
      <c r="M387" s="222">
        <f t="shared" si="285"/>
        <v>9.6</v>
      </c>
      <c r="N387" s="36"/>
      <c r="P387" s="186"/>
    </row>
    <row r="388" customHeight="1" spans="1:16">
      <c r="A388" s="217" t="s">
        <v>109</v>
      </c>
      <c r="B388" s="35">
        <v>310510011</v>
      </c>
      <c r="C388" s="36" t="s">
        <v>3135</v>
      </c>
      <c r="D388" s="36" t="s">
        <v>3136</v>
      </c>
      <c r="E388" s="36"/>
      <c r="F388" s="219" t="s">
        <v>3008</v>
      </c>
      <c r="G388" s="220">
        <v>14</v>
      </c>
      <c r="H388" s="222">
        <f t="shared" si="280"/>
        <v>14</v>
      </c>
      <c r="I388" s="222">
        <f t="shared" si="281"/>
        <v>13.3</v>
      </c>
      <c r="J388" s="222">
        <f t="shared" si="282"/>
        <v>11.9</v>
      </c>
      <c r="K388" s="222">
        <f t="shared" si="283"/>
        <v>10.5</v>
      </c>
      <c r="L388" s="222">
        <f t="shared" si="284"/>
        <v>9.1</v>
      </c>
      <c r="M388" s="222">
        <f t="shared" si="285"/>
        <v>8.4</v>
      </c>
      <c r="N388" s="36"/>
      <c r="P388" s="186"/>
    </row>
    <row r="389" customHeight="1" spans="1:16">
      <c r="A389" s="225" t="s">
        <v>109</v>
      </c>
      <c r="B389" s="230">
        <v>310510012</v>
      </c>
      <c r="C389" s="226" t="s">
        <v>3137</v>
      </c>
      <c r="D389" s="226" t="s">
        <v>3138</v>
      </c>
      <c r="E389" s="226"/>
      <c r="F389" s="228" t="s">
        <v>43</v>
      </c>
      <c r="G389" s="229">
        <v>30</v>
      </c>
      <c r="H389" s="222">
        <f t="shared" si="280"/>
        <v>30</v>
      </c>
      <c r="I389" s="222">
        <f t="shared" si="281"/>
        <v>28.5</v>
      </c>
      <c r="J389" s="222">
        <f t="shared" si="282"/>
        <v>25.5</v>
      </c>
      <c r="K389" s="222">
        <f t="shared" si="283"/>
        <v>22.5</v>
      </c>
      <c r="L389" s="222">
        <f t="shared" si="284"/>
        <v>19.5</v>
      </c>
      <c r="M389" s="222">
        <f t="shared" si="285"/>
        <v>18</v>
      </c>
      <c r="N389" s="226"/>
      <c r="P389" s="186"/>
    </row>
    <row r="390" s="176" customFormat="1" ht="78" customHeight="1" spans="1:18">
      <c r="A390" s="114" t="s">
        <v>109</v>
      </c>
      <c r="B390" s="114">
        <v>310510013</v>
      </c>
      <c r="C390" s="114" t="s">
        <v>3139</v>
      </c>
      <c r="D390" s="39" t="s">
        <v>3140</v>
      </c>
      <c r="E390" s="114"/>
      <c r="F390" s="114" t="s">
        <v>43</v>
      </c>
      <c r="G390" s="114"/>
      <c r="H390" s="272" t="s">
        <v>74</v>
      </c>
      <c r="I390" s="272" t="s">
        <v>74</v>
      </c>
      <c r="J390" s="272" t="s">
        <v>74</v>
      </c>
      <c r="K390" s="272" t="s">
        <v>74</v>
      </c>
      <c r="L390" s="272" t="s">
        <v>74</v>
      </c>
      <c r="M390" s="272" t="s">
        <v>74</v>
      </c>
      <c r="N390" s="114"/>
      <c r="O390" s="188" t="s">
        <v>2149</v>
      </c>
      <c r="P390" s="114" t="s">
        <v>1208</v>
      </c>
      <c r="R390" s="188"/>
    </row>
    <row r="391" customHeight="1" spans="1:16">
      <c r="A391" s="217"/>
      <c r="B391" s="202">
        <v>310511</v>
      </c>
      <c r="C391" s="46" t="s">
        <v>3141</v>
      </c>
      <c r="D391" s="36"/>
      <c r="E391" s="36"/>
      <c r="F391" s="219"/>
      <c r="G391" s="220"/>
      <c r="H391" s="222"/>
      <c r="I391" s="222"/>
      <c r="J391" s="222"/>
      <c r="K391" s="222"/>
      <c r="L391" s="222"/>
      <c r="M391" s="222"/>
      <c r="N391" s="36"/>
      <c r="P391" s="186"/>
    </row>
    <row r="392" customHeight="1" spans="1:22">
      <c r="A392" s="217" t="s">
        <v>109</v>
      </c>
      <c r="B392" s="35">
        <v>310511001</v>
      </c>
      <c r="C392" s="36" t="s">
        <v>3142</v>
      </c>
      <c r="D392" s="36" t="s">
        <v>3143</v>
      </c>
      <c r="E392" s="36" t="s">
        <v>3144</v>
      </c>
      <c r="F392" s="219" t="s">
        <v>3145</v>
      </c>
      <c r="G392" s="220">
        <v>39</v>
      </c>
      <c r="H392" s="222">
        <f t="shared" ref="H392:H394" si="286">G392*1</f>
        <v>39</v>
      </c>
      <c r="I392" s="222">
        <f t="shared" ref="I392:I394" si="287">G392*0.95</f>
        <v>37.05</v>
      </c>
      <c r="J392" s="222">
        <f t="shared" ref="J392:J394" si="288">G392*0.85</f>
        <v>33.15</v>
      </c>
      <c r="K392" s="222">
        <f t="shared" ref="K392:K394" si="289">G392*0.75</f>
        <v>29.25</v>
      </c>
      <c r="L392" s="222">
        <f t="shared" ref="L392:L394" si="290">G392*0.65</f>
        <v>25.35</v>
      </c>
      <c r="M392" s="222">
        <f t="shared" ref="M392:M394" si="291">G392*0.6</f>
        <v>23.4</v>
      </c>
      <c r="N392" s="36"/>
      <c r="P392" s="186"/>
      <c r="U392" s="47" t="s">
        <v>3062</v>
      </c>
      <c r="V392" s="186" t="s">
        <v>2040</v>
      </c>
    </row>
    <row r="393" customHeight="1" spans="1:22">
      <c r="A393" s="217" t="s">
        <v>109</v>
      </c>
      <c r="B393" s="35">
        <v>310511002</v>
      </c>
      <c r="C393" s="36" t="s">
        <v>3146</v>
      </c>
      <c r="D393" s="36" t="s">
        <v>3147</v>
      </c>
      <c r="E393" s="36" t="s">
        <v>3144</v>
      </c>
      <c r="F393" s="219" t="s">
        <v>3008</v>
      </c>
      <c r="G393" s="220">
        <v>63</v>
      </c>
      <c r="H393" s="222">
        <f t="shared" si="286"/>
        <v>63</v>
      </c>
      <c r="I393" s="222">
        <f t="shared" si="287"/>
        <v>59.85</v>
      </c>
      <c r="J393" s="222">
        <f t="shared" si="288"/>
        <v>53.55</v>
      </c>
      <c r="K393" s="222">
        <f t="shared" si="289"/>
        <v>47.25</v>
      </c>
      <c r="L393" s="222">
        <f t="shared" si="290"/>
        <v>40.95</v>
      </c>
      <c r="M393" s="222">
        <f t="shared" si="291"/>
        <v>37.8</v>
      </c>
      <c r="N393" s="36"/>
      <c r="P393" s="186"/>
      <c r="U393" s="47" t="s">
        <v>3062</v>
      </c>
      <c r="V393" s="186" t="s">
        <v>2040</v>
      </c>
    </row>
    <row r="394" customHeight="1" spans="1:16">
      <c r="A394" s="217" t="s">
        <v>109</v>
      </c>
      <c r="B394" s="35">
        <v>310511003</v>
      </c>
      <c r="C394" s="36" t="s">
        <v>3148</v>
      </c>
      <c r="D394" s="36" t="s">
        <v>3149</v>
      </c>
      <c r="E394" s="36" t="s">
        <v>3150</v>
      </c>
      <c r="F394" s="219" t="s">
        <v>3008</v>
      </c>
      <c r="G394" s="220">
        <v>60</v>
      </c>
      <c r="H394" s="222">
        <f t="shared" si="286"/>
        <v>60</v>
      </c>
      <c r="I394" s="222">
        <f t="shared" si="287"/>
        <v>57</v>
      </c>
      <c r="J394" s="222">
        <f t="shared" si="288"/>
        <v>51</v>
      </c>
      <c r="K394" s="222">
        <f t="shared" si="289"/>
        <v>45</v>
      </c>
      <c r="L394" s="222">
        <f t="shared" si="290"/>
        <v>39</v>
      </c>
      <c r="M394" s="222">
        <f t="shared" si="291"/>
        <v>36</v>
      </c>
      <c r="N394" s="36"/>
      <c r="P394" s="186"/>
    </row>
    <row r="395" customHeight="1" spans="1:16">
      <c r="A395" s="217" t="s">
        <v>109</v>
      </c>
      <c r="B395" s="35">
        <v>310511004</v>
      </c>
      <c r="C395" s="36" t="s">
        <v>3151</v>
      </c>
      <c r="D395" s="36" t="s">
        <v>3152</v>
      </c>
      <c r="E395" s="36" t="s">
        <v>3144</v>
      </c>
      <c r="F395" s="219" t="s">
        <v>3008</v>
      </c>
      <c r="G395" s="220" t="s">
        <v>3043</v>
      </c>
      <c r="H395" s="34" t="s">
        <v>3043</v>
      </c>
      <c r="I395" s="34" t="s">
        <v>3043</v>
      </c>
      <c r="J395" s="34" t="s">
        <v>3043</v>
      </c>
      <c r="K395" s="34" t="s">
        <v>3043</v>
      </c>
      <c r="L395" s="34" t="s">
        <v>3043</v>
      </c>
      <c r="M395" s="34" t="s">
        <v>3043</v>
      </c>
      <c r="N395" s="36"/>
      <c r="P395" s="186"/>
    </row>
    <row r="396" customHeight="1" spans="1:16">
      <c r="A396" s="217" t="s">
        <v>109</v>
      </c>
      <c r="B396" s="35">
        <v>310511005</v>
      </c>
      <c r="C396" s="36" t="s">
        <v>3153</v>
      </c>
      <c r="D396" s="36" t="s">
        <v>3154</v>
      </c>
      <c r="E396" s="36"/>
      <c r="F396" s="219" t="s">
        <v>3008</v>
      </c>
      <c r="G396" s="220" t="s">
        <v>3043</v>
      </c>
      <c r="H396" s="34" t="s">
        <v>3043</v>
      </c>
      <c r="I396" s="34" t="s">
        <v>3043</v>
      </c>
      <c r="J396" s="34" t="s">
        <v>3043</v>
      </c>
      <c r="K396" s="34" t="s">
        <v>3043</v>
      </c>
      <c r="L396" s="34" t="s">
        <v>3043</v>
      </c>
      <c r="M396" s="34" t="s">
        <v>3043</v>
      </c>
      <c r="N396" s="36"/>
      <c r="P396" s="186"/>
    </row>
    <row r="397" customHeight="1" spans="1:16">
      <c r="A397" s="217" t="s">
        <v>109</v>
      </c>
      <c r="B397" s="35">
        <v>310511006</v>
      </c>
      <c r="C397" s="36" t="s">
        <v>3155</v>
      </c>
      <c r="D397" s="36" t="s">
        <v>3156</v>
      </c>
      <c r="E397" s="36" t="s">
        <v>3157</v>
      </c>
      <c r="F397" s="219" t="s">
        <v>3008</v>
      </c>
      <c r="G397" s="220">
        <v>80</v>
      </c>
      <c r="H397" s="222">
        <f t="shared" ref="H397:H399" si="292">G397*1</f>
        <v>80</v>
      </c>
      <c r="I397" s="222">
        <f t="shared" ref="I397:I399" si="293">G397*0.95</f>
        <v>76</v>
      </c>
      <c r="J397" s="222">
        <f t="shared" ref="J397:J399" si="294">G397*0.85</f>
        <v>68</v>
      </c>
      <c r="K397" s="222">
        <f t="shared" ref="K397:K399" si="295">G397*0.75</f>
        <v>60</v>
      </c>
      <c r="L397" s="222">
        <f t="shared" ref="L397:L399" si="296">G397*0.65</f>
        <v>52</v>
      </c>
      <c r="M397" s="222">
        <f t="shared" ref="M397:M399" si="297">G397*0.6</f>
        <v>48</v>
      </c>
      <c r="N397" s="36"/>
      <c r="P397" s="186"/>
    </row>
    <row r="398" customHeight="1" spans="1:16">
      <c r="A398" s="217" t="s">
        <v>109</v>
      </c>
      <c r="B398" s="35">
        <v>310511007</v>
      </c>
      <c r="C398" s="36" t="s">
        <v>3158</v>
      </c>
      <c r="D398" s="36" t="s">
        <v>3159</v>
      </c>
      <c r="E398" s="36" t="s">
        <v>3157</v>
      </c>
      <c r="F398" s="219" t="s">
        <v>3008</v>
      </c>
      <c r="G398" s="220">
        <v>50</v>
      </c>
      <c r="H398" s="222">
        <f t="shared" si="292"/>
        <v>50</v>
      </c>
      <c r="I398" s="222">
        <f t="shared" si="293"/>
        <v>47.5</v>
      </c>
      <c r="J398" s="222">
        <f t="shared" si="294"/>
        <v>42.5</v>
      </c>
      <c r="K398" s="222">
        <f t="shared" si="295"/>
        <v>37.5</v>
      </c>
      <c r="L398" s="222">
        <f t="shared" si="296"/>
        <v>32.5</v>
      </c>
      <c r="M398" s="222">
        <f t="shared" si="297"/>
        <v>30</v>
      </c>
      <c r="N398" s="36" t="s">
        <v>3160</v>
      </c>
      <c r="P398" s="186"/>
    </row>
    <row r="399" customHeight="1" spans="1:16">
      <c r="A399" s="217" t="s">
        <v>109</v>
      </c>
      <c r="B399" s="35">
        <v>310511008</v>
      </c>
      <c r="C399" s="36" t="s">
        <v>3161</v>
      </c>
      <c r="D399" s="36" t="s">
        <v>3162</v>
      </c>
      <c r="E399" s="36"/>
      <c r="F399" s="219" t="s">
        <v>43</v>
      </c>
      <c r="G399" s="220">
        <v>16</v>
      </c>
      <c r="H399" s="222">
        <f t="shared" si="292"/>
        <v>16</v>
      </c>
      <c r="I399" s="222">
        <f t="shared" si="293"/>
        <v>15.2</v>
      </c>
      <c r="J399" s="222">
        <f t="shared" si="294"/>
        <v>13.6</v>
      </c>
      <c r="K399" s="222">
        <f t="shared" si="295"/>
        <v>12</v>
      </c>
      <c r="L399" s="222">
        <f t="shared" si="296"/>
        <v>10.4</v>
      </c>
      <c r="M399" s="222">
        <f t="shared" si="297"/>
        <v>9.6</v>
      </c>
      <c r="N399" s="36"/>
      <c r="P399" s="186"/>
    </row>
    <row r="400" customHeight="1" spans="1:16">
      <c r="A400" s="217" t="s">
        <v>109</v>
      </c>
      <c r="B400" s="35">
        <v>310511009</v>
      </c>
      <c r="C400" s="36" t="s">
        <v>3163</v>
      </c>
      <c r="D400" s="36" t="s">
        <v>3164</v>
      </c>
      <c r="E400" s="36"/>
      <c r="F400" s="219" t="s">
        <v>3008</v>
      </c>
      <c r="G400" s="220" t="s">
        <v>3043</v>
      </c>
      <c r="H400" s="34" t="s">
        <v>3043</v>
      </c>
      <c r="I400" s="34" t="s">
        <v>3043</v>
      </c>
      <c r="J400" s="34" t="s">
        <v>3043</v>
      </c>
      <c r="K400" s="34" t="s">
        <v>3043</v>
      </c>
      <c r="L400" s="34" t="s">
        <v>3043</v>
      </c>
      <c r="M400" s="34" t="s">
        <v>3043</v>
      </c>
      <c r="N400" s="36" t="s">
        <v>3165</v>
      </c>
      <c r="P400" s="186"/>
    </row>
    <row r="401" customHeight="1" spans="1:16">
      <c r="A401" s="217" t="s">
        <v>109</v>
      </c>
      <c r="B401" s="35">
        <v>310511010</v>
      </c>
      <c r="C401" s="36" t="s">
        <v>3166</v>
      </c>
      <c r="D401" s="36" t="s">
        <v>3167</v>
      </c>
      <c r="E401" s="36"/>
      <c r="F401" s="219" t="s">
        <v>3008</v>
      </c>
      <c r="G401" s="220" t="s">
        <v>3043</v>
      </c>
      <c r="H401" s="34" t="s">
        <v>3043</v>
      </c>
      <c r="I401" s="34" t="s">
        <v>3043</v>
      </c>
      <c r="J401" s="34" t="s">
        <v>3043</v>
      </c>
      <c r="K401" s="34" t="s">
        <v>3043</v>
      </c>
      <c r="L401" s="34" t="s">
        <v>3043</v>
      </c>
      <c r="M401" s="34" t="s">
        <v>3043</v>
      </c>
      <c r="N401" s="36" t="s">
        <v>3165</v>
      </c>
      <c r="P401" s="186"/>
    </row>
    <row r="402" customHeight="1" spans="1:16">
      <c r="A402" s="217" t="s">
        <v>109</v>
      </c>
      <c r="B402" s="35">
        <v>310511011</v>
      </c>
      <c r="C402" s="36" t="s">
        <v>3168</v>
      </c>
      <c r="D402" s="36" t="s">
        <v>3169</v>
      </c>
      <c r="E402" s="36" t="s">
        <v>3170</v>
      </c>
      <c r="F402" s="219" t="s">
        <v>3008</v>
      </c>
      <c r="G402" s="220">
        <v>20</v>
      </c>
      <c r="H402" s="222">
        <f t="shared" ref="H402" si="298">G402*1</f>
        <v>20</v>
      </c>
      <c r="I402" s="222">
        <f t="shared" ref="I402" si="299">G402*0.95</f>
        <v>19</v>
      </c>
      <c r="J402" s="222">
        <f t="shared" ref="J402" si="300">G402*0.85</f>
        <v>17</v>
      </c>
      <c r="K402" s="222">
        <f t="shared" ref="K402" si="301">G402*0.75</f>
        <v>15</v>
      </c>
      <c r="L402" s="222">
        <f t="shared" ref="L402" si="302">G402*0.65</f>
        <v>13</v>
      </c>
      <c r="M402" s="222">
        <f t="shared" ref="M402" si="303">G402*0.6</f>
        <v>12</v>
      </c>
      <c r="N402" s="36"/>
      <c r="P402" s="186"/>
    </row>
    <row r="403" customHeight="1" spans="1:16">
      <c r="A403" s="217" t="s">
        <v>109</v>
      </c>
      <c r="B403" s="35">
        <v>310511012</v>
      </c>
      <c r="C403" s="36" t="s">
        <v>3171</v>
      </c>
      <c r="D403" s="36" t="s">
        <v>3172</v>
      </c>
      <c r="E403" s="36"/>
      <c r="F403" s="219" t="s">
        <v>3008</v>
      </c>
      <c r="G403" s="220">
        <v>25</v>
      </c>
      <c r="H403" s="222">
        <f t="shared" ref="H403:H413" si="304">G403*1</f>
        <v>25</v>
      </c>
      <c r="I403" s="222">
        <f t="shared" ref="I403:I413" si="305">G403*0.95</f>
        <v>23.75</v>
      </c>
      <c r="J403" s="222">
        <f t="shared" ref="J403:J413" si="306">G403*0.85</f>
        <v>21.25</v>
      </c>
      <c r="K403" s="222">
        <f t="shared" ref="K403:K413" si="307">G403*0.75</f>
        <v>18.75</v>
      </c>
      <c r="L403" s="222">
        <f t="shared" ref="L403:L413" si="308">G403*0.65</f>
        <v>16.25</v>
      </c>
      <c r="M403" s="222">
        <f t="shared" ref="M403:M413" si="309">G403*0.6</f>
        <v>15</v>
      </c>
      <c r="N403" s="36"/>
      <c r="P403" s="186"/>
    </row>
    <row r="404" customHeight="1" spans="1:16">
      <c r="A404" s="217" t="s">
        <v>109</v>
      </c>
      <c r="B404" s="35">
        <v>310511013</v>
      </c>
      <c r="C404" s="36" t="s">
        <v>3173</v>
      </c>
      <c r="D404" s="36" t="s">
        <v>3174</v>
      </c>
      <c r="E404" s="36"/>
      <c r="F404" s="219" t="s">
        <v>3008</v>
      </c>
      <c r="G404" s="220">
        <v>15</v>
      </c>
      <c r="H404" s="222">
        <f t="shared" si="304"/>
        <v>15</v>
      </c>
      <c r="I404" s="222">
        <f t="shared" si="305"/>
        <v>14.25</v>
      </c>
      <c r="J404" s="222">
        <f t="shared" si="306"/>
        <v>12.75</v>
      </c>
      <c r="K404" s="222">
        <f t="shared" si="307"/>
        <v>11.25</v>
      </c>
      <c r="L404" s="222">
        <f t="shared" si="308"/>
        <v>9.75</v>
      </c>
      <c r="M404" s="222">
        <f t="shared" si="309"/>
        <v>9</v>
      </c>
      <c r="N404" s="36"/>
      <c r="P404" s="186"/>
    </row>
    <row r="405" customHeight="1" spans="1:16">
      <c r="A405" s="217" t="s">
        <v>109</v>
      </c>
      <c r="B405" s="35">
        <v>310511014</v>
      </c>
      <c r="C405" s="36" t="s">
        <v>3175</v>
      </c>
      <c r="D405" s="36" t="s">
        <v>3176</v>
      </c>
      <c r="E405" s="36"/>
      <c r="F405" s="219" t="s">
        <v>3008</v>
      </c>
      <c r="G405" s="220">
        <v>15</v>
      </c>
      <c r="H405" s="222">
        <f t="shared" si="304"/>
        <v>15</v>
      </c>
      <c r="I405" s="222">
        <f t="shared" si="305"/>
        <v>14.25</v>
      </c>
      <c r="J405" s="222">
        <f t="shared" si="306"/>
        <v>12.75</v>
      </c>
      <c r="K405" s="222">
        <f t="shared" si="307"/>
        <v>11.25</v>
      </c>
      <c r="L405" s="222">
        <f t="shared" si="308"/>
        <v>9.75</v>
      </c>
      <c r="M405" s="222">
        <f t="shared" si="309"/>
        <v>9</v>
      </c>
      <c r="N405" s="36"/>
      <c r="P405" s="186"/>
    </row>
    <row r="406" customHeight="1" spans="1:16">
      <c r="A406" s="217" t="s">
        <v>109</v>
      </c>
      <c r="B406" s="35">
        <v>310511015</v>
      </c>
      <c r="C406" s="36" t="s">
        <v>3177</v>
      </c>
      <c r="D406" s="36" t="s">
        <v>3178</v>
      </c>
      <c r="E406" s="36"/>
      <c r="F406" s="219" t="s">
        <v>3014</v>
      </c>
      <c r="G406" s="220">
        <v>10</v>
      </c>
      <c r="H406" s="222">
        <f t="shared" si="304"/>
        <v>10</v>
      </c>
      <c r="I406" s="222">
        <f t="shared" si="305"/>
        <v>9.5</v>
      </c>
      <c r="J406" s="222">
        <f t="shared" si="306"/>
        <v>8.5</v>
      </c>
      <c r="K406" s="222">
        <f t="shared" si="307"/>
        <v>7.5</v>
      </c>
      <c r="L406" s="222">
        <f t="shared" si="308"/>
        <v>6.5</v>
      </c>
      <c r="M406" s="222">
        <f t="shared" si="309"/>
        <v>6</v>
      </c>
      <c r="N406" s="36"/>
      <c r="P406" s="186"/>
    </row>
    <row r="407" customHeight="1" spans="1:16">
      <c r="A407" s="217" t="s">
        <v>109</v>
      </c>
      <c r="B407" s="35">
        <v>310511016</v>
      </c>
      <c r="C407" s="36" t="s">
        <v>3179</v>
      </c>
      <c r="D407" s="36" t="s">
        <v>3180</v>
      </c>
      <c r="E407" s="36"/>
      <c r="F407" s="219" t="s">
        <v>3014</v>
      </c>
      <c r="G407" s="220">
        <v>16</v>
      </c>
      <c r="H407" s="222">
        <f t="shared" si="304"/>
        <v>16</v>
      </c>
      <c r="I407" s="222">
        <f t="shared" si="305"/>
        <v>15.2</v>
      </c>
      <c r="J407" s="222">
        <f t="shared" si="306"/>
        <v>13.6</v>
      </c>
      <c r="K407" s="222">
        <f t="shared" si="307"/>
        <v>12</v>
      </c>
      <c r="L407" s="222">
        <f t="shared" si="308"/>
        <v>10.4</v>
      </c>
      <c r="M407" s="222">
        <f t="shared" si="309"/>
        <v>9.6</v>
      </c>
      <c r="N407" s="36" t="s">
        <v>3181</v>
      </c>
      <c r="P407" s="186"/>
    </row>
    <row r="408" customHeight="1" spans="1:16">
      <c r="A408" s="217" t="s">
        <v>109</v>
      </c>
      <c r="B408" s="35">
        <v>310511017</v>
      </c>
      <c r="C408" s="36" t="s">
        <v>3182</v>
      </c>
      <c r="D408" s="36"/>
      <c r="E408" s="36" t="s">
        <v>3183</v>
      </c>
      <c r="F408" s="219" t="s">
        <v>3014</v>
      </c>
      <c r="G408" s="220">
        <v>20</v>
      </c>
      <c r="H408" s="222">
        <f t="shared" si="304"/>
        <v>20</v>
      </c>
      <c r="I408" s="222">
        <f t="shared" si="305"/>
        <v>19</v>
      </c>
      <c r="J408" s="222">
        <f t="shared" si="306"/>
        <v>17</v>
      </c>
      <c r="K408" s="222">
        <f t="shared" si="307"/>
        <v>15</v>
      </c>
      <c r="L408" s="222">
        <f t="shared" si="308"/>
        <v>13</v>
      </c>
      <c r="M408" s="222">
        <f t="shared" si="309"/>
        <v>12</v>
      </c>
      <c r="N408" s="36" t="s">
        <v>3184</v>
      </c>
      <c r="P408" s="186"/>
    </row>
    <row r="409" customHeight="1" spans="1:16">
      <c r="A409" s="217" t="s">
        <v>109</v>
      </c>
      <c r="B409" s="35">
        <v>310511018</v>
      </c>
      <c r="C409" s="36" t="s">
        <v>3185</v>
      </c>
      <c r="D409" s="36" t="s">
        <v>3186</v>
      </c>
      <c r="E409" s="36"/>
      <c r="F409" s="219" t="s">
        <v>3014</v>
      </c>
      <c r="G409" s="220">
        <v>100</v>
      </c>
      <c r="H409" s="222">
        <f t="shared" si="304"/>
        <v>100</v>
      </c>
      <c r="I409" s="222">
        <f t="shared" si="305"/>
        <v>95</v>
      </c>
      <c r="J409" s="222">
        <f t="shared" si="306"/>
        <v>85</v>
      </c>
      <c r="K409" s="222">
        <f t="shared" si="307"/>
        <v>75</v>
      </c>
      <c r="L409" s="222">
        <f t="shared" si="308"/>
        <v>65</v>
      </c>
      <c r="M409" s="222">
        <f t="shared" si="309"/>
        <v>60</v>
      </c>
      <c r="N409" s="36"/>
      <c r="P409" s="186"/>
    </row>
    <row r="410" customHeight="1" spans="1:16">
      <c r="A410" s="217" t="s">
        <v>109</v>
      </c>
      <c r="B410" s="35">
        <v>310511019</v>
      </c>
      <c r="C410" s="36" t="s">
        <v>3187</v>
      </c>
      <c r="D410" s="36" t="s">
        <v>3188</v>
      </c>
      <c r="E410" s="36"/>
      <c r="F410" s="219" t="s">
        <v>3014</v>
      </c>
      <c r="G410" s="220">
        <v>16</v>
      </c>
      <c r="H410" s="222">
        <f t="shared" si="304"/>
        <v>16</v>
      </c>
      <c r="I410" s="222">
        <f t="shared" si="305"/>
        <v>15.2</v>
      </c>
      <c r="J410" s="222">
        <f t="shared" si="306"/>
        <v>13.6</v>
      </c>
      <c r="K410" s="222">
        <f t="shared" si="307"/>
        <v>12</v>
      </c>
      <c r="L410" s="222">
        <f t="shared" si="308"/>
        <v>10.4</v>
      </c>
      <c r="M410" s="222">
        <f t="shared" si="309"/>
        <v>9.6</v>
      </c>
      <c r="N410" s="36" t="s">
        <v>3189</v>
      </c>
      <c r="P410" s="186"/>
    </row>
    <row r="411" customHeight="1" spans="1:16">
      <c r="A411" s="217" t="s">
        <v>109</v>
      </c>
      <c r="B411" s="35">
        <v>310511020</v>
      </c>
      <c r="C411" s="36" t="s">
        <v>3190</v>
      </c>
      <c r="D411" s="36" t="s">
        <v>3191</v>
      </c>
      <c r="E411" s="36"/>
      <c r="F411" s="219" t="s">
        <v>3014</v>
      </c>
      <c r="G411" s="220">
        <v>21</v>
      </c>
      <c r="H411" s="222">
        <f t="shared" si="304"/>
        <v>21</v>
      </c>
      <c r="I411" s="222">
        <f t="shared" si="305"/>
        <v>19.95</v>
      </c>
      <c r="J411" s="222">
        <f t="shared" si="306"/>
        <v>17.85</v>
      </c>
      <c r="K411" s="222">
        <f t="shared" si="307"/>
        <v>15.75</v>
      </c>
      <c r="L411" s="222">
        <f t="shared" si="308"/>
        <v>13.65</v>
      </c>
      <c r="M411" s="222">
        <f t="shared" si="309"/>
        <v>12.6</v>
      </c>
      <c r="N411" s="36"/>
      <c r="P411" s="186"/>
    </row>
    <row r="412" customHeight="1" spans="1:16">
      <c r="A412" s="217" t="s">
        <v>109</v>
      </c>
      <c r="B412" s="35">
        <v>310511021</v>
      </c>
      <c r="C412" s="36" t="s">
        <v>3192</v>
      </c>
      <c r="D412" s="36" t="s">
        <v>3193</v>
      </c>
      <c r="E412" s="36" t="s">
        <v>3194</v>
      </c>
      <c r="F412" s="219" t="s">
        <v>3014</v>
      </c>
      <c r="G412" s="220">
        <v>26</v>
      </c>
      <c r="H412" s="222">
        <f t="shared" si="304"/>
        <v>26</v>
      </c>
      <c r="I412" s="222">
        <f t="shared" si="305"/>
        <v>24.7</v>
      </c>
      <c r="J412" s="222">
        <f t="shared" si="306"/>
        <v>22.1</v>
      </c>
      <c r="K412" s="222">
        <f t="shared" si="307"/>
        <v>19.5</v>
      </c>
      <c r="L412" s="222">
        <f t="shared" si="308"/>
        <v>16.9</v>
      </c>
      <c r="M412" s="222">
        <f t="shared" si="309"/>
        <v>15.6</v>
      </c>
      <c r="N412" s="36" t="s">
        <v>3195</v>
      </c>
      <c r="P412" s="186"/>
    </row>
    <row r="413" customHeight="1" spans="1:16">
      <c r="A413" s="217" t="s">
        <v>109</v>
      </c>
      <c r="B413" s="35">
        <v>310511022</v>
      </c>
      <c r="C413" s="36" t="s">
        <v>3196</v>
      </c>
      <c r="D413" s="36" t="s">
        <v>3197</v>
      </c>
      <c r="E413" s="36" t="s">
        <v>3144</v>
      </c>
      <c r="F413" s="219" t="s">
        <v>3014</v>
      </c>
      <c r="G413" s="220">
        <v>14</v>
      </c>
      <c r="H413" s="222">
        <f t="shared" si="304"/>
        <v>14</v>
      </c>
      <c r="I413" s="222">
        <f t="shared" si="305"/>
        <v>13.3</v>
      </c>
      <c r="J413" s="222">
        <f t="shared" si="306"/>
        <v>11.9</v>
      </c>
      <c r="K413" s="222">
        <f t="shared" si="307"/>
        <v>10.5</v>
      </c>
      <c r="L413" s="222">
        <f t="shared" si="308"/>
        <v>9.1</v>
      </c>
      <c r="M413" s="222">
        <f t="shared" si="309"/>
        <v>8.4</v>
      </c>
      <c r="N413" s="36" t="s">
        <v>3198</v>
      </c>
      <c r="P413" s="186"/>
    </row>
    <row r="414" customHeight="1" spans="1:16">
      <c r="A414" s="217" t="s">
        <v>109</v>
      </c>
      <c r="B414" s="35">
        <v>310511023</v>
      </c>
      <c r="C414" s="36" t="s">
        <v>3199</v>
      </c>
      <c r="D414" s="36" t="s">
        <v>3200</v>
      </c>
      <c r="E414" s="36" t="s">
        <v>3201</v>
      </c>
      <c r="F414" s="219" t="s">
        <v>3014</v>
      </c>
      <c r="G414" s="220" t="s">
        <v>303</v>
      </c>
      <c r="H414" s="34" t="s">
        <v>303</v>
      </c>
      <c r="I414" s="34" t="s">
        <v>303</v>
      </c>
      <c r="J414" s="34" t="s">
        <v>303</v>
      </c>
      <c r="K414" s="34" t="s">
        <v>303</v>
      </c>
      <c r="L414" s="34" t="s">
        <v>303</v>
      </c>
      <c r="M414" s="34" t="s">
        <v>303</v>
      </c>
      <c r="N414" s="36" t="s">
        <v>3202</v>
      </c>
      <c r="P414" s="186"/>
    </row>
    <row r="415" customHeight="1" spans="1:16">
      <c r="A415" s="217" t="s">
        <v>109</v>
      </c>
      <c r="B415" s="35">
        <v>310511024</v>
      </c>
      <c r="C415" s="36" t="s">
        <v>3203</v>
      </c>
      <c r="D415" s="36" t="s">
        <v>3204</v>
      </c>
      <c r="E415" s="36"/>
      <c r="F415" s="219" t="s">
        <v>43</v>
      </c>
      <c r="G415" s="220">
        <v>15</v>
      </c>
      <c r="H415" s="222">
        <f t="shared" ref="H415:H417" si="310">G415*1</f>
        <v>15</v>
      </c>
      <c r="I415" s="222">
        <f t="shared" ref="I415:I417" si="311">G415*0.95</f>
        <v>14.25</v>
      </c>
      <c r="J415" s="222">
        <f t="shared" ref="J415:J417" si="312">G415*0.85</f>
        <v>12.75</v>
      </c>
      <c r="K415" s="222">
        <f t="shared" ref="K415:K417" si="313">G415*0.75</f>
        <v>11.25</v>
      </c>
      <c r="L415" s="222">
        <f t="shared" ref="L415:L417" si="314">G415*0.65</f>
        <v>9.75</v>
      </c>
      <c r="M415" s="222">
        <f t="shared" ref="M415:M417" si="315">G415*0.6</f>
        <v>9</v>
      </c>
      <c r="N415" s="36"/>
      <c r="P415" s="186"/>
    </row>
    <row r="416" customHeight="1" spans="1:16">
      <c r="A416" s="217" t="s">
        <v>109</v>
      </c>
      <c r="B416" s="35">
        <v>310511025</v>
      </c>
      <c r="C416" s="36" t="s">
        <v>3205</v>
      </c>
      <c r="D416" s="36" t="s">
        <v>3206</v>
      </c>
      <c r="E416" s="36" t="s">
        <v>3207</v>
      </c>
      <c r="F416" s="219" t="s">
        <v>3014</v>
      </c>
      <c r="G416" s="220">
        <v>50</v>
      </c>
      <c r="H416" s="222">
        <f t="shared" si="310"/>
        <v>50</v>
      </c>
      <c r="I416" s="222">
        <f t="shared" si="311"/>
        <v>47.5</v>
      </c>
      <c r="J416" s="222">
        <f t="shared" si="312"/>
        <v>42.5</v>
      </c>
      <c r="K416" s="222">
        <f t="shared" si="313"/>
        <v>37.5</v>
      </c>
      <c r="L416" s="222">
        <f t="shared" si="314"/>
        <v>32.5</v>
      </c>
      <c r="M416" s="222">
        <f t="shared" si="315"/>
        <v>30</v>
      </c>
      <c r="N416" s="36"/>
      <c r="P416" s="186"/>
    </row>
    <row r="417" customHeight="1" spans="1:16">
      <c r="A417" s="217" t="s">
        <v>109</v>
      </c>
      <c r="B417" s="35">
        <v>310511026</v>
      </c>
      <c r="C417" s="36" t="s">
        <v>3208</v>
      </c>
      <c r="D417" s="36" t="s">
        <v>3209</v>
      </c>
      <c r="E417" s="36" t="s">
        <v>3210</v>
      </c>
      <c r="F417" s="219" t="s">
        <v>3008</v>
      </c>
      <c r="G417" s="220">
        <v>20</v>
      </c>
      <c r="H417" s="222">
        <f t="shared" si="310"/>
        <v>20</v>
      </c>
      <c r="I417" s="222">
        <f t="shared" si="311"/>
        <v>19</v>
      </c>
      <c r="J417" s="222">
        <f t="shared" si="312"/>
        <v>17</v>
      </c>
      <c r="K417" s="222">
        <f t="shared" si="313"/>
        <v>15</v>
      </c>
      <c r="L417" s="222">
        <f t="shared" si="314"/>
        <v>13</v>
      </c>
      <c r="M417" s="222">
        <f t="shared" si="315"/>
        <v>12</v>
      </c>
      <c r="N417" s="36"/>
      <c r="P417" s="186"/>
    </row>
    <row r="418" customHeight="1" spans="1:16">
      <c r="A418" s="217" t="s">
        <v>109</v>
      </c>
      <c r="B418" s="35">
        <v>310511027</v>
      </c>
      <c r="C418" s="36" t="s">
        <v>3211</v>
      </c>
      <c r="D418" s="36" t="s">
        <v>3212</v>
      </c>
      <c r="E418" s="36" t="s">
        <v>3213</v>
      </c>
      <c r="F418" s="219" t="s">
        <v>3008</v>
      </c>
      <c r="G418" s="220" t="s">
        <v>303</v>
      </c>
      <c r="H418" s="34" t="s">
        <v>303</v>
      </c>
      <c r="I418" s="34" t="s">
        <v>303</v>
      </c>
      <c r="J418" s="34" t="s">
        <v>303</v>
      </c>
      <c r="K418" s="34" t="s">
        <v>303</v>
      </c>
      <c r="L418" s="34" t="s">
        <v>303</v>
      </c>
      <c r="M418" s="34" t="s">
        <v>303</v>
      </c>
      <c r="N418" s="36"/>
      <c r="P418" s="186"/>
    </row>
    <row r="419" customHeight="1" spans="1:16">
      <c r="A419" s="217"/>
      <c r="B419" s="202">
        <v>310512</v>
      </c>
      <c r="C419" s="46" t="s">
        <v>3214</v>
      </c>
      <c r="D419" s="36"/>
      <c r="E419" s="36"/>
      <c r="F419" s="219"/>
      <c r="G419" s="220"/>
      <c r="H419" s="222"/>
      <c r="I419" s="222"/>
      <c r="J419" s="222"/>
      <c r="K419" s="222"/>
      <c r="L419" s="222"/>
      <c r="M419" s="222"/>
      <c r="N419" s="36"/>
      <c r="P419" s="186"/>
    </row>
    <row r="420" customHeight="1" spans="1:16">
      <c r="A420" s="217" t="s">
        <v>109</v>
      </c>
      <c r="B420" s="35">
        <v>310512001</v>
      </c>
      <c r="C420" s="36" t="s">
        <v>3215</v>
      </c>
      <c r="D420" s="36" t="s">
        <v>3216</v>
      </c>
      <c r="E420" s="36" t="s">
        <v>3217</v>
      </c>
      <c r="F420" s="219" t="s">
        <v>3014</v>
      </c>
      <c r="G420" s="220">
        <v>40</v>
      </c>
      <c r="H420" s="222">
        <f t="shared" ref="H420" si="316">G420*1</f>
        <v>40</v>
      </c>
      <c r="I420" s="222">
        <f t="shared" ref="I420" si="317">G420*0.95</f>
        <v>38</v>
      </c>
      <c r="J420" s="222">
        <f t="shared" ref="J420" si="318">G420*0.85</f>
        <v>34</v>
      </c>
      <c r="K420" s="222">
        <f t="shared" ref="K420" si="319">G420*0.75</f>
        <v>30</v>
      </c>
      <c r="L420" s="222">
        <f t="shared" ref="L420" si="320">G420*0.65</f>
        <v>26</v>
      </c>
      <c r="M420" s="222">
        <f t="shared" ref="M420" si="321">G420*0.6</f>
        <v>24</v>
      </c>
      <c r="N420" s="36"/>
      <c r="P420" s="186"/>
    </row>
    <row r="421" customHeight="1" spans="1:16">
      <c r="A421" s="217" t="s">
        <v>109</v>
      </c>
      <c r="B421" s="35">
        <v>310512002</v>
      </c>
      <c r="C421" s="36" t="s">
        <v>3218</v>
      </c>
      <c r="D421" s="36" t="s">
        <v>3219</v>
      </c>
      <c r="E421" s="36" t="s">
        <v>3220</v>
      </c>
      <c r="F421" s="219" t="s">
        <v>3008</v>
      </c>
      <c r="G421" s="220">
        <v>20</v>
      </c>
      <c r="H421" s="222">
        <f t="shared" ref="H421:H430" si="322">G421*1</f>
        <v>20</v>
      </c>
      <c r="I421" s="222">
        <f t="shared" ref="I421:I430" si="323">G421*0.95</f>
        <v>19</v>
      </c>
      <c r="J421" s="222">
        <f t="shared" ref="J421:J430" si="324">G421*0.85</f>
        <v>17</v>
      </c>
      <c r="K421" s="222">
        <f t="shared" ref="K421:K430" si="325">G421*0.75</f>
        <v>15</v>
      </c>
      <c r="L421" s="222">
        <f t="shared" ref="L421:L430" si="326">G421*0.65</f>
        <v>13</v>
      </c>
      <c r="M421" s="222">
        <f t="shared" ref="M421:M430" si="327">G421*0.6</f>
        <v>12</v>
      </c>
      <c r="N421" s="36"/>
      <c r="P421" s="186"/>
    </row>
    <row r="422" customHeight="1" spans="1:16">
      <c r="A422" s="217" t="s">
        <v>109</v>
      </c>
      <c r="B422" s="35">
        <v>310512003</v>
      </c>
      <c r="C422" s="36" t="s">
        <v>3221</v>
      </c>
      <c r="D422" s="36" t="s">
        <v>3222</v>
      </c>
      <c r="E422" s="36" t="s">
        <v>3144</v>
      </c>
      <c r="F422" s="219" t="s">
        <v>3008</v>
      </c>
      <c r="G422" s="220">
        <v>60</v>
      </c>
      <c r="H422" s="222">
        <f t="shared" si="322"/>
        <v>60</v>
      </c>
      <c r="I422" s="222">
        <f t="shared" si="323"/>
        <v>57</v>
      </c>
      <c r="J422" s="222">
        <f t="shared" si="324"/>
        <v>51</v>
      </c>
      <c r="K422" s="222">
        <f t="shared" si="325"/>
        <v>45</v>
      </c>
      <c r="L422" s="222">
        <f t="shared" si="326"/>
        <v>39</v>
      </c>
      <c r="M422" s="222">
        <f t="shared" si="327"/>
        <v>36</v>
      </c>
      <c r="N422" s="36"/>
      <c r="P422" s="186"/>
    </row>
    <row r="423" customHeight="1" spans="1:16">
      <c r="A423" s="217" t="s">
        <v>109</v>
      </c>
      <c r="B423" s="35">
        <v>310512004</v>
      </c>
      <c r="C423" s="36" t="s">
        <v>3223</v>
      </c>
      <c r="D423" s="36" t="s">
        <v>3224</v>
      </c>
      <c r="E423" s="36" t="s">
        <v>3144</v>
      </c>
      <c r="F423" s="219" t="s">
        <v>3008</v>
      </c>
      <c r="G423" s="220">
        <v>40</v>
      </c>
      <c r="H423" s="222">
        <f t="shared" si="322"/>
        <v>40</v>
      </c>
      <c r="I423" s="222">
        <f t="shared" si="323"/>
        <v>38</v>
      </c>
      <c r="J423" s="222">
        <f t="shared" si="324"/>
        <v>34</v>
      </c>
      <c r="K423" s="222">
        <f t="shared" si="325"/>
        <v>30</v>
      </c>
      <c r="L423" s="222">
        <f t="shared" si="326"/>
        <v>26</v>
      </c>
      <c r="M423" s="222">
        <f t="shared" si="327"/>
        <v>24</v>
      </c>
      <c r="N423" s="36"/>
      <c r="P423" s="186"/>
    </row>
    <row r="424" customHeight="1" spans="1:16">
      <c r="A424" s="217" t="s">
        <v>109</v>
      </c>
      <c r="B424" s="35">
        <v>310512005</v>
      </c>
      <c r="C424" s="36" t="s">
        <v>3225</v>
      </c>
      <c r="D424" s="36" t="s">
        <v>3226</v>
      </c>
      <c r="E424" s="36" t="s">
        <v>3227</v>
      </c>
      <c r="F424" s="219" t="s">
        <v>43</v>
      </c>
      <c r="G424" s="220">
        <v>100</v>
      </c>
      <c r="H424" s="222">
        <f t="shared" si="322"/>
        <v>100</v>
      </c>
      <c r="I424" s="222">
        <f t="shared" si="323"/>
        <v>95</v>
      </c>
      <c r="J424" s="222">
        <f t="shared" si="324"/>
        <v>85</v>
      </c>
      <c r="K424" s="222">
        <f t="shared" si="325"/>
        <v>75</v>
      </c>
      <c r="L424" s="222">
        <f t="shared" si="326"/>
        <v>65</v>
      </c>
      <c r="M424" s="222">
        <f t="shared" si="327"/>
        <v>60</v>
      </c>
      <c r="N424" s="36"/>
      <c r="P424" s="186"/>
    </row>
    <row r="425" customHeight="1" spans="1:16">
      <c r="A425" s="217" t="s">
        <v>109</v>
      </c>
      <c r="B425" s="35">
        <v>310512006</v>
      </c>
      <c r="C425" s="36" t="s">
        <v>3228</v>
      </c>
      <c r="D425" s="36" t="s">
        <v>3229</v>
      </c>
      <c r="E425" s="36" t="s">
        <v>3230</v>
      </c>
      <c r="F425" s="219" t="s">
        <v>43</v>
      </c>
      <c r="G425" s="220">
        <v>120</v>
      </c>
      <c r="H425" s="222">
        <f t="shared" si="322"/>
        <v>120</v>
      </c>
      <c r="I425" s="222">
        <f t="shared" si="323"/>
        <v>114</v>
      </c>
      <c r="J425" s="222">
        <f t="shared" si="324"/>
        <v>102</v>
      </c>
      <c r="K425" s="222">
        <f t="shared" si="325"/>
        <v>90</v>
      </c>
      <c r="L425" s="222">
        <f t="shared" si="326"/>
        <v>78</v>
      </c>
      <c r="M425" s="222">
        <f t="shared" si="327"/>
        <v>72</v>
      </c>
      <c r="N425" s="36"/>
      <c r="P425" s="186"/>
    </row>
    <row r="426" customHeight="1" spans="1:16">
      <c r="A426" s="217" t="s">
        <v>109</v>
      </c>
      <c r="B426" s="35">
        <v>310512007</v>
      </c>
      <c r="C426" s="36" t="s">
        <v>3231</v>
      </c>
      <c r="D426" s="36" t="s">
        <v>3232</v>
      </c>
      <c r="E426" s="36" t="s">
        <v>3233</v>
      </c>
      <c r="F426" s="219" t="s">
        <v>43</v>
      </c>
      <c r="G426" s="220">
        <v>240</v>
      </c>
      <c r="H426" s="222">
        <f t="shared" si="322"/>
        <v>240</v>
      </c>
      <c r="I426" s="222">
        <f t="shared" si="323"/>
        <v>228</v>
      </c>
      <c r="J426" s="222">
        <f t="shared" si="324"/>
        <v>204</v>
      </c>
      <c r="K426" s="222">
        <f t="shared" si="325"/>
        <v>180</v>
      </c>
      <c r="L426" s="222">
        <f t="shared" si="326"/>
        <v>156</v>
      </c>
      <c r="M426" s="222">
        <f t="shared" si="327"/>
        <v>144</v>
      </c>
      <c r="N426" s="36"/>
      <c r="P426" s="186"/>
    </row>
    <row r="427" customHeight="1" spans="1:16">
      <c r="A427" s="217" t="s">
        <v>109</v>
      </c>
      <c r="B427" s="35">
        <v>310512008</v>
      </c>
      <c r="C427" s="36" t="s">
        <v>3234</v>
      </c>
      <c r="D427" s="36" t="s">
        <v>3235</v>
      </c>
      <c r="E427" s="36" t="s">
        <v>3236</v>
      </c>
      <c r="F427" s="219" t="s">
        <v>3008</v>
      </c>
      <c r="G427" s="220">
        <v>240</v>
      </c>
      <c r="H427" s="222">
        <f t="shared" si="322"/>
        <v>240</v>
      </c>
      <c r="I427" s="222">
        <f t="shared" si="323"/>
        <v>228</v>
      </c>
      <c r="J427" s="222">
        <f t="shared" si="324"/>
        <v>204</v>
      </c>
      <c r="K427" s="222">
        <f t="shared" si="325"/>
        <v>180</v>
      </c>
      <c r="L427" s="222">
        <f t="shared" si="326"/>
        <v>156</v>
      </c>
      <c r="M427" s="222">
        <f t="shared" si="327"/>
        <v>144</v>
      </c>
      <c r="N427" s="36"/>
      <c r="P427" s="186"/>
    </row>
    <row r="428" customHeight="1" spans="1:16">
      <c r="A428" s="217" t="s">
        <v>109</v>
      </c>
      <c r="B428" s="35">
        <v>310512009</v>
      </c>
      <c r="C428" s="36" t="s">
        <v>3237</v>
      </c>
      <c r="D428" s="36" t="s">
        <v>3238</v>
      </c>
      <c r="E428" s="36" t="s">
        <v>3239</v>
      </c>
      <c r="F428" s="219" t="s">
        <v>3014</v>
      </c>
      <c r="G428" s="220">
        <v>70</v>
      </c>
      <c r="H428" s="222">
        <f t="shared" si="322"/>
        <v>70</v>
      </c>
      <c r="I428" s="222">
        <f t="shared" si="323"/>
        <v>66.5</v>
      </c>
      <c r="J428" s="222">
        <f t="shared" si="324"/>
        <v>59.5</v>
      </c>
      <c r="K428" s="222">
        <f t="shared" si="325"/>
        <v>52.5</v>
      </c>
      <c r="L428" s="222">
        <f t="shared" si="326"/>
        <v>45.5</v>
      </c>
      <c r="M428" s="222">
        <f t="shared" si="327"/>
        <v>42</v>
      </c>
      <c r="N428" s="36"/>
      <c r="P428" s="186"/>
    </row>
    <row r="429" customHeight="1" spans="1:16">
      <c r="A429" s="217" t="s">
        <v>109</v>
      </c>
      <c r="B429" s="35">
        <v>310512010</v>
      </c>
      <c r="C429" s="36" t="s">
        <v>3240</v>
      </c>
      <c r="D429" s="36" t="s">
        <v>3241</v>
      </c>
      <c r="E429" s="36" t="s">
        <v>3242</v>
      </c>
      <c r="F429" s="219" t="s">
        <v>2998</v>
      </c>
      <c r="G429" s="220">
        <v>180</v>
      </c>
      <c r="H429" s="222">
        <f t="shared" si="322"/>
        <v>180</v>
      </c>
      <c r="I429" s="222">
        <f t="shared" si="323"/>
        <v>171</v>
      </c>
      <c r="J429" s="222">
        <f t="shared" si="324"/>
        <v>153</v>
      </c>
      <c r="K429" s="222">
        <f t="shared" si="325"/>
        <v>135</v>
      </c>
      <c r="L429" s="222">
        <f t="shared" si="326"/>
        <v>117</v>
      </c>
      <c r="M429" s="222">
        <f t="shared" si="327"/>
        <v>108</v>
      </c>
      <c r="N429" s="36"/>
      <c r="P429" s="186"/>
    </row>
    <row r="430" customHeight="1" spans="1:16">
      <c r="A430" s="217" t="s">
        <v>109</v>
      </c>
      <c r="B430" s="35">
        <v>310512011</v>
      </c>
      <c r="C430" s="36" t="s">
        <v>3243</v>
      </c>
      <c r="D430" s="36"/>
      <c r="E430" s="36"/>
      <c r="F430" s="219" t="s">
        <v>3008</v>
      </c>
      <c r="G430" s="220">
        <v>50</v>
      </c>
      <c r="H430" s="222">
        <f t="shared" si="322"/>
        <v>50</v>
      </c>
      <c r="I430" s="222">
        <f t="shared" si="323"/>
        <v>47.5</v>
      </c>
      <c r="J430" s="222">
        <f t="shared" si="324"/>
        <v>42.5</v>
      </c>
      <c r="K430" s="222">
        <f t="shared" si="325"/>
        <v>37.5</v>
      </c>
      <c r="L430" s="222">
        <f t="shared" si="326"/>
        <v>32.5</v>
      </c>
      <c r="M430" s="222">
        <f t="shared" si="327"/>
        <v>30</v>
      </c>
      <c r="N430" s="36"/>
      <c r="P430" s="186"/>
    </row>
    <row r="431" customHeight="1" spans="1:16">
      <c r="A431" s="217"/>
      <c r="B431" s="202">
        <v>310513</v>
      </c>
      <c r="C431" s="46" t="s">
        <v>3244</v>
      </c>
      <c r="D431" s="36"/>
      <c r="E431" s="36"/>
      <c r="F431" s="219"/>
      <c r="G431" s="220"/>
      <c r="H431" s="222"/>
      <c r="I431" s="222"/>
      <c r="J431" s="222"/>
      <c r="K431" s="222"/>
      <c r="L431" s="222"/>
      <c r="M431" s="222"/>
      <c r="N431" s="36"/>
      <c r="P431" s="186"/>
    </row>
    <row r="432" customHeight="1" spans="1:22">
      <c r="A432" s="217" t="s">
        <v>109</v>
      </c>
      <c r="B432" s="35">
        <v>310513001</v>
      </c>
      <c r="C432" s="36" t="s">
        <v>3245</v>
      </c>
      <c r="D432" s="36" t="s">
        <v>3246</v>
      </c>
      <c r="E432" s="36"/>
      <c r="F432" s="219" t="s">
        <v>3008</v>
      </c>
      <c r="G432" s="220">
        <v>6</v>
      </c>
      <c r="H432" s="222">
        <f t="shared" ref="H432:H435" si="328">G432*1</f>
        <v>6</v>
      </c>
      <c r="I432" s="222">
        <f t="shared" ref="I432:I435" si="329">G432*0.95</f>
        <v>5.7</v>
      </c>
      <c r="J432" s="222">
        <f t="shared" ref="J432:J435" si="330">G432*0.85</f>
        <v>5.1</v>
      </c>
      <c r="K432" s="222">
        <f t="shared" ref="K432:K435" si="331">G432*0.75</f>
        <v>4.5</v>
      </c>
      <c r="L432" s="222">
        <f t="shared" ref="L432:L435" si="332">G432*0.65</f>
        <v>3.9</v>
      </c>
      <c r="M432" s="222">
        <f t="shared" ref="M432:M435" si="333">G432*0.6</f>
        <v>3.6</v>
      </c>
      <c r="N432" s="36"/>
      <c r="P432" s="186"/>
      <c r="U432" s="47" t="s">
        <v>3062</v>
      </c>
      <c r="V432" s="186" t="s">
        <v>2040</v>
      </c>
    </row>
    <row r="433" customHeight="1" spans="1:16">
      <c r="A433" s="217" t="s">
        <v>109</v>
      </c>
      <c r="B433" s="35">
        <v>310513002</v>
      </c>
      <c r="C433" s="36" t="s">
        <v>3247</v>
      </c>
      <c r="D433" s="36" t="s">
        <v>3248</v>
      </c>
      <c r="E433" s="36"/>
      <c r="F433" s="219" t="s">
        <v>3008</v>
      </c>
      <c r="G433" s="220">
        <v>5</v>
      </c>
      <c r="H433" s="222">
        <f t="shared" si="328"/>
        <v>5</v>
      </c>
      <c r="I433" s="222">
        <f t="shared" si="329"/>
        <v>4.75</v>
      </c>
      <c r="J433" s="222">
        <f t="shared" si="330"/>
        <v>4.25</v>
      </c>
      <c r="K433" s="222">
        <f t="shared" si="331"/>
        <v>3.75</v>
      </c>
      <c r="L433" s="222">
        <f t="shared" si="332"/>
        <v>3.25</v>
      </c>
      <c r="M433" s="222">
        <f t="shared" si="333"/>
        <v>3</v>
      </c>
      <c r="N433" s="36" t="s">
        <v>3249</v>
      </c>
      <c r="P433" s="186"/>
    </row>
    <row r="434" customHeight="1" spans="1:16">
      <c r="A434" s="217" t="s">
        <v>109</v>
      </c>
      <c r="B434" s="35">
        <v>310513003</v>
      </c>
      <c r="C434" s="36" t="s">
        <v>3250</v>
      </c>
      <c r="D434" s="36" t="s">
        <v>3251</v>
      </c>
      <c r="E434" s="36" t="s">
        <v>3252</v>
      </c>
      <c r="F434" s="219" t="s">
        <v>3008</v>
      </c>
      <c r="G434" s="220">
        <v>14</v>
      </c>
      <c r="H434" s="222">
        <f t="shared" si="328"/>
        <v>14</v>
      </c>
      <c r="I434" s="222">
        <f t="shared" si="329"/>
        <v>13.3</v>
      </c>
      <c r="J434" s="222">
        <f t="shared" si="330"/>
        <v>11.9</v>
      </c>
      <c r="K434" s="222">
        <f t="shared" si="331"/>
        <v>10.5</v>
      </c>
      <c r="L434" s="222">
        <f t="shared" si="332"/>
        <v>9.1</v>
      </c>
      <c r="M434" s="222">
        <f t="shared" si="333"/>
        <v>8.4</v>
      </c>
      <c r="N434" s="36"/>
      <c r="P434" s="186"/>
    </row>
    <row r="435" customHeight="1" spans="1:16">
      <c r="A435" s="217" t="s">
        <v>109</v>
      </c>
      <c r="B435" s="35">
        <v>310513004</v>
      </c>
      <c r="C435" s="36" t="s">
        <v>3253</v>
      </c>
      <c r="D435" s="36" t="s">
        <v>3254</v>
      </c>
      <c r="E435" s="36"/>
      <c r="F435" s="219" t="s">
        <v>3008</v>
      </c>
      <c r="G435" s="220">
        <v>4</v>
      </c>
      <c r="H435" s="222">
        <f t="shared" si="328"/>
        <v>4</v>
      </c>
      <c r="I435" s="222">
        <f t="shared" si="329"/>
        <v>3.8</v>
      </c>
      <c r="J435" s="222">
        <f t="shared" si="330"/>
        <v>3.4</v>
      </c>
      <c r="K435" s="222">
        <f t="shared" si="331"/>
        <v>3</v>
      </c>
      <c r="L435" s="222">
        <f t="shared" si="332"/>
        <v>2.6</v>
      </c>
      <c r="M435" s="222">
        <f t="shared" si="333"/>
        <v>2.4</v>
      </c>
      <c r="N435" s="36"/>
      <c r="P435" s="186"/>
    </row>
    <row r="436" customHeight="1" spans="1:16">
      <c r="A436" s="217" t="s">
        <v>109</v>
      </c>
      <c r="B436" s="35">
        <v>310513005</v>
      </c>
      <c r="C436" s="36" t="s">
        <v>3255</v>
      </c>
      <c r="D436" s="36" t="s">
        <v>3256</v>
      </c>
      <c r="E436" s="36" t="s">
        <v>3144</v>
      </c>
      <c r="F436" s="219" t="s">
        <v>3008</v>
      </c>
      <c r="G436" s="220" t="s">
        <v>3043</v>
      </c>
      <c r="H436" s="34" t="s">
        <v>3043</v>
      </c>
      <c r="I436" s="34" t="s">
        <v>3043</v>
      </c>
      <c r="J436" s="34" t="s">
        <v>3043</v>
      </c>
      <c r="K436" s="34" t="s">
        <v>3043</v>
      </c>
      <c r="L436" s="34" t="s">
        <v>3043</v>
      </c>
      <c r="M436" s="34" t="s">
        <v>3043</v>
      </c>
      <c r="N436" s="36"/>
      <c r="P436" s="186"/>
    </row>
    <row r="437" customHeight="1" spans="1:16">
      <c r="A437" s="217" t="s">
        <v>109</v>
      </c>
      <c r="B437" s="35">
        <v>310513006</v>
      </c>
      <c r="C437" s="36" t="s">
        <v>3257</v>
      </c>
      <c r="D437" s="36" t="s">
        <v>3258</v>
      </c>
      <c r="E437" s="36" t="s">
        <v>3259</v>
      </c>
      <c r="F437" s="219" t="s">
        <v>3008</v>
      </c>
      <c r="G437" s="220">
        <v>8</v>
      </c>
      <c r="H437" s="222">
        <f t="shared" ref="H437:H439" si="334">G437*1</f>
        <v>8</v>
      </c>
      <c r="I437" s="222">
        <f t="shared" ref="I437:I439" si="335">G437*0.95</f>
        <v>7.6</v>
      </c>
      <c r="J437" s="222">
        <f t="shared" ref="J437:J439" si="336">G437*0.85</f>
        <v>6.8</v>
      </c>
      <c r="K437" s="222">
        <f t="shared" ref="K437:K439" si="337">G437*0.75</f>
        <v>6</v>
      </c>
      <c r="L437" s="222">
        <f t="shared" ref="L437:L439" si="338">G437*0.65</f>
        <v>5.2</v>
      </c>
      <c r="M437" s="222">
        <f t="shared" ref="M437:M439" si="339">G437*0.6</f>
        <v>4.8</v>
      </c>
      <c r="N437" s="36"/>
      <c r="P437" s="186"/>
    </row>
    <row r="438" customHeight="1" spans="1:16">
      <c r="A438" s="217" t="s">
        <v>109</v>
      </c>
      <c r="B438" s="35">
        <v>310513007</v>
      </c>
      <c r="C438" s="36" t="s">
        <v>3260</v>
      </c>
      <c r="D438" s="36" t="s">
        <v>3261</v>
      </c>
      <c r="E438" s="36"/>
      <c r="F438" s="219" t="s">
        <v>3008</v>
      </c>
      <c r="G438" s="220">
        <v>8</v>
      </c>
      <c r="H438" s="222">
        <f t="shared" si="334"/>
        <v>8</v>
      </c>
      <c r="I438" s="222">
        <f t="shared" si="335"/>
        <v>7.6</v>
      </c>
      <c r="J438" s="222">
        <f t="shared" si="336"/>
        <v>6.8</v>
      </c>
      <c r="K438" s="222">
        <f t="shared" si="337"/>
        <v>6</v>
      </c>
      <c r="L438" s="222">
        <f t="shared" si="338"/>
        <v>5.2</v>
      </c>
      <c r="M438" s="222">
        <f t="shared" si="339"/>
        <v>4.8</v>
      </c>
      <c r="N438" s="36"/>
      <c r="P438" s="186"/>
    </row>
    <row r="439" customHeight="1" spans="1:16">
      <c r="A439" s="217" t="s">
        <v>109</v>
      </c>
      <c r="B439" s="35">
        <v>310513008</v>
      </c>
      <c r="C439" s="36" t="s">
        <v>3262</v>
      </c>
      <c r="D439" s="36" t="s">
        <v>3263</v>
      </c>
      <c r="E439" s="36"/>
      <c r="F439" s="219" t="s">
        <v>3008</v>
      </c>
      <c r="G439" s="220">
        <v>14</v>
      </c>
      <c r="H439" s="222">
        <f t="shared" si="334"/>
        <v>14</v>
      </c>
      <c r="I439" s="222">
        <f t="shared" si="335"/>
        <v>13.3</v>
      </c>
      <c r="J439" s="222">
        <f t="shared" si="336"/>
        <v>11.9</v>
      </c>
      <c r="K439" s="222">
        <f t="shared" si="337"/>
        <v>10.5</v>
      </c>
      <c r="L439" s="222">
        <f t="shared" si="338"/>
        <v>9.1</v>
      </c>
      <c r="M439" s="222">
        <f t="shared" si="339"/>
        <v>8.4</v>
      </c>
      <c r="N439" s="36" t="s">
        <v>3264</v>
      </c>
      <c r="P439" s="186"/>
    </row>
    <row r="440" customHeight="1" spans="1:16">
      <c r="A440" s="217"/>
      <c r="B440" s="202">
        <v>310514</v>
      </c>
      <c r="C440" s="46" t="s">
        <v>3265</v>
      </c>
      <c r="D440" s="36"/>
      <c r="E440" s="36"/>
      <c r="F440" s="219"/>
      <c r="G440" s="220"/>
      <c r="H440" s="222"/>
      <c r="I440" s="222"/>
      <c r="J440" s="222"/>
      <c r="K440" s="222"/>
      <c r="L440" s="222"/>
      <c r="M440" s="222"/>
      <c r="N440" s="36"/>
      <c r="P440" s="186"/>
    </row>
    <row r="441" customHeight="1" spans="1:16">
      <c r="A441" s="217" t="s">
        <v>109</v>
      </c>
      <c r="B441" s="35">
        <v>310514001</v>
      </c>
      <c r="C441" s="36" t="s">
        <v>3266</v>
      </c>
      <c r="D441" s="36"/>
      <c r="E441" s="36"/>
      <c r="F441" s="219" t="s">
        <v>43</v>
      </c>
      <c r="G441" s="220">
        <v>15</v>
      </c>
      <c r="H441" s="222">
        <f t="shared" ref="H441:H443" si="340">G441*1</f>
        <v>15</v>
      </c>
      <c r="I441" s="222">
        <f t="shared" ref="I441:I443" si="341">G441*0.95</f>
        <v>14.25</v>
      </c>
      <c r="J441" s="222">
        <f t="shared" ref="J441:J443" si="342">G441*0.85</f>
        <v>12.75</v>
      </c>
      <c r="K441" s="222">
        <f t="shared" ref="K441:K443" si="343">G441*0.75</f>
        <v>11.25</v>
      </c>
      <c r="L441" s="222">
        <f t="shared" ref="L441:L443" si="344">G441*0.65</f>
        <v>9.75</v>
      </c>
      <c r="M441" s="222">
        <f t="shared" ref="M441:M443" si="345">G441*0.6</f>
        <v>9</v>
      </c>
      <c r="N441" s="36"/>
      <c r="P441" s="186"/>
    </row>
    <row r="442" customHeight="1" spans="1:16">
      <c r="A442" s="217" t="s">
        <v>109</v>
      </c>
      <c r="B442" s="35">
        <v>310514002</v>
      </c>
      <c r="C442" s="36" t="s">
        <v>3267</v>
      </c>
      <c r="D442" s="36"/>
      <c r="E442" s="36"/>
      <c r="F442" s="219" t="s">
        <v>43</v>
      </c>
      <c r="G442" s="220">
        <v>10</v>
      </c>
      <c r="H442" s="222">
        <f t="shared" si="340"/>
        <v>10</v>
      </c>
      <c r="I442" s="222">
        <f t="shared" si="341"/>
        <v>9.5</v>
      </c>
      <c r="J442" s="222">
        <f t="shared" si="342"/>
        <v>8.5</v>
      </c>
      <c r="K442" s="222">
        <f t="shared" si="343"/>
        <v>7.5</v>
      </c>
      <c r="L442" s="222">
        <f t="shared" si="344"/>
        <v>6.5</v>
      </c>
      <c r="M442" s="222">
        <f t="shared" si="345"/>
        <v>6</v>
      </c>
      <c r="N442" s="36"/>
      <c r="P442" s="186"/>
    </row>
    <row r="443" customHeight="1" spans="1:16">
      <c r="A443" s="217" t="s">
        <v>109</v>
      </c>
      <c r="B443" s="35">
        <v>310514003</v>
      </c>
      <c r="C443" s="36" t="s">
        <v>3268</v>
      </c>
      <c r="D443" s="36" t="s">
        <v>2913</v>
      </c>
      <c r="E443" s="262" t="s">
        <v>2976</v>
      </c>
      <c r="F443" s="219" t="s">
        <v>664</v>
      </c>
      <c r="G443" s="220">
        <v>6</v>
      </c>
      <c r="H443" s="222">
        <f t="shared" si="340"/>
        <v>6</v>
      </c>
      <c r="I443" s="222">
        <f t="shared" si="341"/>
        <v>5.7</v>
      </c>
      <c r="J443" s="222">
        <f t="shared" si="342"/>
        <v>5.1</v>
      </c>
      <c r="K443" s="222">
        <f t="shared" si="343"/>
        <v>4.5</v>
      </c>
      <c r="L443" s="222">
        <f t="shared" si="344"/>
        <v>3.9</v>
      </c>
      <c r="M443" s="222">
        <f t="shared" si="345"/>
        <v>3.6</v>
      </c>
      <c r="N443" s="36" t="s">
        <v>3269</v>
      </c>
      <c r="P443" s="186"/>
    </row>
    <row r="444" customHeight="1" spans="1:16">
      <c r="A444" s="217"/>
      <c r="B444" s="202">
        <v>310515</v>
      </c>
      <c r="C444" s="46" t="s">
        <v>3270</v>
      </c>
      <c r="D444" s="36"/>
      <c r="E444" s="36"/>
      <c r="F444" s="219"/>
      <c r="G444" s="220"/>
      <c r="H444" s="222"/>
      <c r="I444" s="222"/>
      <c r="J444" s="222"/>
      <c r="K444" s="222"/>
      <c r="L444" s="222"/>
      <c r="M444" s="222"/>
      <c r="N444" s="36"/>
      <c r="P444" s="186"/>
    </row>
    <row r="445" customHeight="1" spans="1:16">
      <c r="A445" s="217" t="s">
        <v>109</v>
      </c>
      <c r="B445" s="35">
        <v>310515001</v>
      </c>
      <c r="C445" s="36" t="s">
        <v>3271</v>
      </c>
      <c r="D445" s="36" t="s">
        <v>3272</v>
      </c>
      <c r="E445" s="36"/>
      <c r="F445" s="219" t="s">
        <v>43</v>
      </c>
      <c r="G445" s="220">
        <v>30</v>
      </c>
      <c r="H445" s="222">
        <f t="shared" ref="H445" si="346">G445*1</f>
        <v>30</v>
      </c>
      <c r="I445" s="222">
        <f t="shared" ref="I445" si="347">G445*0.95</f>
        <v>28.5</v>
      </c>
      <c r="J445" s="222">
        <f t="shared" ref="J445" si="348">G445*0.85</f>
        <v>25.5</v>
      </c>
      <c r="K445" s="222">
        <f t="shared" ref="K445" si="349">G445*0.75</f>
        <v>22.5</v>
      </c>
      <c r="L445" s="222">
        <f t="shared" ref="L445" si="350">G445*0.65</f>
        <v>19.5</v>
      </c>
      <c r="M445" s="222">
        <f t="shared" ref="M445" si="351">G445*0.6</f>
        <v>18</v>
      </c>
      <c r="N445" s="36"/>
      <c r="P445" s="186"/>
    </row>
    <row r="446" customHeight="1" spans="1:16">
      <c r="A446" s="217" t="s">
        <v>109</v>
      </c>
      <c r="B446" s="35">
        <v>310515002</v>
      </c>
      <c r="C446" s="36" t="s">
        <v>3273</v>
      </c>
      <c r="D446" s="36" t="s">
        <v>3274</v>
      </c>
      <c r="E446" s="36" t="s">
        <v>195</v>
      </c>
      <c r="F446" s="219" t="s">
        <v>3008</v>
      </c>
      <c r="G446" s="220">
        <v>15</v>
      </c>
      <c r="H446" s="222">
        <f t="shared" ref="H446:H451" si="352">G446*1</f>
        <v>15</v>
      </c>
      <c r="I446" s="222">
        <f t="shared" ref="I446:I451" si="353">G446*0.95</f>
        <v>14.25</v>
      </c>
      <c r="J446" s="222">
        <f t="shared" ref="J446:J451" si="354">G446*0.85</f>
        <v>12.75</v>
      </c>
      <c r="K446" s="222">
        <f t="shared" ref="K446:K451" si="355">G446*0.75</f>
        <v>11.25</v>
      </c>
      <c r="L446" s="222">
        <f t="shared" ref="L446:L451" si="356">G446*0.65</f>
        <v>9.75</v>
      </c>
      <c r="M446" s="222">
        <f t="shared" ref="M446:M451" si="357">G446*0.6</f>
        <v>9</v>
      </c>
      <c r="N446" s="36"/>
      <c r="P446" s="186"/>
    </row>
    <row r="447" customHeight="1" spans="1:16">
      <c r="A447" s="217" t="s">
        <v>109</v>
      </c>
      <c r="B447" s="35">
        <v>310515003</v>
      </c>
      <c r="C447" s="36" t="s">
        <v>3275</v>
      </c>
      <c r="D447" s="36" t="s">
        <v>3276</v>
      </c>
      <c r="E447" s="36" t="s">
        <v>3144</v>
      </c>
      <c r="F447" s="219" t="s">
        <v>3008</v>
      </c>
      <c r="G447" s="220">
        <v>20</v>
      </c>
      <c r="H447" s="222">
        <f t="shared" si="352"/>
        <v>20</v>
      </c>
      <c r="I447" s="222">
        <f t="shared" si="353"/>
        <v>19</v>
      </c>
      <c r="J447" s="222">
        <f t="shared" si="354"/>
        <v>17</v>
      </c>
      <c r="K447" s="222">
        <f t="shared" si="355"/>
        <v>15</v>
      </c>
      <c r="L447" s="222">
        <f t="shared" si="356"/>
        <v>13</v>
      </c>
      <c r="M447" s="222">
        <f t="shared" si="357"/>
        <v>12</v>
      </c>
      <c r="N447" s="36"/>
      <c r="P447" s="186"/>
    </row>
    <row r="448" customHeight="1" spans="1:16">
      <c r="A448" s="217" t="s">
        <v>109</v>
      </c>
      <c r="B448" s="35">
        <v>310515004</v>
      </c>
      <c r="C448" s="36" t="s">
        <v>3277</v>
      </c>
      <c r="D448" s="36"/>
      <c r="E448" s="36"/>
      <c r="F448" s="219" t="s">
        <v>43</v>
      </c>
      <c r="G448" s="220">
        <v>20</v>
      </c>
      <c r="H448" s="222">
        <f t="shared" si="352"/>
        <v>20</v>
      </c>
      <c r="I448" s="222">
        <f t="shared" si="353"/>
        <v>19</v>
      </c>
      <c r="J448" s="222">
        <f t="shared" si="354"/>
        <v>17</v>
      </c>
      <c r="K448" s="222">
        <f t="shared" si="355"/>
        <v>15</v>
      </c>
      <c r="L448" s="222">
        <f t="shared" si="356"/>
        <v>13</v>
      </c>
      <c r="M448" s="222">
        <f t="shared" si="357"/>
        <v>12</v>
      </c>
      <c r="N448" s="36"/>
      <c r="P448" s="186"/>
    </row>
    <row r="449" customHeight="1" spans="1:16">
      <c r="A449" s="217" t="s">
        <v>109</v>
      </c>
      <c r="B449" s="35">
        <v>310515005</v>
      </c>
      <c r="C449" s="36" t="s">
        <v>3278</v>
      </c>
      <c r="D449" s="36"/>
      <c r="E449" s="36" t="s">
        <v>3279</v>
      </c>
      <c r="F449" s="219" t="s">
        <v>43</v>
      </c>
      <c r="G449" s="220">
        <v>30</v>
      </c>
      <c r="H449" s="222">
        <f t="shared" si="352"/>
        <v>30</v>
      </c>
      <c r="I449" s="222">
        <f t="shared" si="353"/>
        <v>28.5</v>
      </c>
      <c r="J449" s="222">
        <f t="shared" si="354"/>
        <v>25.5</v>
      </c>
      <c r="K449" s="222">
        <f t="shared" si="355"/>
        <v>22.5</v>
      </c>
      <c r="L449" s="222">
        <f t="shared" si="356"/>
        <v>19.5</v>
      </c>
      <c r="M449" s="222">
        <f t="shared" si="357"/>
        <v>18</v>
      </c>
      <c r="N449" s="36"/>
      <c r="P449" s="186"/>
    </row>
    <row r="450" customHeight="1" spans="1:16">
      <c r="A450" s="217" t="s">
        <v>109</v>
      </c>
      <c r="B450" s="35">
        <v>310515006</v>
      </c>
      <c r="C450" s="36" t="s">
        <v>3280</v>
      </c>
      <c r="D450" s="36" t="s">
        <v>3281</v>
      </c>
      <c r="E450" s="36"/>
      <c r="F450" s="219" t="s">
        <v>43</v>
      </c>
      <c r="G450" s="220">
        <v>16</v>
      </c>
      <c r="H450" s="222">
        <f t="shared" si="352"/>
        <v>16</v>
      </c>
      <c r="I450" s="222">
        <f t="shared" si="353"/>
        <v>15.2</v>
      </c>
      <c r="J450" s="222">
        <f t="shared" si="354"/>
        <v>13.6</v>
      </c>
      <c r="K450" s="222">
        <f t="shared" si="355"/>
        <v>12</v>
      </c>
      <c r="L450" s="222">
        <f t="shared" si="356"/>
        <v>10.4</v>
      </c>
      <c r="M450" s="222">
        <f t="shared" si="357"/>
        <v>9.6</v>
      </c>
      <c r="N450" s="36"/>
      <c r="P450" s="186"/>
    </row>
    <row r="451" customHeight="1" spans="1:16">
      <c r="A451" s="217" t="s">
        <v>109</v>
      </c>
      <c r="B451" s="35">
        <v>310515007</v>
      </c>
      <c r="C451" s="36" t="s">
        <v>3282</v>
      </c>
      <c r="D451" s="36" t="s">
        <v>3283</v>
      </c>
      <c r="E451" s="36" t="s">
        <v>3144</v>
      </c>
      <c r="F451" s="219" t="s">
        <v>43</v>
      </c>
      <c r="G451" s="220">
        <v>30</v>
      </c>
      <c r="H451" s="222">
        <f t="shared" si="352"/>
        <v>30</v>
      </c>
      <c r="I451" s="222">
        <f t="shared" si="353"/>
        <v>28.5</v>
      </c>
      <c r="J451" s="222">
        <f t="shared" si="354"/>
        <v>25.5</v>
      </c>
      <c r="K451" s="222">
        <f t="shared" si="355"/>
        <v>22.5</v>
      </c>
      <c r="L451" s="222">
        <f t="shared" si="356"/>
        <v>19.5</v>
      </c>
      <c r="M451" s="222">
        <f t="shared" si="357"/>
        <v>18</v>
      </c>
      <c r="N451" s="36"/>
      <c r="P451" s="186"/>
    </row>
    <row r="452" customHeight="1" spans="1:16">
      <c r="A452" s="217" t="s">
        <v>109</v>
      </c>
      <c r="B452" s="35">
        <v>310515008</v>
      </c>
      <c r="C452" s="36" t="s">
        <v>3284</v>
      </c>
      <c r="D452" s="36" t="s">
        <v>3285</v>
      </c>
      <c r="E452" s="36"/>
      <c r="F452" s="219" t="s">
        <v>664</v>
      </c>
      <c r="G452" s="220" t="s">
        <v>303</v>
      </c>
      <c r="H452" s="34" t="s">
        <v>303</v>
      </c>
      <c r="I452" s="34" t="s">
        <v>303</v>
      </c>
      <c r="J452" s="34" t="s">
        <v>303</v>
      </c>
      <c r="K452" s="34" t="s">
        <v>303</v>
      </c>
      <c r="L452" s="34" t="s">
        <v>303</v>
      </c>
      <c r="M452" s="34" t="s">
        <v>303</v>
      </c>
      <c r="N452" s="36"/>
      <c r="P452" s="186"/>
    </row>
    <row r="453" customHeight="1" spans="1:16">
      <c r="A453" s="217"/>
      <c r="B453" s="202">
        <v>310516</v>
      </c>
      <c r="C453" s="46" t="s">
        <v>3286</v>
      </c>
      <c r="D453" s="36"/>
      <c r="E453" s="36"/>
      <c r="F453" s="219"/>
      <c r="G453" s="220"/>
      <c r="H453" s="222"/>
      <c r="I453" s="222"/>
      <c r="J453" s="222"/>
      <c r="K453" s="222"/>
      <c r="L453" s="222"/>
      <c r="M453" s="222"/>
      <c r="N453" s="36"/>
      <c r="P453" s="186"/>
    </row>
    <row r="454" customHeight="1" spans="1:16">
      <c r="A454" s="217" t="s">
        <v>109</v>
      </c>
      <c r="B454" s="35">
        <v>310516001</v>
      </c>
      <c r="C454" s="36" t="s">
        <v>3287</v>
      </c>
      <c r="D454" s="36" t="s">
        <v>3288</v>
      </c>
      <c r="E454" s="36"/>
      <c r="F454" s="219" t="s">
        <v>537</v>
      </c>
      <c r="G454" s="220">
        <v>40</v>
      </c>
      <c r="H454" s="222">
        <f t="shared" ref="H454:H457" si="358">G454*1</f>
        <v>40</v>
      </c>
      <c r="I454" s="222">
        <f t="shared" ref="I454:I457" si="359">G454*0.95</f>
        <v>38</v>
      </c>
      <c r="J454" s="222">
        <f t="shared" ref="J454:J457" si="360">G454*0.85</f>
        <v>34</v>
      </c>
      <c r="K454" s="222">
        <f t="shared" ref="K454:K457" si="361">G454*0.75</f>
        <v>30</v>
      </c>
      <c r="L454" s="222">
        <f t="shared" ref="L454:L457" si="362">G454*0.65</f>
        <v>26</v>
      </c>
      <c r="M454" s="222">
        <f t="shared" ref="M454:M457" si="363">G454*0.6</f>
        <v>24</v>
      </c>
      <c r="N454" s="36"/>
      <c r="P454" s="186"/>
    </row>
    <row r="455" customHeight="1" spans="1:16">
      <c r="A455" s="217" t="s">
        <v>109</v>
      </c>
      <c r="B455" s="35">
        <v>310516002</v>
      </c>
      <c r="C455" s="36" t="s">
        <v>3289</v>
      </c>
      <c r="D455" s="36"/>
      <c r="E455" s="36"/>
      <c r="F455" s="219" t="s">
        <v>537</v>
      </c>
      <c r="G455" s="220">
        <v>40</v>
      </c>
      <c r="H455" s="222">
        <f t="shared" si="358"/>
        <v>40</v>
      </c>
      <c r="I455" s="222">
        <f t="shared" si="359"/>
        <v>38</v>
      </c>
      <c r="J455" s="222">
        <f t="shared" si="360"/>
        <v>34</v>
      </c>
      <c r="K455" s="222">
        <f t="shared" si="361"/>
        <v>30</v>
      </c>
      <c r="L455" s="222">
        <f t="shared" si="362"/>
        <v>26</v>
      </c>
      <c r="M455" s="222">
        <f t="shared" si="363"/>
        <v>24</v>
      </c>
      <c r="N455" s="36"/>
      <c r="P455" s="186"/>
    </row>
    <row r="456" customHeight="1" spans="1:16">
      <c r="A456" s="217" t="s">
        <v>109</v>
      </c>
      <c r="B456" s="35">
        <v>310516003</v>
      </c>
      <c r="C456" s="36" t="s">
        <v>3290</v>
      </c>
      <c r="D456" s="36"/>
      <c r="E456" s="36"/>
      <c r="F456" s="219" t="s">
        <v>3291</v>
      </c>
      <c r="G456" s="220">
        <v>10</v>
      </c>
      <c r="H456" s="222">
        <f t="shared" si="358"/>
        <v>10</v>
      </c>
      <c r="I456" s="222">
        <f t="shared" si="359"/>
        <v>9.5</v>
      </c>
      <c r="J456" s="222">
        <f t="shared" si="360"/>
        <v>8.5</v>
      </c>
      <c r="K456" s="222">
        <f t="shared" si="361"/>
        <v>7.5</v>
      </c>
      <c r="L456" s="222">
        <f t="shared" si="362"/>
        <v>6.5</v>
      </c>
      <c r="M456" s="222">
        <f t="shared" si="363"/>
        <v>6</v>
      </c>
      <c r="N456" s="36"/>
      <c r="P456" s="186"/>
    </row>
    <row r="457" customHeight="1" spans="1:16">
      <c r="A457" s="217" t="s">
        <v>109</v>
      </c>
      <c r="B457" s="35">
        <v>310516004</v>
      </c>
      <c r="C457" s="36" t="s">
        <v>3292</v>
      </c>
      <c r="D457" s="36" t="s">
        <v>3293</v>
      </c>
      <c r="E457" s="36" t="s">
        <v>3144</v>
      </c>
      <c r="F457" s="219" t="s">
        <v>537</v>
      </c>
      <c r="G457" s="220">
        <v>500</v>
      </c>
      <c r="H457" s="222">
        <f t="shared" si="358"/>
        <v>500</v>
      </c>
      <c r="I457" s="222">
        <f t="shared" si="359"/>
        <v>475</v>
      </c>
      <c r="J457" s="222">
        <f t="shared" si="360"/>
        <v>425</v>
      </c>
      <c r="K457" s="222">
        <f t="shared" si="361"/>
        <v>375</v>
      </c>
      <c r="L457" s="222">
        <f t="shared" si="362"/>
        <v>325</v>
      </c>
      <c r="M457" s="222">
        <f t="shared" si="363"/>
        <v>300</v>
      </c>
      <c r="N457" s="36" t="s">
        <v>3294</v>
      </c>
      <c r="P457" s="186"/>
    </row>
    <row r="458" customHeight="1" spans="1:16">
      <c r="A458" s="217"/>
      <c r="B458" s="202">
        <v>310517</v>
      </c>
      <c r="C458" s="46" t="s">
        <v>3295</v>
      </c>
      <c r="D458" s="36"/>
      <c r="E458" s="46" t="s">
        <v>3296</v>
      </c>
      <c r="F458" s="219"/>
      <c r="G458" s="220"/>
      <c r="H458" s="222"/>
      <c r="I458" s="222"/>
      <c r="J458" s="222"/>
      <c r="K458" s="222"/>
      <c r="L458" s="222"/>
      <c r="M458" s="222"/>
      <c r="N458" s="36"/>
      <c r="P458" s="186"/>
    </row>
    <row r="459" ht="90" spans="1:22">
      <c r="A459" s="273" t="s">
        <v>109</v>
      </c>
      <c r="B459" s="274">
        <v>310517001</v>
      </c>
      <c r="C459" s="274" t="s">
        <v>3297</v>
      </c>
      <c r="D459" s="274" t="s">
        <v>3298</v>
      </c>
      <c r="E459" s="274" t="s">
        <v>3299</v>
      </c>
      <c r="F459" s="273" t="s">
        <v>3300</v>
      </c>
      <c r="G459" s="273"/>
      <c r="H459" s="273">
        <v>1125</v>
      </c>
      <c r="I459" s="273">
        <f t="shared" ref="I459:I462" si="364">H459*0.95</f>
        <v>1068.75</v>
      </c>
      <c r="J459" s="273">
        <f t="shared" ref="J459:J462" si="365">H459*0.85</f>
        <v>956.25</v>
      </c>
      <c r="K459" s="273">
        <f t="shared" ref="K459:K462" si="366">H459*0.75</f>
        <v>843.75</v>
      </c>
      <c r="L459" s="273">
        <f t="shared" ref="L459:L462" si="367">H459*0.65</f>
        <v>731.25</v>
      </c>
      <c r="M459" s="273">
        <f t="shared" ref="M459:M462" si="368">H459*0.6</f>
        <v>675</v>
      </c>
      <c r="N459" s="274" t="s">
        <v>3301</v>
      </c>
      <c r="P459" s="186"/>
      <c r="U459" s="47" t="s">
        <v>3062</v>
      </c>
      <c r="V459" s="186" t="s">
        <v>49</v>
      </c>
    </row>
    <row r="460" ht="90" spans="1:22">
      <c r="A460" s="273" t="s">
        <v>109</v>
      </c>
      <c r="B460" s="274">
        <v>310517002</v>
      </c>
      <c r="C460" s="274" t="s">
        <v>3302</v>
      </c>
      <c r="D460" s="274" t="s">
        <v>3303</v>
      </c>
      <c r="E460" s="274" t="s">
        <v>3299</v>
      </c>
      <c r="F460" s="273" t="s">
        <v>3300</v>
      </c>
      <c r="G460" s="273"/>
      <c r="H460" s="273">
        <v>1000</v>
      </c>
      <c r="I460" s="273">
        <f t="shared" si="364"/>
        <v>950</v>
      </c>
      <c r="J460" s="273">
        <f t="shared" si="365"/>
        <v>850</v>
      </c>
      <c r="K460" s="273">
        <f t="shared" si="366"/>
        <v>750</v>
      </c>
      <c r="L460" s="273">
        <f t="shared" si="367"/>
        <v>650</v>
      </c>
      <c r="M460" s="273">
        <f t="shared" si="368"/>
        <v>600</v>
      </c>
      <c r="N460" s="274" t="s">
        <v>3304</v>
      </c>
      <c r="P460" s="186"/>
      <c r="U460" s="47" t="s">
        <v>3062</v>
      </c>
      <c r="V460" s="186" t="s">
        <v>49</v>
      </c>
    </row>
    <row r="461" ht="90" spans="1:22">
      <c r="A461" s="273" t="s">
        <v>109</v>
      </c>
      <c r="B461" s="274">
        <v>310517003</v>
      </c>
      <c r="C461" s="274" t="s">
        <v>3305</v>
      </c>
      <c r="D461" s="274" t="s">
        <v>3306</v>
      </c>
      <c r="E461" s="274" t="s">
        <v>3299</v>
      </c>
      <c r="F461" s="273" t="s">
        <v>2365</v>
      </c>
      <c r="G461" s="273"/>
      <c r="H461" s="273">
        <v>5500</v>
      </c>
      <c r="I461" s="273">
        <f t="shared" si="364"/>
        <v>5225</v>
      </c>
      <c r="J461" s="273">
        <f t="shared" si="365"/>
        <v>4675</v>
      </c>
      <c r="K461" s="273">
        <f t="shared" si="366"/>
        <v>4125</v>
      </c>
      <c r="L461" s="273">
        <f t="shared" si="367"/>
        <v>3575</v>
      </c>
      <c r="M461" s="273">
        <f t="shared" si="368"/>
        <v>3300</v>
      </c>
      <c r="N461" s="274" t="s">
        <v>3307</v>
      </c>
      <c r="P461" s="186"/>
      <c r="U461" s="47" t="s">
        <v>3062</v>
      </c>
      <c r="V461" s="186" t="s">
        <v>49</v>
      </c>
    </row>
    <row r="462" ht="101.25" spans="1:22">
      <c r="A462" s="273" t="s">
        <v>109</v>
      </c>
      <c r="B462" s="274">
        <v>310517004</v>
      </c>
      <c r="C462" s="274" t="s">
        <v>3308</v>
      </c>
      <c r="D462" s="274" t="s">
        <v>3309</v>
      </c>
      <c r="E462" s="274" t="s">
        <v>3310</v>
      </c>
      <c r="F462" s="273" t="s">
        <v>2365</v>
      </c>
      <c r="G462" s="273"/>
      <c r="H462" s="273">
        <f>[1]成本测算表!$I$67</f>
        <v>244.997281746032</v>
      </c>
      <c r="I462" s="273">
        <f t="shared" si="364"/>
        <v>232.74741765873</v>
      </c>
      <c r="J462" s="273">
        <f t="shared" si="365"/>
        <v>208.247689484127</v>
      </c>
      <c r="K462" s="273">
        <f t="shared" si="366"/>
        <v>183.747961309524</v>
      </c>
      <c r="L462" s="273">
        <f t="shared" si="367"/>
        <v>159.248233134921</v>
      </c>
      <c r="M462" s="273">
        <f t="shared" si="368"/>
        <v>146.998369047619</v>
      </c>
      <c r="N462" s="274" t="s">
        <v>3311</v>
      </c>
      <c r="P462" s="186"/>
      <c r="U462" s="47" t="s">
        <v>3062</v>
      </c>
      <c r="V462" s="186" t="s">
        <v>49</v>
      </c>
    </row>
    <row r="463" customHeight="1" spans="1:16">
      <c r="A463" s="217" t="s">
        <v>109</v>
      </c>
      <c r="B463" s="35">
        <v>310517005</v>
      </c>
      <c r="C463" s="36" t="s">
        <v>3312</v>
      </c>
      <c r="D463" s="36" t="s">
        <v>3313</v>
      </c>
      <c r="E463" s="36"/>
      <c r="F463" s="219" t="s">
        <v>3008</v>
      </c>
      <c r="G463" s="220">
        <v>120</v>
      </c>
      <c r="H463" s="222">
        <f t="shared" ref="H463:H464" si="369">G463*1</f>
        <v>120</v>
      </c>
      <c r="I463" s="222">
        <f t="shared" ref="I463:I464" si="370">G463*0.95</f>
        <v>114</v>
      </c>
      <c r="J463" s="222">
        <f t="shared" ref="J463:J464" si="371">G463*0.85</f>
        <v>102</v>
      </c>
      <c r="K463" s="222">
        <f t="shared" ref="K463:K464" si="372">G463*0.75</f>
        <v>90</v>
      </c>
      <c r="L463" s="222">
        <f t="shared" ref="L463:L464" si="373">G463*0.65</f>
        <v>78</v>
      </c>
      <c r="M463" s="222">
        <f t="shared" ref="M463:M464" si="374">G463*0.6</f>
        <v>72</v>
      </c>
      <c r="N463" s="36"/>
      <c r="P463" s="186"/>
    </row>
    <row r="464" customHeight="1" spans="1:16">
      <c r="A464" s="217" t="s">
        <v>109</v>
      </c>
      <c r="B464" s="35">
        <v>310517006</v>
      </c>
      <c r="C464" s="36" t="s">
        <v>3314</v>
      </c>
      <c r="D464" s="36" t="s">
        <v>3315</v>
      </c>
      <c r="E464" s="36"/>
      <c r="F464" s="219" t="s">
        <v>3008</v>
      </c>
      <c r="G464" s="220">
        <v>130</v>
      </c>
      <c r="H464" s="222">
        <f t="shared" si="369"/>
        <v>130</v>
      </c>
      <c r="I464" s="222">
        <f t="shared" si="370"/>
        <v>123.5</v>
      </c>
      <c r="J464" s="222">
        <f t="shared" si="371"/>
        <v>110.5</v>
      </c>
      <c r="K464" s="222">
        <f t="shared" si="372"/>
        <v>97.5</v>
      </c>
      <c r="L464" s="222">
        <f t="shared" si="373"/>
        <v>84.5</v>
      </c>
      <c r="M464" s="222">
        <f t="shared" si="374"/>
        <v>78</v>
      </c>
      <c r="N464" s="36"/>
      <c r="P464" s="186"/>
    </row>
    <row r="465" customHeight="1" spans="1:16">
      <c r="A465" s="217" t="s">
        <v>109</v>
      </c>
      <c r="B465" s="35">
        <v>310517007</v>
      </c>
      <c r="C465" s="36" t="s">
        <v>3316</v>
      </c>
      <c r="D465" s="36" t="s">
        <v>3317</v>
      </c>
      <c r="E465" s="36"/>
      <c r="F465" s="219" t="s">
        <v>43</v>
      </c>
      <c r="G465" s="220" t="s">
        <v>303</v>
      </c>
      <c r="H465" s="34" t="s">
        <v>303</v>
      </c>
      <c r="I465" s="34" t="s">
        <v>303</v>
      </c>
      <c r="J465" s="34" t="s">
        <v>303</v>
      </c>
      <c r="K465" s="34" t="s">
        <v>303</v>
      </c>
      <c r="L465" s="34" t="s">
        <v>303</v>
      </c>
      <c r="M465" s="34" t="s">
        <v>303</v>
      </c>
      <c r="N465" s="36"/>
      <c r="P465" s="186"/>
    </row>
    <row r="466" customHeight="1" spans="1:16">
      <c r="A466" s="217" t="s">
        <v>109</v>
      </c>
      <c r="B466" s="35">
        <v>310517008</v>
      </c>
      <c r="C466" s="36" t="s">
        <v>3318</v>
      </c>
      <c r="D466" s="36" t="s">
        <v>3319</v>
      </c>
      <c r="E466" s="36"/>
      <c r="F466" s="219" t="s">
        <v>43</v>
      </c>
      <c r="G466" s="220">
        <v>100</v>
      </c>
      <c r="H466" s="222">
        <f>G466*1</f>
        <v>100</v>
      </c>
      <c r="I466" s="222">
        <f>G466*0.95</f>
        <v>95</v>
      </c>
      <c r="J466" s="222">
        <f>G466*0.85</f>
        <v>85</v>
      </c>
      <c r="K466" s="222">
        <f>G466*0.75</f>
        <v>75</v>
      </c>
      <c r="L466" s="222">
        <f>G466*0.65</f>
        <v>65</v>
      </c>
      <c r="M466" s="222">
        <f>G466*0.6</f>
        <v>60</v>
      </c>
      <c r="N466" s="36" t="s">
        <v>3320</v>
      </c>
      <c r="P466" s="186"/>
    </row>
    <row r="467" customHeight="1" spans="1:16">
      <c r="A467" s="217" t="s">
        <v>109</v>
      </c>
      <c r="B467" s="35">
        <v>310517009</v>
      </c>
      <c r="C467" s="36" t="s">
        <v>3321</v>
      </c>
      <c r="D467" s="36" t="s">
        <v>3322</v>
      </c>
      <c r="E467" s="36" t="s">
        <v>3323</v>
      </c>
      <c r="F467" s="219" t="s">
        <v>3008</v>
      </c>
      <c r="G467" s="220">
        <v>14</v>
      </c>
      <c r="H467" s="222">
        <f>G467*1</f>
        <v>14</v>
      </c>
      <c r="I467" s="222">
        <f>G467*0.95</f>
        <v>13.3</v>
      </c>
      <c r="J467" s="222">
        <f>G467*0.85</f>
        <v>11.9</v>
      </c>
      <c r="K467" s="222">
        <f>G467*0.75</f>
        <v>10.5</v>
      </c>
      <c r="L467" s="222">
        <f>G467*0.65</f>
        <v>9.1</v>
      </c>
      <c r="M467" s="222">
        <f>G467*0.6</f>
        <v>8.4</v>
      </c>
      <c r="N467" s="36"/>
      <c r="P467" s="186"/>
    </row>
    <row r="468" customHeight="1" spans="1:22">
      <c r="A468" s="217" t="s">
        <v>109</v>
      </c>
      <c r="B468" s="35">
        <v>310517010</v>
      </c>
      <c r="C468" s="36" t="s">
        <v>3324</v>
      </c>
      <c r="D468" s="36" t="s">
        <v>3325</v>
      </c>
      <c r="E468" s="36"/>
      <c r="F468" s="219" t="s">
        <v>3008</v>
      </c>
      <c r="G468" s="220">
        <v>100</v>
      </c>
      <c r="H468" s="222">
        <f t="shared" ref="H468:H470" si="375">G468*1</f>
        <v>100</v>
      </c>
      <c r="I468" s="222">
        <f t="shared" ref="I468:I470" si="376">G468*0.95</f>
        <v>95</v>
      </c>
      <c r="J468" s="222">
        <f t="shared" ref="J468:J470" si="377">G468*0.85</f>
        <v>85</v>
      </c>
      <c r="K468" s="222">
        <f t="shared" ref="K468:K470" si="378">G468*0.75</f>
        <v>75</v>
      </c>
      <c r="L468" s="222">
        <f t="shared" ref="L468:L470" si="379">G468*0.65</f>
        <v>65</v>
      </c>
      <c r="M468" s="222">
        <f t="shared" ref="M468:M470" si="380">G468*0.6</f>
        <v>60</v>
      </c>
      <c r="N468" s="36" t="s">
        <v>3326</v>
      </c>
      <c r="P468" s="186"/>
      <c r="U468" s="47" t="s">
        <v>3062</v>
      </c>
      <c r="V468" s="186" t="s">
        <v>3327</v>
      </c>
    </row>
    <row r="469" customHeight="1" spans="1:22">
      <c r="A469" s="217" t="s">
        <v>109</v>
      </c>
      <c r="B469" s="35">
        <v>310517011</v>
      </c>
      <c r="C469" s="36" t="s">
        <v>3328</v>
      </c>
      <c r="D469" s="36" t="s">
        <v>3329</v>
      </c>
      <c r="E469" s="36"/>
      <c r="F469" s="219" t="s">
        <v>3008</v>
      </c>
      <c r="G469" s="220">
        <v>180</v>
      </c>
      <c r="H469" s="222">
        <f t="shared" si="375"/>
        <v>180</v>
      </c>
      <c r="I469" s="222">
        <f t="shared" si="376"/>
        <v>171</v>
      </c>
      <c r="J469" s="222">
        <f t="shared" si="377"/>
        <v>153</v>
      </c>
      <c r="K469" s="222">
        <f t="shared" si="378"/>
        <v>135</v>
      </c>
      <c r="L469" s="222">
        <f t="shared" si="379"/>
        <v>117</v>
      </c>
      <c r="M469" s="222">
        <f t="shared" si="380"/>
        <v>108</v>
      </c>
      <c r="N469" s="36"/>
      <c r="P469" s="186"/>
      <c r="U469" s="47" t="s">
        <v>3062</v>
      </c>
      <c r="V469" s="186" t="s">
        <v>3327</v>
      </c>
    </row>
    <row r="470" customHeight="1" spans="1:22">
      <c r="A470" s="217" t="s">
        <v>109</v>
      </c>
      <c r="B470" s="35">
        <v>310517012</v>
      </c>
      <c r="C470" s="36" t="s">
        <v>3330</v>
      </c>
      <c r="D470" s="36" t="s">
        <v>3331</v>
      </c>
      <c r="E470" s="36"/>
      <c r="F470" s="219" t="s">
        <v>3008</v>
      </c>
      <c r="G470" s="220">
        <v>80</v>
      </c>
      <c r="H470" s="222">
        <f t="shared" si="375"/>
        <v>80</v>
      </c>
      <c r="I470" s="222">
        <f t="shared" si="376"/>
        <v>76</v>
      </c>
      <c r="J470" s="222">
        <f t="shared" si="377"/>
        <v>68</v>
      </c>
      <c r="K470" s="222">
        <f t="shared" si="378"/>
        <v>60</v>
      </c>
      <c r="L470" s="222">
        <f t="shared" si="379"/>
        <v>52</v>
      </c>
      <c r="M470" s="222">
        <f t="shared" si="380"/>
        <v>48</v>
      </c>
      <c r="N470" s="36"/>
      <c r="P470" s="186"/>
      <c r="U470" s="47" t="s">
        <v>3062</v>
      </c>
      <c r="V470" s="186" t="s">
        <v>3327</v>
      </c>
    </row>
    <row r="471" customHeight="1" spans="1:22">
      <c r="A471" s="217" t="s">
        <v>109</v>
      </c>
      <c r="B471" s="35">
        <v>310517013</v>
      </c>
      <c r="C471" s="36" t="s">
        <v>3332</v>
      </c>
      <c r="D471" s="36" t="s">
        <v>3333</v>
      </c>
      <c r="E471" s="36"/>
      <c r="F471" s="219" t="s">
        <v>3008</v>
      </c>
      <c r="G471" s="220" t="s">
        <v>3043</v>
      </c>
      <c r="H471" s="34" t="s">
        <v>3043</v>
      </c>
      <c r="I471" s="34" t="s">
        <v>3043</v>
      </c>
      <c r="J471" s="34" t="s">
        <v>3043</v>
      </c>
      <c r="K471" s="34" t="s">
        <v>3043</v>
      </c>
      <c r="L471" s="34" t="s">
        <v>3043</v>
      </c>
      <c r="M471" s="34" t="s">
        <v>3043</v>
      </c>
      <c r="N471" s="36"/>
      <c r="P471" s="186"/>
      <c r="U471" s="47" t="s">
        <v>3062</v>
      </c>
      <c r="V471" s="186" t="s">
        <v>3327</v>
      </c>
    </row>
    <row r="472" customHeight="1" spans="1:16">
      <c r="A472" s="217"/>
      <c r="B472" s="202">
        <v>310518</v>
      </c>
      <c r="C472" s="46" t="s">
        <v>3334</v>
      </c>
      <c r="D472" s="36"/>
      <c r="E472" s="46" t="s">
        <v>3335</v>
      </c>
      <c r="F472" s="219"/>
      <c r="G472" s="220"/>
      <c r="H472" s="222"/>
      <c r="I472" s="222"/>
      <c r="J472" s="222"/>
      <c r="K472" s="222"/>
      <c r="L472" s="222"/>
      <c r="M472" s="222"/>
      <c r="N472" s="36"/>
      <c r="P472" s="186"/>
    </row>
    <row r="473" customHeight="1" spans="1:16">
      <c r="A473" s="217" t="s">
        <v>109</v>
      </c>
      <c r="B473" s="35">
        <v>310518001</v>
      </c>
      <c r="C473" s="36" t="s">
        <v>3336</v>
      </c>
      <c r="D473" s="36" t="s">
        <v>3337</v>
      </c>
      <c r="E473" s="36"/>
      <c r="F473" s="219" t="s">
        <v>3008</v>
      </c>
      <c r="G473" s="220">
        <v>100</v>
      </c>
      <c r="H473" s="222">
        <f t="shared" ref="H473" si="381">G473*1</f>
        <v>100</v>
      </c>
      <c r="I473" s="222">
        <f t="shared" ref="I473" si="382">G473*0.95</f>
        <v>95</v>
      </c>
      <c r="J473" s="222">
        <f t="shared" ref="J473" si="383">G473*0.85</f>
        <v>85</v>
      </c>
      <c r="K473" s="222">
        <f t="shared" ref="K473" si="384">G473*0.75</f>
        <v>75</v>
      </c>
      <c r="L473" s="222">
        <f t="shared" ref="L473" si="385">G473*0.65</f>
        <v>65</v>
      </c>
      <c r="M473" s="222">
        <f t="shared" ref="M473" si="386">G473*0.6</f>
        <v>60</v>
      </c>
      <c r="N473" s="36"/>
      <c r="P473" s="186"/>
    </row>
    <row r="474" customHeight="1" spans="1:16">
      <c r="A474" s="217" t="s">
        <v>109</v>
      </c>
      <c r="B474" s="35">
        <v>310518002</v>
      </c>
      <c r="C474" s="36" t="s">
        <v>3338</v>
      </c>
      <c r="D474" s="36" t="s">
        <v>3339</v>
      </c>
      <c r="E474" s="36"/>
      <c r="F474" s="219" t="s">
        <v>3008</v>
      </c>
      <c r="G474" s="220">
        <v>60</v>
      </c>
      <c r="H474" s="222">
        <f t="shared" ref="H474:H479" si="387">G474*1</f>
        <v>60</v>
      </c>
      <c r="I474" s="222">
        <f t="shared" ref="I474:I479" si="388">G474*0.95</f>
        <v>57</v>
      </c>
      <c r="J474" s="222">
        <f t="shared" ref="J474:J479" si="389">G474*0.85</f>
        <v>51</v>
      </c>
      <c r="K474" s="222">
        <f t="shared" ref="K474:K479" si="390">G474*0.75</f>
        <v>45</v>
      </c>
      <c r="L474" s="222">
        <f t="shared" ref="L474:L479" si="391">G474*0.65</f>
        <v>39</v>
      </c>
      <c r="M474" s="222">
        <f t="shared" ref="M474:M479" si="392">G474*0.6</f>
        <v>36</v>
      </c>
      <c r="N474" s="36"/>
      <c r="P474" s="186"/>
    </row>
    <row r="475" customHeight="1" spans="1:16">
      <c r="A475" s="217" t="s">
        <v>109</v>
      </c>
      <c r="B475" s="35">
        <v>310518003</v>
      </c>
      <c r="C475" s="36" t="s">
        <v>3340</v>
      </c>
      <c r="D475" s="36" t="s">
        <v>3341</v>
      </c>
      <c r="E475" s="36"/>
      <c r="F475" s="219" t="s">
        <v>3008</v>
      </c>
      <c r="G475" s="220">
        <v>80</v>
      </c>
      <c r="H475" s="222">
        <f t="shared" si="387"/>
        <v>80</v>
      </c>
      <c r="I475" s="222">
        <f t="shared" si="388"/>
        <v>76</v>
      </c>
      <c r="J475" s="222">
        <f t="shared" si="389"/>
        <v>68</v>
      </c>
      <c r="K475" s="222">
        <f t="shared" si="390"/>
        <v>60</v>
      </c>
      <c r="L475" s="222">
        <f t="shared" si="391"/>
        <v>52</v>
      </c>
      <c r="M475" s="222">
        <f t="shared" si="392"/>
        <v>48</v>
      </c>
      <c r="N475" s="36"/>
      <c r="P475" s="186"/>
    </row>
    <row r="476" customHeight="1" spans="1:16">
      <c r="A476" s="217" t="s">
        <v>109</v>
      </c>
      <c r="B476" s="35">
        <v>310518004</v>
      </c>
      <c r="C476" s="36" t="s">
        <v>3342</v>
      </c>
      <c r="D476" s="36" t="s">
        <v>3343</v>
      </c>
      <c r="E476" s="36"/>
      <c r="F476" s="219" t="s">
        <v>3008</v>
      </c>
      <c r="G476" s="220">
        <v>70</v>
      </c>
      <c r="H476" s="222">
        <f t="shared" si="387"/>
        <v>70</v>
      </c>
      <c r="I476" s="222">
        <f t="shared" si="388"/>
        <v>66.5</v>
      </c>
      <c r="J476" s="222">
        <f t="shared" si="389"/>
        <v>59.5</v>
      </c>
      <c r="K476" s="222">
        <f t="shared" si="390"/>
        <v>52.5</v>
      </c>
      <c r="L476" s="222">
        <f t="shared" si="391"/>
        <v>45.5</v>
      </c>
      <c r="M476" s="222">
        <f t="shared" si="392"/>
        <v>42</v>
      </c>
      <c r="N476" s="36" t="s">
        <v>3344</v>
      </c>
      <c r="P476" s="186"/>
    </row>
    <row r="477" customHeight="1" spans="1:16">
      <c r="A477" s="217" t="s">
        <v>109</v>
      </c>
      <c r="B477" s="35">
        <v>310518005</v>
      </c>
      <c r="C477" s="36" t="s">
        <v>3345</v>
      </c>
      <c r="D477" s="36" t="s">
        <v>3346</v>
      </c>
      <c r="E477" s="36"/>
      <c r="F477" s="219" t="s">
        <v>3008</v>
      </c>
      <c r="G477" s="220">
        <v>90</v>
      </c>
      <c r="H477" s="222">
        <f t="shared" si="387"/>
        <v>90</v>
      </c>
      <c r="I477" s="222">
        <f t="shared" si="388"/>
        <v>85.5</v>
      </c>
      <c r="J477" s="222">
        <f t="shared" si="389"/>
        <v>76.5</v>
      </c>
      <c r="K477" s="222">
        <f t="shared" si="390"/>
        <v>67.5</v>
      </c>
      <c r="L477" s="222">
        <f t="shared" si="391"/>
        <v>58.5</v>
      </c>
      <c r="M477" s="222">
        <f t="shared" si="392"/>
        <v>54</v>
      </c>
      <c r="N477" s="36"/>
      <c r="P477" s="186"/>
    </row>
    <row r="478" ht="51" customHeight="1" spans="1:16">
      <c r="A478" s="217" t="s">
        <v>109</v>
      </c>
      <c r="B478" s="35">
        <v>310518006</v>
      </c>
      <c r="C478" s="36" t="s">
        <v>3347</v>
      </c>
      <c r="D478" s="36" t="s">
        <v>3348</v>
      </c>
      <c r="E478" s="36"/>
      <c r="F478" s="219" t="s">
        <v>3008</v>
      </c>
      <c r="G478" s="220">
        <v>150</v>
      </c>
      <c r="H478" s="222">
        <f t="shared" si="387"/>
        <v>150</v>
      </c>
      <c r="I478" s="222">
        <f t="shared" si="388"/>
        <v>142.5</v>
      </c>
      <c r="J478" s="222">
        <f t="shared" si="389"/>
        <v>127.5</v>
      </c>
      <c r="K478" s="222">
        <f t="shared" si="390"/>
        <v>112.5</v>
      </c>
      <c r="L478" s="222">
        <f t="shared" si="391"/>
        <v>97.5</v>
      </c>
      <c r="M478" s="222">
        <f t="shared" si="392"/>
        <v>90</v>
      </c>
      <c r="N478" s="36" t="s">
        <v>3349</v>
      </c>
      <c r="P478" s="186"/>
    </row>
    <row r="479" customHeight="1" spans="1:16">
      <c r="A479" s="217" t="s">
        <v>109</v>
      </c>
      <c r="B479" s="35">
        <v>310518007</v>
      </c>
      <c r="C479" s="36" t="s">
        <v>3350</v>
      </c>
      <c r="D479" s="36" t="s">
        <v>3351</v>
      </c>
      <c r="E479" s="36" t="s">
        <v>3352</v>
      </c>
      <c r="F479" s="219" t="s">
        <v>2998</v>
      </c>
      <c r="G479" s="220">
        <v>320</v>
      </c>
      <c r="H479" s="222">
        <f t="shared" si="387"/>
        <v>320</v>
      </c>
      <c r="I479" s="222">
        <f t="shared" si="388"/>
        <v>304</v>
      </c>
      <c r="J479" s="222">
        <f t="shared" si="389"/>
        <v>272</v>
      </c>
      <c r="K479" s="222">
        <f t="shared" si="390"/>
        <v>240</v>
      </c>
      <c r="L479" s="222">
        <f t="shared" si="391"/>
        <v>208</v>
      </c>
      <c r="M479" s="222">
        <f t="shared" si="392"/>
        <v>192</v>
      </c>
      <c r="N479" s="36"/>
      <c r="P479" s="186"/>
    </row>
    <row r="480" customHeight="1" spans="1:16">
      <c r="A480" s="217"/>
      <c r="B480" s="202">
        <v>310519</v>
      </c>
      <c r="C480" s="46" t="s">
        <v>3353</v>
      </c>
      <c r="D480" s="36"/>
      <c r="E480" s="36"/>
      <c r="F480" s="219"/>
      <c r="G480" s="220"/>
      <c r="H480" s="222"/>
      <c r="I480" s="222"/>
      <c r="J480" s="222"/>
      <c r="K480" s="222"/>
      <c r="L480" s="222"/>
      <c r="M480" s="222"/>
      <c r="N480" s="36"/>
      <c r="P480" s="186"/>
    </row>
    <row r="481" ht="47" customHeight="1" spans="1:22">
      <c r="A481" s="275" t="s">
        <v>109</v>
      </c>
      <c r="B481" s="275">
        <v>310519001</v>
      </c>
      <c r="C481" s="276" t="s">
        <v>3354</v>
      </c>
      <c r="D481" s="276" t="s">
        <v>3355</v>
      </c>
      <c r="E481" s="276" t="s">
        <v>3356</v>
      </c>
      <c r="F481" s="275" t="s">
        <v>3300</v>
      </c>
      <c r="G481" s="277"/>
      <c r="H481" s="278">
        <v>1100</v>
      </c>
      <c r="I481" s="279">
        <f>H481*0.95</f>
        <v>1045</v>
      </c>
      <c r="J481" s="279">
        <f>H481*0.85</f>
        <v>935</v>
      </c>
      <c r="K481" s="279">
        <f>H481*0.75</f>
        <v>825</v>
      </c>
      <c r="L481" s="279">
        <f>H481*0.65</f>
        <v>715</v>
      </c>
      <c r="M481" s="279">
        <f>H481*0.6</f>
        <v>660</v>
      </c>
      <c r="N481" s="280"/>
      <c r="P481" s="186"/>
      <c r="U481" s="47" t="s">
        <v>3062</v>
      </c>
      <c r="V481" s="186" t="s">
        <v>49</v>
      </c>
    </row>
    <row r="482" customHeight="1" spans="1:16">
      <c r="A482" s="217" t="s">
        <v>109</v>
      </c>
      <c r="B482" s="35">
        <v>310519002</v>
      </c>
      <c r="C482" s="36" t="s">
        <v>3357</v>
      </c>
      <c r="D482" s="36" t="s">
        <v>3358</v>
      </c>
      <c r="E482" s="36"/>
      <c r="F482" s="219" t="s">
        <v>3008</v>
      </c>
      <c r="G482" s="220">
        <v>12</v>
      </c>
      <c r="H482" s="222">
        <f>G482*1</f>
        <v>12</v>
      </c>
      <c r="I482" s="222">
        <f>G482*0.95</f>
        <v>11.4</v>
      </c>
      <c r="J482" s="222">
        <f>G482*0.85</f>
        <v>10.2</v>
      </c>
      <c r="K482" s="222">
        <f>G482*0.75</f>
        <v>9</v>
      </c>
      <c r="L482" s="222">
        <f>G482*0.65</f>
        <v>7.8</v>
      </c>
      <c r="M482" s="222">
        <f>G482*0.6</f>
        <v>7.2</v>
      </c>
      <c r="N482" s="36"/>
      <c r="P482" s="186"/>
    </row>
    <row r="483" customHeight="1" spans="1:16">
      <c r="A483" s="217" t="s">
        <v>109</v>
      </c>
      <c r="B483" s="35">
        <v>310519003</v>
      </c>
      <c r="C483" s="36" t="s">
        <v>3359</v>
      </c>
      <c r="D483" s="36" t="s">
        <v>3360</v>
      </c>
      <c r="E483" s="36" t="s">
        <v>3361</v>
      </c>
      <c r="F483" s="219" t="s">
        <v>3362</v>
      </c>
      <c r="G483" s="220">
        <v>8</v>
      </c>
      <c r="H483" s="222">
        <f>G483*1</f>
        <v>8</v>
      </c>
      <c r="I483" s="222">
        <f>G483*0.95</f>
        <v>7.6</v>
      </c>
      <c r="J483" s="222">
        <f>G483*0.85</f>
        <v>6.8</v>
      </c>
      <c r="K483" s="222">
        <f>G483*0.75</f>
        <v>6</v>
      </c>
      <c r="L483" s="222">
        <f>G483*0.65</f>
        <v>5.2</v>
      </c>
      <c r="M483" s="222">
        <f>G483*0.6</f>
        <v>4.8</v>
      </c>
      <c r="N483" s="36" t="s">
        <v>3363</v>
      </c>
      <c r="P483" s="186"/>
    </row>
    <row r="484" customHeight="1" spans="1:16">
      <c r="A484" s="217" t="s">
        <v>109</v>
      </c>
      <c r="B484" s="35">
        <v>310519004</v>
      </c>
      <c r="C484" s="36" t="s">
        <v>3364</v>
      </c>
      <c r="D484" s="36" t="s">
        <v>3365</v>
      </c>
      <c r="E484" s="36" t="s">
        <v>3144</v>
      </c>
      <c r="F484" s="219" t="s">
        <v>3008</v>
      </c>
      <c r="G484" s="220" t="s">
        <v>3043</v>
      </c>
      <c r="H484" s="34" t="s">
        <v>3043</v>
      </c>
      <c r="I484" s="34" t="s">
        <v>3043</v>
      </c>
      <c r="J484" s="34" t="s">
        <v>3043</v>
      </c>
      <c r="K484" s="34" t="s">
        <v>3043</v>
      </c>
      <c r="L484" s="34" t="s">
        <v>3043</v>
      </c>
      <c r="M484" s="34" t="s">
        <v>3043</v>
      </c>
      <c r="N484" s="36"/>
      <c r="P484" s="186"/>
    </row>
    <row r="485" customHeight="1" spans="1:16">
      <c r="A485" s="217" t="s">
        <v>109</v>
      </c>
      <c r="B485" s="35">
        <v>310519005</v>
      </c>
      <c r="C485" s="36" t="s">
        <v>3366</v>
      </c>
      <c r="D485" s="36" t="s">
        <v>3367</v>
      </c>
      <c r="E485" s="36" t="s">
        <v>3144</v>
      </c>
      <c r="F485" s="219" t="s">
        <v>3008</v>
      </c>
      <c r="G485" s="220" t="s">
        <v>3043</v>
      </c>
      <c r="H485" s="34" t="s">
        <v>3043</v>
      </c>
      <c r="I485" s="34" t="s">
        <v>3043</v>
      </c>
      <c r="J485" s="34" t="s">
        <v>3043</v>
      </c>
      <c r="K485" s="34" t="s">
        <v>3043</v>
      </c>
      <c r="L485" s="34" t="s">
        <v>3043</v>
      </c>
      <c r="M485" s="34" t="s">
        <v>3043</v>
      </c>
      <c r="N485" s="36"/>
      <c r="P485" s="186"/>
    </row>
    <row r="486" customHeight="1" spans="1:16">
      <c r="A486" s="217" t="s">
        <v>109</v>
      </c>
      <c r="B486" s="35">
        <v>310519006</v>
      </c>
      <c r="C486" s="36" t="s">
        <v>3368</v>
      </c>
      <c r="D486" s="36" t="s">
        <v>3369</v>
      </c>
      <c r="E486" s="36"/>
      <c r="F486" s="219" t="s">
        <v>43</v>
      </c>
      <c r="G486" s="220">
        <v>15</v>
      </c>
      <c r="H486" s="222">
        <f t="shared" ref="H486" si="393">G486*1</f>
        <v>15</v>
      </c>
      <c r="I486" s="222">
        <f t="shared" ref="I486" si="394">G486*0.95</f>
        <v>14.25</v>
      </c>
      <c r="J486" s="222">
        <f t="shared" ref="J486" si="395">G486*0.85</f>
        <v>12.75</v>
      </c>
      <c r="K486" s="222">
        <f t="shared" ref="K486" si="396">G486*0.75</f>
        <v>11.25</v>
      </c>
      <c r="L486" s="222">
        <f t="shared" ref="L486" si="397">G486*0.65</f>
        <v>9.75</v>
      </c>
      <c r="M486" s="222">
        <f t="shared" ref="M486" si="398">G486*0.6</f>
        <v>9</v>
      </c>
      <c r="N486" s="36"/>
      <c r="P486" s="186"/>
    </row>
    <row r="487" customHeight="1" spans="1:16">
      <c r="A487" s="217" t="s">
        <v>109</v>
      </c>
      <c r="B487" s="35">
        <v>310519007</v>
      </c>
      <c r="C487" s="36" t="s">
        <v>3370</v>
      </c>
      <c r="D487" s="36" t="s">
        <v>3371</v>
      </c>
      <c r="E487" s="36" t="s">
        <v>3372</v>
      </c>
      <c r="F487" s="219" t="s">
        <v>43</v>
      </c>
      <c r="G487" s="220">
        <v>12</v>
      </c>
      <c r="H487" s="222">
        <f t="shared" ref="H487:H500" si="399">G487*1</f>
        <v>12</v>
      </c>
      <c r="I487" s="222">
        <f t="shared" ref="I487:I500" si="400">G487*0.95</f>
        <v>11.4</v>
      </c>
      <c r="J487" s="222">
        <f t="shared" ref="J487:J500" si="401">G487*0.85</f>
        <v>10.2</v>
      </c>
      <c r="K487" s="222">
        <f t="shared" ref="K487:K500" si="402">G487*0.75</f>
        <v>9</v>
      </c>
      <c r="L487" s="222">
        <f t="shared" ref="L487:L500" si="403">G487*0.65</f>
        <v>7.8</v>
      </c>
      <c r="M487" s="222">
        <f t="shared" ref="M487:M500" si="404">G487*0.6</f>
        <v>7.2</v>
      </c>
      <c r="N487" s="36"/>
      <c r="P487" s="186"/>
    </row>
    <row r="488" customHeight="1" spans="1:16">
      <c r="A488" s="217" t="s">
        <v>109</v>
      </c>
      <c r="B488" s="35">
        <v>310519008</v>
      </c>
      <c r="C488" s="36" t="s">
        <v>3373</v>
      </c>
      <c r="D488" s="36"/>
      <c r="E488" s="36"/>
      <c r="F488" s="219" t="s">
        <v>43</v>
      </c>
      <c r="G488" s="220">
        <v>20</v>
      </c>
      <c r="H488" s="222">
        <f t="shared" si="399"/>
        <v>20</v>
      </c>
      <c r="I488" s="222">
        <f t="shared" si="400"/>
        <v>19</v>
      </c>
      <c r="J488" s="222">
        <f t="shared" si="401"/>
        <v>17</v>
      </c>
      <c r="K488" s="222">
        <f t="shared" si="402"/>
        <v>15</v>
      </c>
      <c r="L488" s="222">
        <f t="shared" si="403"/>
        <v>13</v>
      </c>
      <c r="M488" s="222">
        <f t="shared" si="404"/>
        <v>12</v>
      </c>
      <c r="N488" s="36"/>
      <c r="P488" s="186"/>
    </row>
    <row r="489" customHeight="1" spans="1:16">
      <c r="A489" s="217" t="s">
        <v>109</v>
      </c>
      <c r="B489" s="35">
        <v>310519009</v>
      </c>
      <c r="C489" s="36" t="s">
        <v>3374</v>
      </c>
      <c r="D489" s="36"/>
      <c r="E489" s="36" t="s">
        <v>3375</v>
      </c>
      <c r="F489" s="219" t="s">
        <v>3008</v>
      </c>
      <c r="G489" s="220">
        <v>14</v>
      </c>
      <c r="H489" s="222">
        <f t="shared" si="399"/>
        <v>14</v>
      </c>
      <c r="I489" s="222">
        <f t="shared" si="400"/>
        <v>13.3</v>
      </c>
      <c r="J489" s="222">
        <f t="shared" si="401"/>
        <v>11.9</v>
      </c>
      <c r="K489" s="222">
        <f t="shared" si="402"/>
        <v>10.5</v>
      </c>
      <c r="L489" s="222">
        <f t="shared" si="403"/>
        <v>9.1</v>
      </c>
      <c r="M489" s="222">
        <f t="shared" si="404"/>
        <v>8.4</v>
      </c>
      <c r="N489" s="36"/>
      <c r="P489" s="186"/>
    </row>
    <row r="490" customHeight="1" spans="1:16">
      <c r="A490" s="217" t="s">
        <v>109</v>
      </c>
      <c r="B490" s="35">
        <v>310519010</v>
      </c>
      <c r="C490" s="36" t="s">
        <v>3376</v>
      </c>
      <c r="D490" s="36" t="s">
        <v>3377</v>
      </c>
      <c r="E490" s="36" t="s">
        <v>3378</v>
      </c>
      <c r="F490" s="219" t="s">
        <v>43</v>
      </c>
      <c r="G490" s="220">
        <v>14</v>
      </c>
      <c r="H490" s="222">
        <f t="shared" si="399"/>
        <v>14</v>
      </c>
      <c r="I490" s="222">
        <f t="shared" si="400"/>
        <v>13.3</v>
      </c>
      <c r="J490" s="222">
        <f t="shared" si="401"/>
        <v>11.9</v>
      </c>
      <c r="K490" s="222">
        <f t="shared" si="402"/>
        <v>10.5</v>
      </c>
      <c r="L490" s="222">
        <f t="shared" si="403"/>
        <v>9.1</v>
      </c>
      <c r="M490" s="222">
        <f t="shared" si="404"/>
        <v>8.4</v>
      </c>
      <c r="N490" s="36"/>
      <c r="P490" s="186"/>
    </row>
    <row r="491" customHeight="1" spans="1:16">
      <c r="A491" s="217" t="s">
        <v>109</v>
      </c>
      <c r="B491" s="35">
        <v>310519011</v>
      </c>
      <c r="C491" s="36" t="s">
        <v>3379</v>
      </c>
      <c r="D491" s="36" t="s">
        <v>3380</v>
      </c>
      <c r="E491" s="36" t="s">
        <v>3144</v>
      </c>
      <c r="F491" s="219" t="s">
        <v>43</v>
      </c>
      <c r="G491" s="220">
        <v>25</v>
      </c>
      <c r="H491" s="222">
        <f t="shared" si="399"/>
        <v>25</v>
      </c>
      <c r="I491" s="222">
        <f t="shared" si="400"/>
        <v>23.75</v>
      </c>
      <c r="J491" s="222">
        <f t="shared" si="401"/>
        <v>21.25</v>
      </c>
      <c r="K491" s="222">
        <f t="shared" si="402"/>
        <v>18.75</v>
      </c>
      <c r="L491" s="222">
        <f t="shared" si="403"/>
        <v>16.25</v>
      </c>
      <c r="M491" s="222">
        <f t="shared" si="404"/>
        <v>15</v>
      </c>
      <c r="N491" s="36"/>
      <c r="P491" s="186"/>
    </row>
    <row r="492" customHeight="1" spans="1:16">
      <c r="A492" s="217" t="s">
        <v>109</v>
      </c>
      <c r="B492" s="35">
        <v>310519012</v>
      </c>
      <c r="C492" s="36" t="s">
        <v>3381</v>
      </c>
      <c r="D492" s="36" t="s">
        <v>3382</v>
      </c>
      <c r="E492" s="36" t="s">
        <v>3383</v>
      </c>
      <c r="F492" s="219" t="s">
        <v>3384</v>
      </c>
      <c r="G492" s="220">
        <v>20</v>
      </c>
      <c r="H492" s="222">
        <f t="shared" si="399"/>
        <v>20</v>
      </c>
      <c r="I492" s="222">
        <f t="shared" si="400"/>
        <v>19</v>
      </c>
      <c r="J492" s="222">
        <f t="shared" si="401"/>
        <v>17</v>
      </c>
      <c r="K492" s="222">
        <f t="shared" si="402"/>
        <v>15</v>
      </c>
      <c r="L492" s="222">
        <f t="shared" si="403"/>
        <v>13</v>
      </c>
      <c r="M492" s="222">
        <f t="shared" si="404"/>
        <v>12</v>
      </c>
      <c r="N492" s="36"/>
      <c r="P492" s="186"/>
    </row>
    <row r="493" customHeight="1" spans="1:16">
      <c r="A493" s="217" t="s">
        <v>109</v>
      </c>
      <c r="B493" s="35">
        <v>310519013</v>
      </c>
      <c r="C493" s="36" t="s">
        <v>3385</v>
      </c>
      <c r="D493" s="36" t="s">
        <v>3386</v>
      </c>
      <c r="E493" s="36" t="s">
        <v>3387</v>
      </c>
      <c r="F493" s="219" t="s">
        <v>3388</v>
      </c>
      <c r="G493" s="220">
        <v>20</v>
      </c>
      <c r="H493" s="222">
        <f t="shared" si="399"/>
        <v>20</v>
      </c>
      <c r="I493" s="222">
        <f t="shared" si="400"/>
        <v>19</v>
      </c>
      <c r="J493" s="222">
        <f t="shared" si="401"/>
        <v>17</v>
      </c>
      <c r="K493" s="222">
        <f t="shared" si="402"/>
        <v>15</v>
      </c>
      <c r="L493" s="222">
        <f t="shared" si="403"/>
        <v>13</v>
      </c>
      <c r="M493" s="222">
        <f t="shared" si="404"/>
        <v>12</v>
      </c>
      <c r="N493" s="36"/>
      <c r="P493" s="186"/>
    </row>
    <row r="494" customHeight="1" spans="1:16">
      <c r="A494" s="217" t="s">
        <v>109</v>
      </c>
      <c r="B494" s="35">
        <v>310519014</v>
      </c>
      <c r="C494" s="36" t="s">
        <v>3389</v>
      </c>
      <c r="D494" s="36"/>
      <c r="E494" s="36" t="s">
        <v>3390</v>
      </c>
      <c r="F494" s="219" t="s">
        <v>3391</v>
      </c>
      <c r="G494" s="220">
        <v>150</v>
      </c>
      <c r="H494" s="222">
        <f t="shared" si="399"/>
        <v>150</v>
      </c>
      <c r="I494" s="222">
        <f t="shared" si="400"/>
        <v>142.5</v>
      </c>
      <c r="J494" s="222">
        <f t="shared" si="401"/>
        <v>127.5</v>
      </c>
      <c r="K494" s="222">
        <f t="shared" si="402"/>
        <v>112.5</v>
      </c>
      <c r="L494" s="222">
        <f t="shared" si="403"/>
        <v>97.5</v>
      </c>
      <c r="M494" s="222">
        <f t="shared" si="404"/>
        <v>90</v>
      </c>
      <c r="N494" s="36"/>
      <c r="P494" s="186"/>
    </row>
    <row r="495" customHeight="1" spans="1:16">
      <c r="A495" s="217" t="s">
        <v>109</v>
      </c>
      <c r="B495" s="35">
        <v>310519015</v>
      </c>
      <c r="C495" s="36" t="s">
        <v>3392</v>
      </c>
      <c r="D495" s="36"/>
      <c r="E495" s="36" t="s">
        <v>3393</v>
      </c>
      <c r="F495" s="219" t="s">
        <v>43</v>
      </c>
      <c r="G495" s="220">
        <v>14</v>
      </c>
      <c r="H495" s="222">
        <f t="shared" si="399"/>
        <v>14</v>
      </c>
      <c r="I495" s="222">
        <f t="shared" si="400"/>
        <v>13.3</v>
      </c>
      <c r="J495" s="222">
        <f t="shared" si="401"/>
        <v>11.9</v>
      </c>
      <c r="K495" s="222">
        <f t="shared" si="402"/>
        <v>10.5</v>
      </c>
      <c r="L495" s="222">
        <f t="shared" si="403"/>
        <v>9.1</v>
      </c>
      <c r="M495" s="222">
        <f t="shared" si="404"/>
        <v>8.4</v>
      </c>
      <c r="N495" s="36"/>
      <c r="P495" s="186"/>
    </row>
    <row r="496" customHeight="1" spans="1:16">
      <c r="A496" s="217" t="s">
        <v>109</v>
      </c>
      <c r="B496" s="35">
        <v>310519016</v>
      </c>
      <c r="C496" s="36" t="s">
        <v>3394</v>
      </c>
      <c r="D496" s="36"/>
      <c r="E496" s="36"/>
      <c r="F496" s="219" t="s">
        <v>43</v>
      </c>
      <c r="G496" s="220">
        <v>50</v>
      </c>
      <c r="H496" s="222">
        <f t="shared" si="399"/>
        <v>50</v>
      </c>
      <c r="I496" s="222">
        <f t="shared" si="400"/>
        <v>47.5</v>
      </c>
      <c r="J496" s="222">
        <f t="shared" si="401"/>
        <v>42.5</v>
      </c>
      <c r="K496" s="222">
        <f t="shared" si="402"/>
        <v>37.5</v>
      </c>
      <c r="L496" s="222">
        <f t="shared" si="403"/>
        <v>32.5</v>
      </c>
      <c r="M496" s="222">
        <f t="shared" si="404"/>
        <v>30</v>
      </c>
      <c r="N496" s="36"/>
      <c r="P496" s="186"/>
    </row>
    <row r="497" customHeight="1" spans="1:16">
      <c r="A497" s="217" t="s">
        <v>109</v>
      </c>
      <c r="B497" s="35">
        <v>310519017</v>
      </c>
      <c r="C497" s="36" t="s">
        <v>3395</v>
      </c>
      <c r="D497" s="36" t="s">
        <v>3396</v>
      </c>
      <c r="E497" s="36" t="s">
        <v>3397</v>
      </c>
      <c r="F497" s="219" t="s">
        <v>43</v>
      </c>
      <c r="G497" s="220">
        <v>50</v>
      </c>
      <c r="H497" s="222">
        <f t="shared" si="399"/>
        <v>50</v>
      </c>
      <c r="I497" s="222">
        <f t="shared" si="400"/>
        <v>47.5</v>
      </c>
      <c r="J497" s="222">
        <f t="shared" si="401"/>
        <v>42.5</v>
      </c>
      <c r="K497" s="222">
        <f t="shared" si="402"/>
        <v>37.5</v>
      </c>
      <c r="L497" s="222">
        <f t="shared" si="403"/>
        <v>32.5</v>
      </c>
      <c r="M497" s="222">
        <f t="shared" si="404"/>
        <v>30</v>
      </c>
      <c r="N497" s="36"/>
      <c r="P497" s="186"/>
    </row>
    <row r="498" customHeight="1" spans="1:16">
      <c r="A498" s="217" t="s">
        <v>109</v>
      </c>
      <c r="B498" s="35">
        <v>310519018</v>
      </c>
      <c r="C498" s="36" t="s">
        <v>3398</v>
      </c>
      <c r="D498" s="36"/>
      <c r="E498" s="36" t="s">
        <v>3399</v>
      </c>
      <c r="F498" s="219" t="s">
        <v>43</v>
      </c>
      <c r="G498" s="220">
        <v>32</v>
      </c>
      <c r="H498" s="222">
        <f t="shared" si="399"/>
        <v>32</v>
      </c>
      <c r="I498" s="222">
        <f t="shared" si="400"/>
        <v>30.4</v>
      </c>
      <c r="J498" s="222">
        <f t="shared" si="401"/>
        <v>27.2</v>
      </c>
      <c r="K498" s="222">
        <f t="shared" si="402"/>
        <v>24</v>
      </c>
      <c r="L498" s="222">
        <f t="shared" si="403"/>
        <v>20.8</v>
      </c>
      <c r="M498" s="222">
        <f t="shared" si="404"/>
        <v>19.2</v>
      </c>
      <c r="N498" s="36"/>
      <c r="P498" s="186"/>
    </row>
    <row r="499" customHeight="1" spans="1:16">
      <c r="A499" s="217" t="s">
        <v>109</v>
      </c>
      <c r="B499" s="35">
        <v>310519019</v>
      </c>
      <c r="C499" s="36" t="s">
        <v>3400</v>
      </c>
      <c r="D499" s="36"/>
      <c r="E499" s="36" t="s">
        <v>3401</v>
      </c>
      <c r="F499" s="219" t="s">
        <v>43</v>
      </c>
      <c r="G499" s="220">
        <v>25</v>
      </c>
      <c r="H499" s="222">
        <f t="shared" si="399"/>
        <v>25</v>
      </c>
      <c r="I499" s="222">
        <f t="shared" si="400"/>
        <v>23.75</v>
      </c>
      <c r="J499" s="222">
        <f t="shared" si="401"/>
        <v>21.25</v>
      </c>
      <c r="K499" s="222">
        <f t="shared" si="402"/>
        <v>18.75</v>
      </c>
      <c r="L499" s="222">
        <f t="shared" si="403"/>
        <v>16.25</v>
      </c>
      <c r="M499" s="222">
        <f t="shared" si="404"/>
        <v>15</v>
      </c>
      <c r="N499" s="36"/>
      <c r="P499" s="186"/>
    </row>
    <row r="500" customHeight="1" spans="1:16">
      <c r="A500" s="217" t="s">
        <v>109</v>
      </c>
      <c r="B500" s="35">
        <v>310519020</v>
      </c>
      <c r="C500" s="36" t="s">
        <v>3402</v>
      </c>
      <c r="D500" s="36"/>
      <c r="E500" s="36"/>
      <c r="F500" s="219" t="s">
        <v>3008</v>
      </c>
      <c r="G500" s="220">
        <v>32</v>
      </c>
      <c r="H500" s="222">
        <f t="shared" si="399"/>
        <v>32</v>
      </c>
      <c r="I500" s="222">
        <f t="shared" si="400"/>
        <v>30.4</v>
      </c>
      <c r="J500" s="222">
        <f t="shared" si="401"/>
        <v>27.2</v>
      </c>
      <c r="K500" s="222">
        <f t="shared" si="402"/>
        <v>24</v>
      </c>
      <c r="L500" s="222">
        <f t="shared" si="403"/>
        <v>20.8</v>
      </c>
      <c r="M500" s="222">
        <f t="shared" si="404"/>
        <v>19.2</v>
      </c>
      <c r="N500" s="36"/>
      <c r="P500" s="186"/>
    </row>
    <row r="501" customHeight="1" spans="1:16">
      <c r="A501" s="217" t="s">
        <v>109</v>
      </c>
      <c r="B501" s="35">
        <v>310519021</v>
      </c>
      <c r="C501" s="36" t="s">
        <v>3403</v>
      </c>
      <c r="D501" s="36"/>
      <c r="E501" s="36"/>
      <c r="F501" s="219" t="s">
        <v>3008</v>
      </c>
      <c r="G501" s="220" t="s">
        <v>3043</v>
      </c>
      <c r="H501" s="34" t="s">
        <v>3043</v>
      </c>
      <c r="I501" s="34" t="s">
        <v>3043</v>
      </c>
      <c r="J501" s="34" t="s">
        <v>3043</v>
      </c>
      <c r="K501" s="34" t="s">
        <v>3043</v>
      </c>
      <c r="L501" s="34" t="s">
        <v>3043</v>
      </c>
      <c r="M501" s="34" t="s">
        <v>3043</v>
      </c>
      <c r="N501" s="36"/>
      <c r="P501" s="186"/>
    </row>
    <row r="502" customHeight="1" spans="1:16">
      <c r="A502" s="217" t="s">
        <v>109</v>
      </c>
      <c r="B502" s="35">
        <v>310519022</v>
      </c>
      <c r="C502" s="36" t="s">
        <v>3404</v>
      </c>
      <c r="D502" s="36" t="s">
        <v>3405</v>
      </c>
      <c r="E502" s="36"/>
      <c r="F502" s="219" t="s">
        <v>3406</v>
      </c>
      <c r="G502" s="220" t="s">
        <v>3043</v>
      </c>
      <c r="H502" s="34" t="s">
        <v>3043</v>
      </c>
      <c r="I502" s="34" t="s">
        <v>3043</v>
      </c>
      <c r="J502" s="34" t="s">
        <v>3043</v>
      </c>
      <c r="K502" s="34" t="s">
        <v>3043</v>
      </c>
      <c r="L502" s="34" t="s">
        <v>3043</v>
      </c>
      <c r="M502" s="34" t="s">
        <v>3043</v>
      </c>
      <c r="N502" s="36"/>
      <c r="P502" s="186"/>
    </row>
    <row r="503" customHeight="1" spans="1:16">
      <c r="A503" s="217" t="s">
        <v>109</v>
      </c>
      <c r="B503" s="35">
        <v>310519023</v>
      </c>
      <c r="C503" s="36" t="s">
        <v>3407</v>
      </c>
      <c r="D503" s="36"/>
      <c r="E503" s="36"/>
      <c r="F503" s="219" t="s">
        <v>3008</v>
      </c>
      <c r="G503" s="220" t="s">
        <v>3043</v>
      </c>
      <c r="H503" s="34" t="s">
        <v>3043</v>
      </c>
      <c r="I503" s="34" t="s">
        <v>3043</v>
      </c>
      <c r="J503" s="34" t="s">
        <v>3043</v>
      </c>
      <c r="K503" s="34" t="s">
        <v>3043</v>
      </c>
      <c r="L503" s="34" t="s">
        <v>3043</v>
      </c>
      <c r="M503" s="34" t="s">
        <v>3043</v>
      </c>
      <c r="N503" s="36" t="s">
        <v>3408</v>
      </c>
      <c r="P503" s="186"/>
    </row>
    <row r="504" customHeight="1" spans="1:16">
      <c r="A504" s="217" t="s">
        <v>109</v>
      </c>
      <c r="B504" s="35">
        <v>310519024</v>
      </c>
      <c r="C504" s="36" t="s">
        <v>3409</v>
      </c>
      <c r="D504" s="36"/>
      <c r="E504" s="36"/>
      <c r="F504" s="219" t="s">
        <v>3008</v>
      </c>
      <c r="G504" s="220" t="s">
        <v>3043</v>
      </c>
      <c r="H504" s="34" t="s">
        <v>3043</v>
      </c>
      <c r="I504" s="34" t="s">
        <v>3043</v>
      </c>
      <c r="J504" s="34" t="s">
        <v>3043</v>
      </c>
      <c r="K504" s="34" t="s">
        <v>3043</v>
      </c>
      <c r="L504" s="34" t="s">
        <v>3043</v>
      </c>
      <c r="M504" s="34" t="s">
        <v>3043</v>
      </c>
      <c r="N504" s="36"/>
      <c r="P504" s="186"/>
    </row>
    <row r="505" customHeight="1" spans="1:16">
      <c r="A505" s="217" t="s">
        <v>109</v>
      </c>
      <c r="B505" s="35">
        <v>310519025</v>
      </c>
      <c r="C505" s="36" t="s">
        <v>3410</v>
      </c>
      <c r="D505" s="36"/>
      <c r="E505" s="36"/>
      <c r="F505" s="219" t="s">
        <v>3008</v>
      </c>
      <c r="G505" s="220">
        <v>65</v>
      </c>
      <c r="H505" s="222">
        <f t="shared" ref="H505:H507" si="405">G505*1</f>
        <v>65</v>
      </c>
      <c r="I505" s="222">
        <f t="shared" ref="I505:I507" si="406">G505*0.95</f>
        <v>61.75</v>
      </c>
      <c r="J505" s="222">
        <f t="shared" ref="J505:J507" si="407">G505*0.85</f>
        <v>55.25</v>
      </c>
      <c r="K505" s="222">
        <f t="shared" ref="K505:K507" si="408">G505*0.75</f>
        <v>48.75</v>
      </c>
      <c r="L505" s="222">
        <f t="shared" ref="L505:L507" si="409">G505*0.65</f>
        <v>42.25</v>
      </c>
      <c r="M505" s="222">
        <f t="shared" ref="M505:M507" si="410">G505*0.6</f>
        <v>39</v>
      </c>
      <c r="N505" s="36"/>
      <c r="P505" s="186"/>
    </row>
    <row r="506" customHeight="1" spans="1:16">
      <c r="A506" s="217" t="s">
        <v>109</v>
      </c>
      <c r="B506" s="35">
        <v>310519026</v>
      </c>
      <c r="C506" s="36" t="s">
        <v>3411</v>
      </c>
      <c r="D506" s="36" t="s">
        <v>3412</v>
      </c>
      <c r="E506" s="36" t="s">
        <v>3413</v>
      </c>
      <c r="F506" s="219" t="s">
        <v>3414</v>
      </c>
      <c r="G506" s="220">
        <v>65</v>
      </c>
      <c r="H506" s="222">
        <f t="shared" si="405"/>
        <v>65</v>
      </c>
      <c r="I506" s="222">
        <f t="shared" si="406"/>
        <v>61.75</v>
      </c>
      <c r="J506" s="222">
        <f t="shared" si="407"/>
        <v>55.25</v>
      </c>
      <c r="K506" s="222">
        <f t="shared" si="408"/>
        <v>48.75</v>
      </c>
      <c r="L506" s="222">
        <f t="shared" si="409"/>
        <v>42.25</v>
      </c>
      <c r="M506" s="222">
        <f t="shared" si="410"/>
        <v>39</v>
      </c>
      <c r="N506" s="36"/>
      <c r="P506" s="186"/>
    </row>
    <row r="507" customHeight="1" spans="1:22">
      <c r="A507" s="217" t="s">
        <v>109</v>
      </c>
      <c r="B507" s="35">
        <v>310519027</v>
      </c>
      <c r="C507" s="36" t="s">
        <v>3415</v>
      </c>
      <c r="D507" s="36" t="s">
        <v>3416</v>
      </c>
      <c r="E507" s="36"/>
      <c r="F507" s="219" t="s">
        <v>3008</v>
      </c>
      <c r="G507" s="220">
        <v>8</v>
      </c>
      <c r="H507" s="222">
        <f t="shared" si="405"/>
        <v>8</v>
      </c>
      <c r="I507" s="222">
        <f t="shared" si="406"/>
        <v>7.6</v>
      </c>
      <c r="J507" s="222">
        <f t="shared" si="407"/>
        <v>6.8</v>
      </c>
      <c r="K507" s="222">
        <f t="shared" si="408"/>
        <v>6</v>
      </c>
      <c r="L507" s="222">
        <f t="shared" si="409"/>
        <v>5.2</v>
      </c>
      <c r="M507" s="222">
        <f t="shared" si="410"/>
        <v>4.8</v>
      </c>
      <c r="N507" s="36" t="s">
        <v>3417</v>
      </c>
      <c r="P507" s="186"/>
      <c r="U507" s="47" t="s">
        <v>3062</v>
      </c>
      <c r="V507" s="186" t="s">
        <v>3327</v>
      </c>
    </row>
    <row r="508" customHeight="1" spans="1:16">
      <c r="A508" s="217"/>
      <c r="B508" s="202">
        <v>310520</v>
      </c>
      <c r="C508" s="46" t="s">
        <v>3418</v>
      </c>
      <c r="D508" s="36"/>
      <c r="E508" s="36"/>
      <c r="F508" s="219"/>
      <c r="G508" s="220"/>
      <c r="H508" s="222"/>
      <c r="I508" s="222"/>
      <c r="J508" s="222"/>
      <c r="K508" s="222"/>
      <c r="L508" s="222"/>
      <c r="M508" s="222"/>
      <c r="N508" s="36"/>
      <c r="P508" s="186"/>
    </row>
    <row r="509" customHeight="1" spans="1:16">
      <c r="A509" s="217" t="s">
        <v>109</v>
      </c>
      <c r="B509" s="35">
        <v>310520001</v>
      </c>
      <c r="C509" s="36" t="s">
        <v>3419</v>
      </c>
      <c r="D509" s="36" t="s">
        <v>3420</v>
      </c>
      <c r="E509" s="36" t="s">
        <v>3421</v>
      </c>
      <c r="F509" s="219" t="s">
        <v>3406</v>
      </c>
      <c r="G509" s="220">
        <v>80</v>
      </c>
      <c r="H509" s="222">
        <f>G509*1</f>
        <v>80</v>
      </c>
      <c r="I509" s="222">
        <f>G509*0.95</f>
        <v>76</v>
      </c>
      <c r="J509" s="222">
        <f>G509*0.85</f>
        <v>68</v>
      </c>
      <c r="K509" s="222">
        <f>G509*0.75</f>
        <v>60</v>
      </c>
      <c r="L509" s="222">
        <f>G509*0.65</f>
        <v>52</v>
      </c>
      <c r="M509" s="222">
        <f>G509*0.6</f>
        <v>48</v>
      </c>
      <c r="N509" s="36"/>
      <c r="P509" s="186"/>
    </row>
    <row r="510" customHeight="1" spans="1:16">
      <c r="A510" s="217" t="s">
        <v>109</v>
      </c>
      <c r="B510" s="35">
        <v>310520002</v>
      </c>
      <c r="C510" s="36" t="s">
        <v>3422</v>
      </c>
      <c r="D510" s="36"/>
      <c r="E510" s="36"/>
      <c r="F510" s="219" t="s">
        <v>43</v>
      </c>
      <c r="G510" s="220">
        <v>6</v>
      </c>
      <c r="H510" s="222">
        <f>G510*1</f>
        <v>6</v>
      </c>
      <c r="I510" s="222">
        <f>G510*0.95</f>
        <v>5.7</v>
      </c>
      <c r="J510" s="222">
        <f>G510*0.85</f>
        <v>5.1</v>
      </c>
      <c r="K510" s="222">
        <f>G510*0.75</f>
        <v>4.5</v>
      </c>
      <c r="L510" s="222">
        <f>G510*0.65</f>
        <v>3.9</v>
      </c>
      <c r="M510" s="222">
        <f>G510*0.6</f>
        <v>3.6</v>
      </c>
      <c r="N510" s="36"/>
      <c r="P510" s="186"/>
    </row>
    <row r="511" customHeight="1" spans="1:16">
      <c r="A511" s="217"/>
      <c r="B511" s="202">
        <v>310521</v>
      </c>
      <c r="C511" s="46" t="s">
        <v>3423</v>
      </c>
      <c r="D511" s="36"/>
      <c r="E511" s="36"/>
      <c r="F511" s="219"/>
      <c r="G511" s="220"/>
      <c r="H511" s="222"/>
      <c r="I511" s="222"/>
      <c r="J511" s="222"/>
      <c r="K511" s="222"/>
      <c r="L511" s="222"/>
      <c r="M511" s="222"/>
      <c r="N511" s="36"/>
      <c r="P511" s="186"/>
    </row>
    <row r="512" customHeight="1" spans="1:16">
      <c r="A512" s="217" t="s">
        <v>109</v>
      </c>
      <c r="B512" s="35">
        <v>310521001</v>
      </c>
      <c r="C512" s="36" t="s">
        <v>3424</v>
      </c>
      <c r="D512" s="36" t="s">
        <v>3425</v>
      </c>
      <c r="E512" s="36" t="s">
        <v>3426</v>
      </c>
      <c r="F512" s="219" t="s">
        <v>2998</v>
      </c>
      <c r="G512" s="220">
        <v>90</v>
      </c>
      <c r="H512" s="222">
        <f t="shared" ref="H512:H515" si="411">G512*1</f>
        <v>90</v>
      </c>
      <c r="I512" s="222">
        <f t="shared" ref="I512:I515" si="412">G512*0.95</f>
        <v>85.5</v>
      </c>
      <c r="J512" s="222">
        <f t="shared" ref="J512:J515" si="413">G512*0.85</f>
        <v>76.5</v>
      </c>
      <c r="K512" s="222">
        <f t="shared" ref="K512:K515" si="414">G512*0.75</f>
        <v>67.5</v>
      </c>
      <c r="L512" s="222">
        <f t="shared" ref="L512:L515" si="415">G512*0.65</f>
        <v>58.5</v>
      </c>
      <c r="M512" s="222">
        <f t="shared" ref="M512:M515" si="416">G512*0.6</f>
        <v>54</v>
      </c>
      <c r="N512" s="36" t="s">
        <v>3427</v>
      </c>
      <c r="P512" s="186"/>
    </row>
    <row r="513" customHeight="1" spans="1:16">
      <c r="A513" s="217" t="s">
        <v>109</v>
      </c>
      <c r="B513" s="35">
        <v>310521002</v>
      </c>
      <c r="C513" s="36" t="s">
        <v>3428</v>
      </c>
      <c r="D513" s="36" t="s">
        <v>3429</v>
      </c>
      <c r="E513" s="36" t="s">
        <v>3430</v>
      </c>
      <c r="F513" s="219" t="s">
        <v>3431</v>
      </c>
      <c r="G513" s="220">
        <v>150</v>
      </c>
      <c r="H513" s="222">
        <f t="shared" si="411"/>
        <v>150</v>
      </c>
      <c r="I513" s="222">
        <f t="shared" si="412"/>
        <v>142.5</v>
      </c>
      <c r="J513" s="222">
        <f t="shared" si="413"/>
        <v>127.5</v>
      </c>
      <c r="K513" s="222">
        <f t="shared" si="414"/>
        <v>112.5</v>
      </c>
      <c r="L513" s="222">
        <f t="shared" si="415"/>
        <v>97.5</v>
      </c>
      <c r="M513" s="222">
        <f t="shared" si="416"/>
        <v>90</v>
      </c>
      <c r="N513" s="36" t="s">
        <v>3432</v>
      </c>
      <c r="P513" s="186"/>
    </row>
    <row r="514" customHeight="1" spans="1:16">
      <c r="A514" s="217" t="s">
        <v>109</v>
      </c>
      <c r="B514" s="35">
        <v>310521003</v>
      </c>
      <c r="C514" s="36" t="s">
        <v>3433</v>
      </c>
      <c r="D514" s="36" t="s">
        <v>3434</v>
      </c>
      <c r="E514" s="36" t="s">
        <v>3435</v>
      </c>
      <c r="F514" s="219" t="s">
        <v>43</v>
      </c>
      <c r="G514" s="220">
        <v>120</v>
      </c>
      <c r="H514" s="222">
        <f t="shared" si="411"/>
        <v>120</v>
      </c>
      <c r="I514" s="222">
        <f t="shared" si="412"/>
        <v>114</v>
      </c>
      <c r="J514" s="222">
        <f t="shared" si="413"/>
        <v>102</v>
      </c>
      <c r="K514" s="222">
        <f t="shared" si="414"/>
        <v>90</v>
      </c>
      <c r="L514" s="222">
        <f t="shared" si="415"/>
        <v>78</v>
      </c>
      <c r="M514" s="222">
        <f t="shared" si="416"/>
        <v>72</v>
      </c>
      <c r="N514" s="36" t="s">
        <v>3436</v>
      </c>
      <c r="P514" s="186"/>
    </row>
    <row r="515" customHeight="1" spans="1:16">
      <c r="A515" s="217" t="s">
        <v>109</v>
      </c>
      <c r="B515" s="35">
        <v>310521004</v>
      </c>
      <c r="C515" s="36" t="s">
        <v>3437</v>
      </c>
      <c r="D515" s="36" t="s">
        <v>3438</v>
      </c>
      <c r="E515" s="36" t="s">
        <v>3439</v>
      </c>
      <c r="F515" s="219" t="s">
        <v>2998</v>
      </c>
      <c r="G515" s="220">
        <v>80</v>
      </c>
      <c r="H515" s="222">
        <f t="shared" si="411"/>
        <v>80</v>
      </c>
      <c r="I515" s="222">
        <f t="shared" si="412"/>
        <v>76</v>
      </c>
      <c r="J515" s="222">
        <f t="shared" si="413"/>
        <v>68</v>
      </c>
      <c r="K515" s="222">
        <f t="shared" si="414"/>
        <v>60</v>
      </c>
      <c r="L515" s="222">
        <f t="shared" si="415"/>
        <v>52</v>
      </c>
      <c r="M515" s="222">
        <f t="shared" si="416"/>
        <v>48</v>
      </c>
      <c r="N515" s="36"/>
      <c r="P515" s="186"/>
    </row>
    <row r="516" customHeight="1" spans="1:16">
      <c r="A516" s="217"/>
      <c r="B516" s="202">
        <v>310522</v>
      </c>
      <c r="C516" s="46" t="s">
        <v>3440</v>
      </c>
      <c r="D516" s="36"/>
      <c r="E516" s="46" t="s">
        <v>3441</v>
      </c>
      <c r="F516" s="219"/>
      <c r="G516" s="220"/>
      <c r="H516" s="222"/>
      <c r="I516" s="222"/>
      <c r="J516" s="222"/>
      <c r="K516" s="222"/>
      <c r="L516" s="222"/>
      <c r="M516" s="222"/>
      <c r="N516" s="36"/>
      <c r="P516" s="186"/>
    </row>
    <row r="517" customHeight="1" spans="1:16">
      <c r="A517" s="217" t="s">
        <v>109</v>
      </c>
      <c r="B517" s="35">
        <v>310522001</v>
      </c>
      <c r="C517" s="36" t="s">
        <v>3442</v>
      </c>
      <c r="D517" s="36" t="s">
        <v>3443</v>
      </c>
      <c r="E517" s="36" t="s">
        <v>3444</v>
      </c>
      <c r="F517" s="219" t="s">
        <v>43</v>
      </c>
      <c r="G517" s="220">
        <v>120</v>
      </c>
      <c r="H517" s="222">
        <f t="shared" ref="H517" si="417">G517*1</f>
        <v>120</v>
      </c>
      <c r="I517" s="222">
        <f t="shared" ref="I517" si="418">G517*0.95</f>
        <v>114</v>
      </c>
      <c r="J517" s="222">
        <f t="shared" ref="J517" si="419">G517*0.85</f>
        <v>102</v>
      </c>
      <c r="K517" s="222">
        <f t="shared" ref="K517" si="420">G517*0.75</f>
        <v>90</v>
      </c>
      <c r="L517" s="222">
        <f t="shared" ref="L517" si="421">G517*0.65</f>
        <v>78</v>
      </c>
      <c r="M517" s="222">
        <f t="shared" ref="M517" si="422">G517*0.6</f>
        <v>72</v>
      </c>
      <c r="N517" s="36" t="s">
        <v>3445</v>
      </c>
      <c r="P517" s="186"/>
    </row>
    <row r="518" customHeight="1" spans="1:16">
      <c r="A518" s="217" t="s">
        <v>109</v>
      </c>
      <c r="B518" s="35">
        <v>310522002</v>
      </c>
      <c r="C518" s="36" t="s">
        <v>3446</v>
      </c>
      <c r="D518" s="36" t="s">
        <v>3447</v>
      </c>
      <c r="E518" s="36" t="s">
        <v>3448</v>
      </c>
      <c r="F518" s="219" t="s">
        <v>43</v>
      </c>
      <c r="G518" s="220">
        <v>120</v>
      </c>
      <c r="H518" s="222">
        <f t="shared" ref="H518:H525" si="423">G518*1</f>
        <v>120</v>
      </c>
      <c r="I518" s="222">
        <f t="shared" ref="I518:I525" si="424">G518*0.95</f>
        <v>114</v>
      </c>
      <c r="J518" s="222">
        <f t="shared" ref="J518:J525" si="425">G518*0.85</f>
        <v>102</v>
      </c>
      <c r="K518" s="222">
        <f t="shared" ref="K518:K525" si="426">G518*0.75</f>
        <v>90</v>
      </c>
      <c r="L518" s="222">
        <f t="shared" ref="L518:L525" si="427">G518*0.65</f>
        <v>78</v>
      </c>
      <c r="M518" s="222">
        <f t="shared" ref="M518:M525" si="428">G518*0.6</f>
        <v>72</v>
      </c>
      <c r="N518" s="36" t="s">
        <v>3449</v>
      </c>
      <c r="P518" s="186"/>
    </row>
    <row r="519" customHeight="1" spans="1:16">
      <c r="A519" s="217" t="s">
        <v>109</v>
      </c>
      <c r="B519" s="35">
        <v>310522003</v>
      </c>
      <c r="C519" s="36" t="s">
        <v>3450</v>
      </c>
      <c r="D519" s="36" t="s">
        <v>3451</v>
      </c>
      <c r="E519" s="36" t="s">
        <v>3452</v>
      </c>
      <c r="F519" s="219" t="s">
        <v>43</v>
      </c>
      <c r="G519" s="220">
        <v>120</v>
      </c>
      <c r="H519" s="222">
        <f t="shared" si="423"/>
        <v>120</v>
      </c>
      <c r="I519" s="222">
        <f t="shared" si="424"/>
        <v>114</v>
      </c>
      <c r="J519" s="222">
        <f t="shared" si="425"/>
        <v>102</v>
      </c>
      <c r="K519" s="222">
        <f t="shared" si="426"/>
        <v>90</v>
      </c>
      <c r="L519" s="222">
        <f t="shared" si="427"/>
        <v>78</v>
      </c>
      <c r="M519" s="222">
        <f t="shared" si="428"/>
        <v>72</v>
      </c>
      <c r="N519" s="36"/>
      <c r="P519" s="186"/>
    </row>
    <row r="520" customHeight="1" spans="1:16">
      <c r="A520" s="217" t="s">
        <v>109</v>
      </c>
      <c r="B520" s="35">
        <v>310522004</v>
      </c>
      <c r="C520" s="36" t="s">
        <v>3453</v>
      </c>
      <c r="D520" s="36" t="s">
        <v>3454</v>
      </c>
      <c r="E520" s="36" t="s">
        <v>3455</v>
      </c>
      <c r="F520" s="219" t="s">
        <v>43</v>
      </c>
      <c r="G520" s="220">
        <v>130</v>
      </c>
      <c r="H520" s="222">
        <f t="shared" si="423"/>
        <v>130</v>
      </c>
      <c r="I520" s="222">
        <f t="shared" si="424"/>
        <v>123.5</v>
      </c>
      <c r="J520" s="222">
        <f t="shared" si="425"/>
        <v>110.5</v>
      </c>
      <c r="K520" s="222">
        <f t="shared" si="426"/>
        <v>97.5</v>
      </c>
      <c r="L520" s="222">
        <f t="shared" si="427"/>
        <v>84.5</v>
      </c>
      <c r="M520" s="222">
        <f t="shared" si="428"/>
        <v>78</v>
      </c>
      <c r="N520" s="36" t="s">
        <v>3456</v>
      </c>
      <c r="P520" s="186"/>
    </row>
    <row r="521" customHeight="1" spans="1:16">
      <c r="A521" s="217" t="s">
        <v>109</v>
      </c>
      <c r="B521" s="35">
        <v>310522005</v>
      </c>
      <c r="C521" s="36" t="s">
        <v>3457</v>
      </c>
      <c r="D521" s="36" t="s">
        <v>3458</v>
      </c>
      <c r="E521" s="36" t="s">
        <v>3444</v>
      </c>
      <c r="F521" s="219" t="s">
        <v>43</v>
      </c>
      <c r="G521" s="220">
        <v>100</v>
      </c>
      <c r="H521" s="222">
        <f t="shared" si="423"/>
        <v>100</v>
      </c>
      <c r="I521" s="222">
        <f t="shared" si="424"/>
        <v>95</v>
      </c>
      <c r="J521" s="222">
        <f t="shared" si="425"/>
        <v>85</v>
      </c>
      <c r="K521" s="222">
        <f t="shared" si="426"/>
        <v>75</v>
      </c>
      <c r="L521" s="222">
        <f t="shared" si="427"/>
        <v>65</v>
      </c>
      <c r="M521" s="222">
        <f t="shared" si="428"/>
        <v>60</v>
      </c>
      <c r="N521" s="36"/>
      <c r="P521" s="186"/>
    </row>
    <row r="522" customHeight="1" spans="1:16">
      <c r="A522" s="217" t="s">
        <v>109</v>
      </c>
      <c r="B522" s="35">
        <v>310522006</v>
      </c>
      <c r="C522" s="36" t="s">
        <v>3459</v>
      </c>
      <c r="D522" s="36" t="s">
        <v>3460</v>
      </c>
      <c r="E522" s="36" t="s">
        <v>3461</v>
      </c>
      <c r="F522" s="219" t="s">
        <v>43</v>
      </c>
      <c r="G522" s="220">
        <v>100</v>
      </c>
      <c r="H522" s="222">
        <f t="shared" si="423"/>
        <v>100</v>
      </c>
      <c r="I522" s="222">
        <f t="shared" si="424"/>
        <v>95</v>
      </c>
      <c r="J522" s="222">
        <f t="shared" si="425"/>
        <v>85</v>
      </c>
      <c r="K522" s="222">
        <f t="shared" si="426"/>
        <v>75</v>
      </c>
      <c r="L522" s="222">
        <f t="shared" si="427"/>
        <v>65</v>
      </c>
      <c r="M522" s="222">
        <f t="shared" si="428"/>
        <v>60</v>
      </c>
      <c r="N522" s="36"/>
      <c r="P522" s="186"/>
    </row>
    <row r="523" customHeight="1" spans="1:16">
      <c r="A523" s="217" t="s">
        <v>109</v>
      </c>
      <c r="B523" s="35">
        <v>310522007</v>
      </c>
      <c r="C523" s="36" t="s">
        <v>3462</v>
      </c>
      <c r="D523" s="36" t="s">
        <v>3463</v>
      </c>
      <c r="E523" s="36" t="s">
        <v>3464</v>
      </c>
      <c r="F523" s="219" t="s">
        <v>43</v>
      </c>
      <c r="G523" s="220">
        <v>100</v>
      </c>
      <c r="H523" s="222">
        <f t="shared" si="423"/>
        <v>100</v>
      </c>
      <c r="I523" s="222">
        <f t="shared" si="424"/>
        <v>95</v>
      </c>
      <c r="J523" s="222">
        <f t="shared" si="425"/>
        <v>85</v>
      </c>
      <c r="K523" s="222">
        <f t="shared" si="426"/>
        <v>75</v>
      </c>
      <c r="L523" s="222">
        <f t="shared" si="427"/>
        <v>65</v>
      </c>
      <c r="M523" s="222">
        <f t="shared" si="428"/>
        <v>60</v>
      </c>
      <c r="N523" s="36" t="s">
        <v>3465</v>
      </c>
      <c r="P523" s="186"/>
    </row>
    <row r="524" customHeight="1" spans="1:16">
      <c r="A524" s="217" t="s">
        <v>109</v>
      </c>
      <c r="B524" s="35">
        <v>310522008</v>
      </c>
      <c r="C524" s="36" t="s">
        <v>3466</v>
      </c>
      <c r="D524" s="36" t="s">
        <v>3467</v>
      </c>
      <c r="E524" s="36" t="s">
        <v>3468</v>
      </c>
      <c r="F524" s="219" t="s">
        <v>43</v>
      </c>
      <c r="G524" s="220">
        <v>100</v>
      </c>
      <c r="H524" s="222">
        <f t="shared" si="423"/>
        <v>100</v>
      </c>
      <c r="I524" s="222">
        <f t="shared" si="424"/>
        <v>95</v>
      </c>
      <c r="J524" s="222">
        <f t="shared" si="425"/>
        <v>85</v>
      </c>
      <c r="K524" s="222">
        <f t="shared" si="426"/>
        <v>75</v>
      </c>
      <c r="L524" s="222">
        <f t="shared" si="427"/>
        <v>65</v>
      </c>
      <c r="M524" s="222">
        <f t="shared" si="428"/>
        <v>60</v>
      </c>
      <c r="N524" s="36" t="s">
        <v>3469</v>
      </c>
      <c r="P524" s="186"/>
    </row>
    <row r="525" customHeight="1" spans="1:16">
      <c r="A525" s="217" t="s">
        <v>109</v>
      </c>
      <c r="B525" s="35">
        <v>310522009</v>
      </c>
      <c r="C525" s="36" t="s">
        <v>3470</v>
      </c>
      <c r="D525" s="36" t="s">
        <v>3471</v>
      </c>
      <c r="E525" s="36" t="s">
        <v>3472</v>
      </c>
      <c r="F525" s="219" t="s">
        <v>43</v>
      </c>
      <c r="G525" s="220">
        <v>125</v>
      </c>
      <c r="H525" s="222">
        <f t="shared" si="423"/>
        <v>125</v>
      </c>
      <c r="I525" s="222">
        <f t="shared" si="424"/>
        <v>118.75</v>
      </c>
      <c r="J525" s="222">
        <f t="shared" si="425"/>
        <v>106.25</v>
      </c>
      <c r="K525" s="222">
        <f t="shared" si="426"/>
        <v>93.75</v>
      </c>
      <c r="L525" s="222">
        <f t="shared" si="427"/>
        <v>81.25</v>
      </c>
      <c r="M525" s="222">
        <f t="shared" si="428"/>
        <v>75</v>
      </c>
      <c r="N525" s="36" t="s">
        <v>3465</v>
      </c>
      <c r="P525" s="186"/>
    </row>
    <row r="526" customHeight="1" spans="1:16">
      <c r="A526" s="217" t="s">
        <v>109</v>
      </c>
      <c r="B526" s="35">
        <v>310522010</v>
      </c>
      <c r="C526" s="36" t="s">
        <v>3473</v>
      </c>
      <c r="D526" s="36" t="s">
        <v>3474</v>
      </c>
      <c r="E526" s="36" t="s">
        <v>3475</v>
      </c>
      <c r="F526" s="219" t="s">
        <v>43</v>
      </c>
      <c r="G526" s="220" t="s">
        <v>3043</v>
      </c>
      <c r="H526" s="34" t="s">
        <v>3043</v>
      </c>
      <c r="I526" s="34" t="s">
        <v>3043</v>
      </c>
      <c r="J526" s="34" t="s">
        <v>3043</v>
      </c>
      <c r="K526" s="34" t="s">
        <v>3043</v>
      </c>
      <c r="L526" s="34" t="s">
        <v>3043</v>
      </c>
      <c r="M526" s="34" t="s">
        <v>3043</v>
      </c>
      <c r="N526" s="36" t="s">
        <v>3476</v>
      </c>
      <c r="P526" s="186"/>
    </row>
    <row r="527" customHeight="1" spans="1:16">
      <c r="A527" s="217" t="s">
        <v>109</v>
      </c>
      <c r="B527" s="35">
        <v>310522011</v>
      </c>
      <c r="C527" s="36" t="s">
        <v>3477</v>
      </c>
      <c r="D527" s="36" t="s">
        <v>3478</v>
      </c>
      <c r="E527" s="36" t="s">
        <v>3479</v>
      </c>
      <c r="F527" s="219" t="s">
        <v>43</v>
      </c>
      <c r="G527" s="220">
        <v>150</v>
      </c>
      <c r="H527" s="222">
        <f t="shared" ref="H527" si="429">G527*1</f>
        <v>150</v>
      </c>
      <c r="I527" s="222">
        <f t="shared" ref="I527" si="430">G527*0.95</f>
        <v>142.5</v>
      </c>
      <c r="J527" s="222">
        <f t="shared" ref="J527" si="431">G527*0.85</f>
        <v>127.5</v>
      </c>
      <c r="K527" s="222">
        <f t="shared" ref="K527" si="432">G527*0.75</f>
        <v>112.5</v>
      </c>
      <c r="L527" s="222">
        <f t="shared" ref="L527" si="433">G527*0.65</f>
        <v>97.5</v>
      </c>
      <c r="M527" s="222">
        <f t="shared" ref="M527" si="434">G527*0.6</f>
        <v>90</v>
      </c>
      <c r="N527" s="36" t="s">
        <v>3480</v>
      </c>
      <c r="P527" s="186"/>
    </row>
    <row r="528" customHeight="1" spans="1:16">
      <c r="A528" s="217" t="s">
        <v>109</v>
      </c>
      <c r="B528" s="35">
        <v>310522012</v>
      </c>
      <c r="C528" s="36" t="s">
        <v>3481</v>
      </c>
      <c r="D528" s="36" t="s">
        <v>3482</v>
      </c>
      <c r="E528" s="36" t="s">
        <v>3479</v>
      </c>
      <c r="F528" s="219" t="s">
        <v>43</v>
      </c>
      <c r="G528" s="220" t="s">
        <v>3043</v>
      </c>
      <c r="H528" s="34" t="s">
        <v>3043</v>
      </c>
      <c r="I528" s="34" t="s">
        <v>3043</v>
      </c>
      <c r="J528" s="34" t="s">
        <v>3043</v>
      </c>
      <c r="K528" s="34" t="s">
        <v>3043</v>
      </c>
      <c r="L528" s="34" t="s">
        <v>3043</v>
      </c>
      <c r="M528" s="34" t="s">
        <v>3043</v>
      </c>
      <c r="N528" s="36" t="s">
        <v>3483</v>
      </c>
      <c r="P528" s="186"/>
    </row>
    <row r="529" customHeight="1" spans="1:16">
      <c r="A529" s="217" t="s">
        <v>109</v>
      </c>
      <c r="B529" s="35">
        <v>310522013</v>
      </c>
      <c r="C529" s="36" t="s">
        <v>3484</v>
      </c>
      <c r="D529" s="36" t="s">
        <v>3485</v>
      </c>
      <c r="E529" s="36" t="s">
        <v>3486</v>
      </c>
      <c r="F529" s="219" t="s">
        <v>43</v>
      </c>
      <c r="G529" s="220">
        <v>100</v>
      </c>
      <c r="H529" s="222">
        <f t="shared" ref="H529:H531" si="435">G529*1</f>
        <v>100</v>
      </c>
      <c r="I529" s="222">
        <f t="shared" ref="I529:I531" si="436">G529*0.95</f>
        <v>95</v>
      </c>
      <c r="J529" s="222">
        <f t="shared" ref="J529:J531" si="437">G529*0.85</f>
        <v>85</v>
      </c>
      <c r="K529" s="222">
        <f t="shared" ref="K529:K531" si="438">G529*0.75</f>
        <v>75</v>
      </c>
      <c r="L529" s="222">
        <f t="shared" ref="L529:L531" si="439">G529*0.65</f>
        <v>65</v>
      </c>
      <c r="M529" s="222">
        <f t="shared" ref="M529:M531" si="440">G529*0.6</f>
        <v>60</v>
      </c>
      <c r="N529" s="36" t="s">
        <v>3487</v>
      </c>
      <c r="P529" s="186"/>
    </row>
    <row r="530" customHeight="1" spans="1:16">
      <c r="A530" s="217" t="s">
        <v>109</v>
      </c>
      <c r="B530" s="35">
        <v>310522014</v>
      </c>
      <c r="C530" s="36" t="s">
        <v>3488</v>
      </c>
      <c r="D530" s="36" t="s">
        <v>3489</v>
      </c>
      <c r="E530" s="36" t="s">
        <v>3490</v>
      </c>
      <c r="F530" s="219" t="s">
        <v>43</v>
      </c>
      <c r="G530" s="220">
        <v>100</v>
      </c>
      <c r="H530" s="222">
        <f t="shared" si="435"/>
        <v>100</v>
      </c>
      <c r="I530" s="222">
        <f t="shared" si="436"/>
        <v>95</v>
      </c>
      <c r="J530" s="222">
        <f t="shared" si="437"/>
        <v>85</v>
      </c>
      <c r="K530" s="222">
        <f t="shared" si="438"/>
        <v>75</v>
      </c>
      <c r="L530" s="222">
        <f t="shared" si="439"/>
        <v>65</v>
      </c>
      <c r="M530" s="222">
        <f t="shared" si="440"/>
        <v>60</v>
      </c>
      <c r="N530" s="36" t="s">
        <v>3491</v>
      </c>
      <c r="P530" s="186"/>
    </row>
    <row r="531" customHeight="1" spans="1:16">
      <c r="A531" s="217" t="s">
        <v>109</v>
      </c>
      <c r="B531" s="35">
        <v>310522015</v>
      </c>
      <c r="C531" s="36" t="s">
        <v>3492</v>
      </c>
      <c r="D531" s="36" t="s">
        <v>3493</v>
      </c>
      <c r="E531" s="36" t="s">
        <v>3494</v>
      </c>
      <c r="F531" s="219" t="s">
        <v>43</v>
      </c>
      <c r="G531" s="220">
        <v>100</v>
      </c>
      <c r="H531" s="222">
        <f t="shared" si="435"/>
        <v>100</v>
      </c>
      <c r="I531" s="222">
        <f t="shared" si="436"/>
        <v>95</v>
      </c>
      <c r="J531" s="222">
        <f t="shared" si="437"/>
        <v>85</v>
      </c>
      <c r="K531" s="222">
        <f t="shared" si="438"/>
        <v>75</v>
      </c>
      <c r="L531" s="222">
        <f t="shared" si="439"/>
        <v>65</v>
      </c>
      <c r="M531" s="222">
        <f t="shared" si="440"/>
        <v>60</v>
      </c>
      <c r="N531" s="36" t="s">
        <v>3495</v>
      </c>
      <c r="P531" s="186"/>
    </row>
    <row r="532" customHeight="1" spans="1:16">
      <c r="A532" s="217" t="s">
        <v>109</v>
      </c>
      <c r="B532" s="35">
        <v>310522016</v>
      </c>
      <c r="C532" s="36" t="s">
        <v>3496</v>
      </c>
      <c r="D532" s="36" t="s">
        <v>3497</v>
      </c>
      <c r="E532" s="36" t="s">
        <v>3498</v>
      </c>
      <c r="F532" s="219" t="s">
        <v>43</v>
      </c>
      <c r="G532" s="220" t="s">
        <v>3043</v>
      </c>
      <c r="H532" s="34" t="s">
        <v>3043</v>
      </c>
      <c r="I532" s="34" t="s">
        <v>3043</v>
      </c>
      <c r="J532" s="34" t="s">
        <v>3043</v>
      </c>
      <c r="K532" s="34" t="s">
        <v>3043</v>
      </c>
      <c r="L532" s="34" t="s">
        <v>3043</v>
      </c>
      <c r="M532" s="34" t="s">
        <v>3043</v>
      </c>
      <c r="N532" s="36" t="s">
        <v>3499</v>
      </c>
      <c r="P532" s="186"/>
    </row>
    <row r="533" customHeight="1" spans="1:16">
      <c r="A533" s="217" t="s">
        <v>109</v>
      </c>
      <c r="B533" s="35">
        <v>310522017</v>
      </c>
      <c r="C533" s="36" t="s">
        <v>3500</v>
      </c>
      <c r="D533" s="36" t="s">
        <v>3501</v>
      </c>
      <c r="E533" s="36" t="s">
        <v>3502</v>
      </c>
      <c r="F533" s="219" t="s">
        <v>43</v>
      </c>
      <c r="G533" s="220" t="s">
        <v>3043</v>
      </c>
      <c r="H533" s="34" t="s">
        <v>3043</v>
      </c>
      <c r="I533" s="34" t="s">
        <v>3043</v>
      </c>
      <c r="J533" s="34" t="s">
        <v>3043</v>
      </c>
      <c r="K533" s="34" t="s">
        <v>3043</v>
      </c>
      <c r="L533" s="34" t="s">
        <v>3043</v>
      </c>
      <c r="M533" s="34" t="s">
        <v>3043</v>
      </c>
      <c r="N533" s="36"/>
      <c r="P533" s="186"/>
    </row>
    <row r="534" customHeight="1" spans="1:16">
      <c r="A534" s="217" t="s">
        <v>109</v>
      </c>
      <c r="B534" s="35">
        <v>310522018</v>
      </c>
      <c r="C534" s="36" t="s">
        <v>3503</v>
      </c>
      <c r="D534" s="36" t="s">
        <v>3504</v>
      </c>
      <c r="E534" s="36"/>
      <c r="F534" s="219" t="s">
        <v>43</v>
      </c>
      <c r="G534" s="220" t="s">
        <v>3043</v>
      </c>
      <c r="H534" s="34" t="s">
        <v>3043</v>
      </c>
      <c r="I534" s="34" t="s">
        <v>3043</v>
      </c>
      <c r="J534" s="34" t="s">
        <v>3043</v>
      </c>
      <c r="K534" s="34" t="s">
        <v>3043</v>
      </c>
      <c r="L534" s="34" t="s">
        <v>3043</v>
      </c>
      <c r="M534" s="34" t="s">
        <v>3043</v>
      </c>
      <c r="N534" s="36" t="s">
        <v>3505</v>
      </c>
      <c r="P534" s="186"/>
    </row>
    <row r="535" customHeight="1" spans="1:16">
      <c r="A535" s="217" t="s">
        <v>109</v>
      </c>
      <c r="B535" s="35">
        <v>310522019</v>
      </c>
      <c r="C535" s="36" t="s">
        <v>3506</v>
      </c>
      <c r="D535" s="36" t="s">
        <v>3504</v>
      </c>
      <c r="E535" s="36"/>
      <c r="F535" s="219" t="s">
        <v>43</v>
      </c>
      <c r="G535" s="220" t="s">
        <v>3043</v>
      </c>
      <c r="H535" s="34" t="s">
        <v>3043</v>
      </c>
      <c r="I535" s="34" t="s">
        <v>3043</v>
      </c>
      <c r="J535" s="34" t="s">
        <v>3043</v>
      </c>
      <c r="K535" s="34" t="s">
        <v>3043</v>
      </c>
      <c r="L535" s="34" t="s">
        <v>3043</v>
      </c>
      <c r="M535" s="34" t="s">
        <v>3043</v>
      </c>
      <c r="N535" s="36" t="s">
        <v>3507</v>
      </c>
      <c r="P535" s="186"/>
    </row>
    <row r="536" customHeight="1" spans="1:16">
      <c r="A536" s="217" t="s">
        <v>109</v>
      </c>
      <c r="B536" s="35">
        <v>310522020</v>
      </c>
      <c r="C536" s="36" t="s">
        <v>3508</v>
      </c>
      <c r="D536" s="36" t="s">
        <v>3509</v>
      </c>
      <c r="E536" s="36"/>
      <c r="F536" s="219" t="s">
        <v>43</v>
      </c>
      <c r="G536" s="220">
        <v>120</v>
      </c>
      <c r="H536" s="222">
        <f>G536*1</f>
        <v>120</v>
      </c>
      <c r="I536" s="222">
        <f>G536*0.95</f>
        <v>114</v>
      </c>
      <c r="J536" s="222">
        <f>G536*0.85</f>
        <v>102</v>
      </c>
      <c r="K536" s="222">
        <f>G536*0.75</f>
        <v>90</v>
      </c>
      <c r="L536" s="222">
        <f>G536*0.65</f>
        <v>78</v>
      </c>
      <c r="M536" s="222">
        <f>G536*0.6</f>
        <v>72</v>
      </c>
      <c r="N536" s="36"/>
      <c r="P536" s="186"/>
    </row>
    <row r="537" customHeight="1" spans="1:16">
      <c r="A537" s="217" t="s">
        <v>109</v>
      </c>
      <c r="B537" s="35">
        <v>310522021</v>
      </c>
      <c r="C537" s="36" t="s">
        <v>3510</v>
      </c>
      <c r="D537" s="36" t="s">
        <v>3511</v>
      </c>
      <c r="E537" s="36" t="s">
        <v>3512</v>
      </c>
      <c r="F537" s="219" t="s">
        <v>43</v>
      </c>
      <c r="G537" s="220" t="s">
        <v>3043</v>
      </c>
      <c r="H537" s="34" t="s">
        <v>3043</v>
      </c>
      <c r="I537" s="34" t="s">
        <v>3043</v>
      </c>
      <c r="J537" s="34" t="s">
        <v>3043</v>
      </c>
      <c r="K537" s="34" t="s">
        <v>3043</v>
      </c>
      <c r="L537" s="34" t="s">
        <v>3043</v>
      </c>
      <c r="M537" s="34" t="s">
        <v>3043</v>
      </c>
      <c r="N537" s="36" t="s">
        <v>3513</v>
      </c>
      <c r="P537" s="186"/>
    </row>
    <row r="538" customHeight="1" spans="1:16">
      <c r="A538" s="217" t="s">
        <v>109</v>
      </c>
      <c r="B538" s="35">
        <v>310522022</v>
      </c>
      <c r="C538" s="36" t="s">
        <v>3514</v>
      </c>
      <c r="D538" s="36" t="s">
        <v>3515</v>
      </c>
      <c r="E538" s="36"/>
      <c r="F538" s="219" t="s">
        <v>43</v>
      </c>
      <c r="G538" s="220" t="s">
        <v>3043</v>
      </c>
      <c r="H538" s="34" t="s">
        <v>3043</v>
      </c>
      <c r="I538" s="34" t="s">
        <v>3043</v>
      </c>
      <c r="J538" s="34" t="s">
        <v>3043</v>
      </c>
      <c r="K538" s="34" t="s">
        <v>3043</v>
      </c>
      <c r="L538" s="34" t="s">
        <v>3043</v>
      </c>
      <c r="M538" s="34" t="s">
        <v>3043</v>
      </c>
      <c r="N538" s="36"/>
      <c r="P538" s="186"/>
    </row>
    <row r="539" customHeight="1" spans="1:16">
      <c r="A539" s="217" t="s">
        <v>109</v>
      </c>
      <c r="B539" s="35">
        <v>310522023</v>
      </c>
      <c r="C539" s="36" t="s">
        <v>3516</v>
      </c>
      <c r="D539" s="36" t="s">
        <v>3517</v>
      </c>
      <c r="E539" s="36" t="s">
        <v>3518</v>
      </c>
      <c r="F539" s="219" t="s">
        <v>43</v>
      </c>
      <c r="G539" s="220" t="s">
        <v>3043</v>
      </c>
      <c r="H539" s="34" t="s">
        <v>3043</v>
      </c>
      <c r="I539" s="34" t="s">
        <v>3043</v>
      </c>
      <c r="J539" s="34" t="s">
        <v>3043</v>
      </c>
      <c r="K539" s="34" t="s">
        <v>3043</v>
      </c>
      <c r="L539" s="34" t="s">
        <v>3043</v>
      </c>
      <c r="M539" s="34" t="s">
        <v>3043</v>
      </c>
      <c r="N539" s="36"/>
      <c r="P539" s="186"/>
    </row>
    <row r="540" customHeight="1" spans="1:16">
      <c r="A540" s="217" t="s">
        <v>109</v>
      </c>
      <c r="B540" s="35">
        <v>310522024</v>
      </c>
      <c r="C540" s="36" t="s">
        <v>3519</v>
      </c>
      <c r="D540" s="36" t="s">
        <v>3520</v>
      </c>
      <c r="E540" s="36" t="s">
        <v>3521</v>
      </c>
      <c r="F540" s="219" t="s">
        <v>43</v>
      </c>
      <c r="G540" s="220" t="s">
        <v>3043</v>
      </c>
      <c r="H540" s="34" t="s">
        <v>3043</v>
      </c>
      <c r="I540" s="34" t="s">
        <v>3043</v>
      </c>
      <c r="J540" s="34" t="s">
        <v>3043</v>
      </c>
      <c r="K540" s="34" t="s">
        <v>3043</v>
      </c>
      <c r="L540" s="34" t="s">
        <v>3043</v>
      </c>
      <c r="M540" s="34" t="s">
        <v>3043</v>
      </c>
      <c r="N540" s="36"/>
      <c r="P540" s="186"/>
    </row>
    <row r="541" customHeight="1" spans="1:16">
      <c r="A541" s="217" t="s">
        <v>109</v>
      </c>
      <c r="B541" s="35">
        <v>310522025</v>
      </c>
      <c r="C541" s="36" t="s">
        <v>3522</v>
      </c>
      <c r="D541" s="36" t="s">
        <v>3523</v>
      </c>
      <c r="E541" s="36"/>
      <c r="F541" s="219" t="s">
        <v>43</v>
      </c>
      <c r="G541" s="220" t="s">
        <v>3043</v>
      </c>
      <c r="H541" s="34" t="s">
        <v>3043</v>
      </c>
      <c r="I541" s="34" t="s">
        <v>3043</v>
      </c>
      <c r="J541" s="34" t="s">
        <v>3043</v>
      </c>
      <c r="K541" s="34" t="s">
        <v>3043</v>
      </c>
      <c r="L541" s="34" t="s">
        <v>3043</v>
      </c>
      <c r="M541" s="34" t="s">
        <v>3043</v>
      </c>
      <c r="N541" s="36"/>
      <c r="P541" s="186"/>
    </row>
    <row r="542" customHeight="1" spans="1:16">
      <c r="A542" s="217" t="s">
        <v>109</v>
      </c>
      <c r="B542" s="35">
        <v>310522026</v>
      </c>
      <c r="C542" s="36" t="s">
        <v>3524</v>
      </c>
      <c r="D542" s="36" t="s">
        <v>3525</v>
      </c>
      <c r="E542" s="36"/>
      <c r="F542" s="219" t="s">
        <v>43</v>
      </c>
      <c r="G542" s="220" t="s">
        <v>3043</v>
      </c>
      <c r="H542" s="34" t="s">
        <v>3043</v>
      </c>
      <c r="I542" s="34" t="s">
        <v>3043</v>
      </c>
      <c r="J542" s="34" t="s">
        <v>3043</v>
      </c>
      <c r="K542" s="34" t="s">
        <v>3043</v>
      </c>
      <c r="L542" s="34" t="s">
        <v>3043</v>
      </c>
      <c r="M542" s="34" t="s">
        <v>3043</v>
      </c>
      <c r="N542" s="36"/>
      <c r="P542" s="186"/>
    </row>
    <row r="543" customHeight="1" spans="1:16">
      <c r="A543" s="217" t="s">
        <v>109</v>
      </c>
      <c r="B543" s="35">
        <v>310522027</v>
      </c>
      <c r="C543" s="36" t="s">
        <v>3526</v>
      </c>
      <c r="D543" s="36" t="s">
        <v>3527</v>
      </c>
      <c r="E543" s="36" t="s">
        <v>3528</v>
      </c>
      <c r="F543" s="219" t="s">
        <v>43</v>
      </c>
      <c r="G543" s="220">
        <v>570</v>
      </c>
      <c r="H543" s="222">
        <f>G543*1</f>
        <v>570</v>
      </c>
      <c r="I543" s="222">
        <f>G543*0.95</f>
        <v>541.5</v>
      </c>
      <c r="J543" s="222">
        <f>G543*0.85</f>
        <v>484.5</v>
      </c>
      <c r="K543" s="222">
        <f>G543*0.75</f>
        <v>427.5</v>
      </c>
      <c r="L543" s="222">
        <f>G543*0.65</f>
        <v>370.5</v>
      </c>
      <c r="M543" s="222">
        <f>G543*0.6</f>
        <v>342</v>
      </c>
      <c r="N543" s="36"/>
      <c r="P543" s="186"/>
    </row>
    <row r="544" customHeight="1" spans="1:16">
      <c r="A544" s="217" t="s">
        <v>109</v>
      </c>
      <c r="B544" s="35">
        <v>310522028</v>
      </c>
      <c r="C544" s="36" t="s">
        <v>3529</v>
      </c>
      <c r="D544" s="36" t="s">
        <v>3530</v>
      </c>
      <c r="E544" s="36" t="s">
        <v>3531</v>
      </c>
      <c r="F544" s="219" t="s">
        <v>43</v>
      </c>
      <c r="G544" s="220" t="s">
        <v>3043</v>
      </c>
      <c r="H544" s="34" t="s">
        <v>3043</v>
      </c>
      <c r="I544" s="34" t="s">
        <v>3043</v>
      </c>
      <c r="J544" s="34" t="s">
        <v>3043</v>
      </c>
      <c r="K544" s="34" t="s">
        <v>3043</v>
      </c>
      <c r="L544" s="34" t="s">
        <v>3043</v>
      </c>
      <c r="M544" s="34" t="s">
        <v>3043</v>
      </c>
      <c r="N544" s="36"/>
      <c r="P544" s="186"/>
    </row>
    <row r="545" customHeight="1" spans="1:16">
      <c r="A545" s="217"/>
      <c r="B545" s="202">
        <v>310523</v>
      </c>
      <c r="C545" s="46" t="s">
        <v>3532</v>
      </c>
      <c r="D545" s="36"/>
      <c r="E545" s="46" t="s">
        <v>3533</v>
      </c>
      <c r="F545" s="219"/>
      <c r="G545" s="220"/>
      <c r="H545" s="222"/>
      <c r="I545" s="222"/>
      <c r="J545" s="222"/>
      <c r="K545" s="222"/>
      <c r="L545" s="222"/>
      <c r="M545" s="222"/>
      <c r="N545" s="36"/>
      <c r="P545" s="186"/>
    </row>
    <row r="546" s="176" customFormat="1" ht="90" spans="1:22">
      <c r="A546" s="275" t="s">
        <v>109</v>
      </c>
      <c r="B546" s="275">
        <v>310523001</v>
      </c>
      <c r="C546" s="276" t="s">
        <v>3534</v>
      </c>
      <c r="D546" s="276" t="s">
        <v>3535</v>
      </c>
      <c r="E546" s="276" t="s">
        <v>3299</v>
      </c>
      <c r="F546" s="275" t="s">
        <v>3536</v>
      </c>
      <c r="G546" s="281"/>
      <c r="H546" s="278">
        <v>3000</v>
      </c>
      <c r="I546" s="279">
        <f t="shared" ref="I546:I548" si="441">H546*0.95</f>
        <v>2850</v>
      </c>
      <c r="J546" s="279">
        <f t="shared" ref="J546:J548" si="442">H546*0.85</f>
        <v>2550</v>
      </c>
      <c r="K546" s="279">
        <f t="shared" ref="K546:K548" si="443">H546*0.75</f>
        <v>2250</v>
      </c>
      <c r="L546" s="279">
        <f t="shared" ref="L546:L548" si="444">H546*0.65</f>
        <v>1950</v>
      </c>
      <c r="M546" s="279">
        <f t="shared" ref="M546:M548" si="445">H546*0.6</f>
        <v>1800</v>
      </c>
      <c r="N546" s="287" t="s">
        <v>3537</v>
      </c>
      <c r="U546" s="240" t="s">
        <v>3062</v>
      </c>
      <c r="V546" s="176" t="s">
        <v>49</v>
      </c>
    </row>
    <row r="547" s="176" customFormat="1" ht="56.25" spans="1:22">
      <c r="A547" s="275" t="s">
        <v>109</v>
      </c>
      <c r="B547" s="275">
        <v>310523002</v>
      </c>
      <c r="C547" s="276" t="s">
        <v>3538</v>
      </c>
      <c r="D547" s="276" t="s">
        <v>3539</v>
      </c>
      <c r="E547" s="276" t="s">
        <v>3540</v>
      </c>
      <c r="F547" s="275" t="s">
        <v>3536</v>
      </c>
      <c r="G547" s="281"/>
      <c r="H547" s="282">
        <f>[2]成本测算表!$I$69</f>
        <v>460.002961038961</v>
      </c>
      <c r="I547" s="279">
        <f t="shared" si="441"/>
        <v>437.002812987013</v>
      </c>
      <c r="J547" s="279">
        <f t="shared" si="442"/>
        <v>391.002516883117</v>
      </c>
      <c r="K547" s="279">
        <f t="shared" si="443"/>
        <v>345.002220779221</v>
      </c>
      <c r="L547" s="279">
        <f t="shared" si="444"/>
        <v>299.001924675325</v>
      </c>
      <c r="M547" s="279">
        <f t="shared" si="445"/>
        <v>276.001776623377</v>
      </c>
      <c r="N547" s="287" t="s">
        <v>3311</v>
      </c>
      <c r="U547" s="240" t="s">
        <v>3062</v>
      </c>
      <c r="V547" s="176" t="s">
        <v>49</v>
      </c>
    </row>
    <row r="548" s="176" customFormat="1" ht="78.75" spans="1:22">
      <c r="A548" s="275" t="s">
        <v>109</v>
      </c>
      <c r="B548" s="275">
        <v>310523003</v>
      </c>
      <c r="C548" s="276" t="s">
        <v>3541</v>
      </c>
      <c r="D548" s="276" t="s">
        <v>3542</v>
      </c>
      <c r="E548" s="276" t="s">
        <v>3540</v>
      </c>
      <c r="F548" s="275" t="s">
        <v>3536</v>
      </c>
      <c r="G548" s="281"/>
      <c r="H548" s="282">
        <f>[3]成本测算表!$I$5</f>
        <v>1350</v>
      </c>
      <c r="I548" s="279">
        <f t="shared" si="441"/>
        <v>1282.5</v>
      </c>
      <c r="J548" s="279">
        <f t="shared" si="442"/>
        <v>1147.5</v>
      </c>
      <c r="K548" s="279">
        <f t="shared" si="443"/>
        <v>1012.5</v>
      </c>
      <c r="L548" s="279">
        <f t="shared" si="444"/>
        <v>877.5</v>
      </c>
      <c r="M548" s="279">
        <f t="shared" si="445"/>
        <v>810</v>
      </c>
      <c r="N548" s="287" t="s">
        <v>3311</v>
      </c>
      <c r="U548" s="240" t="s">
        <v>3062</v>
      </c>
      <c r="V548" s="176" t="s">
        <v>49</v>
      </c>
    </row>
    <row r="549" customHeight="1" spans="1:22">
      <c r="A549" s="265" t="s">
        <v>109</v>
      </c>
      <c r="B549" s="266">
        <v>310523001</v>
      </c>
      <c r="C549" s="267" t="s">
        <v>3543</v>
      </c>
      <c r="D549" s="267" t="s">
        <v>3544</v>
      </c>
      <c r="E549" s="267" t="s">
        <v>3545</v>
      </c>
      <c r="F549" s="268" t="s">
        <v>2998</v>
      </c>
      <c r="G549" s="269" t="s">
        <v>3043</v>
      </c>
      <c r="H549" s="271" t="s">
        <v>3043</v>
      </c>
      <c r="I549" s="271" t="s">
        <v>3043</v>
      </c>
      <c r="J549" s="271" t="s">
        <v>3043</v>
      </c>
      <c r="K549" s="271" t="s">
        <v>3043</v>
      </c>
      <c r="L549" s="271" t="s">
        <v>3043</v>
      </c>
      <c r="M549" s="271" t="s">
        <v>3043</v>
      </c>
      <c r="N549" s="267"/>
      <c r="P549" s="186"/>
      <c r="U549" s="240" t="s">
        <v>3062</v>
      </c>
      <c r="V549" s="173" t="s">
        <v>3063</v>
      </c>
    </row>
    <row r="550" customHeight="1" spans="1:22">
      <c r="A550" s="265" t="s">
        <v>109</v>
      </c>
      <c r="B550" s="266">
        <v>310523002</v>
      </c>
      <c r="C550" s="267" t="s">
        <v>3546</v>
      </c>
      <c r="D550" s="267" t="s">
        <v>3547</v>
      </c>
      <c r="E550" s="267" t="s">
        <v>3548</v>
      </c>
      <c r="F550" s="268" t="s">
        <v>2998</v>
      </c>
      <c r="G550" s="269" t="s">
        <v>3043</v>
      </c>
      <c r="H550" s="271" t="s">
        <v>3043</v>
      </c>
      <c r="I550" s="271" t="s">
        <v>3043</v>
      </c>
      <c r="J550" s="271" t="s">
        <v>3043</v>
      </c>
      <c r="K550" s="271" t="s">
        <v>3043</v>
      </c>
      <c r="L550" s="271" t="s">
        <v>3043</v>
      </c>
      <c r="M550" s="271" t="s">
        <v>3043</v>
      </c>
      <c r="N550" s="267"/>
      <c r="P550" s="186"/>
      <c r="U550" s="240" t="s">
        <v>3062</v>
      </c>
      <c r="V550" s="173" t="s">
        <v>3063</v>
      </c>
    </row>
    <row r="551" customHeight="1" spans="1:22">
      <c r="A551" s="265" t="s">
        <v>109</v>
      </c>
      <c r="B551" s="266">
        <v>310523003</v>
      </c>
      <c r="C551" s="267" t="s">
        <v>3549</v>
      </c>
      <c r="D551" s="267" t="s">
        <v>3547</v>
      </c>
      <c r="E551" s="267" t="s">
        <v>3550</v>
      </c>
      <c r="F551" s="268" t="s">
        <v>3008</v>
      </c>
      <c r="G551" s="269" t="s">
        <v>3043</v>
      </c>
      <c r="H551" s="271" t="s">
        <v>3043</v>
      </c>
      <c r="I551" s="271" t="s">
        <v>3043</v>
      </c>
      <c r="J551" s="271" t="s">
        <v>3043</v>
      </c>
      <c r="K551" s="271" t="s">
        <v>3043</v>
      </c>
      <c r="L551" s="271" t="s">
        <v>3043</v>
      </c>
      <c r="M551" s="271" t="s">
        <v>3043</v>
      </c>
      <c r="N551" s="267"/>
      <c r="P551" s="186"/>
      <c r="U551" s="240" t="s">
        <v>3062</v>
      </c>
      <c r="V551" s="173" t="s">
        <v>3063</v>
      </c>
    </row>
    <row r="552" customHeight="1" spans="1:22">
      <c r="A552" s="265" t="s">
        <v>109</v>
      </c>
      <c r="B552" s="266">
        <v>310523004</v>
      </c>
      <c r="C552" s="267" t="s">
        <v>3551</v>
      </c>
      <c r="D552" s="267" t="s">
        <v>3552</v>
      </c>
      <c r="E552" s="267" t="s">
        <v>3553</v>
      </c>
      <c r="F552" s="268" t="s">
        <v>3008</v>
      </c>
      <c r="G552" s="269" t="s">
        <v>3043</v>
      </c>
      <c r="H552" s="271" t="s">
        <v>3043</v>
      </c>
      <c r="I552" s="271" t="s">
        <v>3043</v>
      </c>
      <c r="J552" s="271" t="s">
        <v>3043</v>
      </c>
      <c r="K552" s="271" t="s">
        <v>3043</v>
      </c>
      <c r="L552" s="271" t="s">
        <v>3043</v>
      </c>
      <c r="M552" s="271" t="s">
        <v>3043</v>
      </c>
      <c r="N552" s="267"/>
      <c r="P552" s="186"/>
      <c r="U552" s="240" t="s">
        <v>3062</v>
      </c>
      <c r="V552" s="173" t="s">
        <v>3063</v>
      </c>
    </row>
    <row r="553" customHeight="1" spans="1:22">
      <c r="A553" s="265" t="s">
        <v>109</v>
      </c>
      <c r="B553" s="266">
        <v>310523005</v>
      </c>
      <c r="C553" s="267" t="s">
        <v>3554</v>
      </c>
      <c r="D553" s="267" t="s">
        <v>3555</v>
      </c>
      <c r="E553" s="267" t="s">
        <v>3144</v>
      </c>
      <c r="F553" s="268" t="s">
        <v>2998</v>
      </c>
      <c r="G553" s="269" t="s">
        <v>3043</v>
      </c>
      <c r="H553" s="271" t="s">
        <v>3043</v>
      </c>
      <c r="I553" s="271" t="s">
        <v>3043</v>
      </c>
      <c r="J553" s="271" t="s">
        <v>3043</v>
      </c>
      <c r="K553" s="271" t="s">
        <v>3043</v>
      </c>
      <c r="L553" s="271" t="s">
        <v>3043</v>
      </c>
      <c r="M553" s="271" t="s">
        <v>3043</v>
      </c>
      <c r="N553" s="267"/>
      <c r="P553" s="186"/>
      <c r="U553" s="240" t="s">
        <v>3062</v>
      </c>
      <c r="V553" s="173" t="s">
        <v>3063</v>
      </c>
    </row>
    <row r="554" customHeight="1" spans="1:22">
      <c r="A554" s="265" t="s">
        <v>109</v>
      </c>
      <c r="B554" s="266">
        <v>310523006</v>
      </c>
      <c r="C554" s="267" t="s">
        <v>3556</v>
      </c>
      <c r="D554" s="267"/>
      <c r="E554" s="267"/>
      <c r="F554" s="268" t="s">
        <v>2998</v>
      </c>
      <c r="G554" s="269" t="s">
        <v>3043</v>
      </c>
      <c r="H554" s="271" t="s">
        <v>3043</v>
      </c>
      <c r="I554" s="271" t="s">
        <v>3043</v>
      </c>
      <c r="J554" s="271" t="s">
        <v>3043</v>
      </c>
      <c r="K554" s="271" t="s">
        <v>3043</v>
      </c>
      <c r="L554" s="271" t="s">
        <v>3043</v>
      </c>
      <c r="M554" s="271" t="s">
        <v>3043</v>
      </c>
      <c r="N554" s="267"/>
      <c r="P554" s="186"/>
      <c r="U554" s="240" t="s">
        <v>3062</v>
      </c>
      <c r="V554" s="173" t="s">
        <v>3063</v>
      </c>
    </row>
    <row r="555" customHeight="1" spans="1:16">
      <c r="A555" s="217" t="s">
        <v>109</v>
      </c>
      <c r="B555" s="35">
        <v>310523007</v>
      </c>
      <c r="C555" s="36" t="s">
        <v>3557</v>
      </c>
      <c r="D555" s="36" t="s">
        <v>3558</v>
      </c>
      <c r="E555" s="36" t="s">
        <v>3559</v>
      </c>
      <c r="F555" s="219" t="s">
        <v>3560</v>
      </c>
      <c r="G555" s="220" t="s">
        <v>3043</v>
      </c>
      <c r="H555" s="34" t="s">
        <v>3043</v>
      </c>
      <c r="I555" s="34" t="s">
        <v>3043</v>
      </c>
      <c r="J555" s="34" t="s">
        <v>3043</v>
      </c>
      <c r="K555" s="34" t="s">
        <v>3043</v>
      </c>
      <c r="L555" s="34" t="s">
        <v>3043</v>
      </c>
      <c r="M555" s="34" t="s">
        <v>3043</v>
      </c>
      <c r="N555" s="36"/>
      <c r="P555" s="186"/>
    </row>
    <row r="556" customHeight="1" spans="1:16">
      <c r="A556" s="217"/>
      <c r="B556" s="202">
        <v>3106</v>
      </c>
      <c r="C556" s="46" t="s">
        <v>3561</v>
      </c>
      <c r="D556" s="36"/>
      <c r="E556" s="36"/>
      <c r="F556" s="219"/>
      <c r="G556" s="222"/>
      <c r="H556" s="222"/>
      <c r="I556" s="222"/>
      <c r="J556" s="222"/>
      <c r="K556" s="222"/>
      <c r="L556" s="222"/>
      <c r="M556" s="222"/>
      <c r="N556" s="36"/>
      <c r="P556" s="186"/>
    </row>
    <row r="557" customHeight="1" spans="1:16">
      <c r="A557" s="217"/>
      <c r="B557" s="202">
        <v>310601</v>
      </c>
      <c r="C557" s="46" t="s">
        <v>3562</v>
      </c>
      <c r="D557" s="46" t="s">
        <v>3563</v>
      </c>
      <c r="E557" s="36"/>
      <c r="F557" s="219"/>
      <c r="G557" s="222"/>
      <c r="H557" s="222"/>
      <c r="I557" s="222"/>
      <c r="J557" s="222"/>
      <c r="K557" s="222"/>
      <c r="L557" s="222"/>
      <c r="M557" s="222"/>
      <c r="N557" s="36"/>
      <c r="P557" s="186"/>
    </row>
    <row r="558" customHeight="1" spans="1:16">
      <c r="A558" s="217" t="s">
        <v>120</v>
      </c>
      <c r="B558" s="35">
        <v>310601001</v>
      </c>
      <c r="C558" s="36" t="s">
        <v>3564</v>
      </c>
      <c r="D558" s="36" t="s">
        <v>3565</v>
      </c>
      <c r="E558" s="36"/>
      <c r="F558" s="219" t="s">
        <v>43</v>
      </c>
      <c r="G558" s="222">
        <v>70</v>
      </c>
      <c r="H558" s="222">
        <f t="shared" ref="H558:H563" si="446">G558*1</f>
        <v>70</v>
      </c>
      <c r="I558" s="222">
        <f t="shared" ref="I558:I563" si="447">G558*0.95</f>
        <v>66.5</v>
      </c>
      <c r="J558" s="222">
        <f t="shared" ref="J558:J563" si="448">G558*0.85</f>
        <v>59.5</v>
      </c>
      <c r="K558" s="222">
        <f t="shared" ref="K558:K563" si="449">G558*0.75</f>
        <v>52.5</v>
      </c>
      <c r="L558" s="222">
        <f t="shared" ref="L558:L563" si="450">G558*0.65</f>
        <v>45.5</v>
      </c>
      <c r="M558" s="222">
        <f t="shared" ref="M558:M563" si="451">G558*0.6</f>
        <v>42</v>
      </c>
      <c r="N558" s="36" t="s">
        <v>3566</v>
      </c>
      <c r="P558" s="186"/>
    </row>
    <row r="559" customHeight="1" spans="1:16">
      <c r="A559" s="217" t="s">
        <v>120</v>
      </c>
      <c r="B559" s="35">
        <v>310601002</v>
      </c>
      <c r="C559" s="36" t="s">
        <v>3567</v>
      </c>
      <c r="D559" s="36" t="s">
        <v>3568</v>
      </c>
      <c r="E559" s="36"/>
      <c r="F559" s="219" t="s">
        <v>1113</v>
      </c>
      <c r="G559" s="222">
        <v>70</v>
      </c>
      <c r="H559" s="222">
        <f t="shared" si="446"/>
        <v>70</v>
      </c>
      <c r="I559" s="222">
        <f t="shared" si="447"/>
        <v>66.5</v>
      </c>
      <c r="J559" s="222">
        <f t="shared" si="448"/>
        <v>59.5</v>
      </c>
      <c r="K559" s="222">
        <f t="shared" si="449"/>
        <v>52.5</v>
      </c>
      <c r="L559" s="222">
        <f t="shared" si="450"/>
        <v>45.5</v>
      </c>
      <c r="M559" s="222">
        <f t="shared" si="451"/>
        <v>42</v>
      </c>
      <c r="N559" s="36"/>
      <c r="P559" s="186"/>
    </row>
    <row r="560" customHeight="1" spans="1:16">
      <c r="A560" s="217" t="s">
        <v>120</v>
      </c>
      <c r="B560" s="35">
        <v>310601003</v>
      </c>
      <c r="C560" s="36" t="s">
        <v>3569</v>
      </c>
      <c r="D560" s="36" t="s">
        <v>3570</v>
      </c>
      <c r="E560" s="36"/>
      <c r="F560" s="219" t="s">
        <v>1113</v>
      </c>
      <c r="G560" s="222">
        <v>180</v>
      </c>
      <c r="H560" s="222">
        <f t="shared" si="446"/>
        <v>180</v>
      </c>
      <c r="I560" s="222">
        <f t="shared" si="447"/>
        <v>171</v>
      </c>
      <c r="J560" s="222">
        <f t="shared" si="448"/>
        <v>153</v>
      </c>
      <c r="K560" s="222">
        <f t="shared" si="449"/>
        <v>135</v>
      </c>
      <c r="L560" s="222">
        <f t="shared" si="450"/>
        <v>117</v>
      </c>
      <c r="M560" s="222">
        <f t="shared" si="451"/>
        <v>108</v>
      </c>
      <c r="N560" s="36" t="s">
        <v>3571</v>
      </c>
      <c r="P560" s="186"/>
    </row>
    <row r="561" customHeight="1" spans="1:16">
      <c r="A561" s="217" t="s">
        <v>120</v>
      </c>
      <c r="B561" s="35">
        <v>310601004</v>
      </c>
      <c r="C561" s="36" t="s">
        <v>3572</v>
      </c>
      <c r="D561" s="36" t="s">
        <v>3573</v>
      </c>
      <c r="E561" s="36"/>
      <c r="F561" s="219" t="s">
        <v>1113</v>
      </c>
      <c r="G561" s="222">
        <v>50</v>
      </c>
      <c r="H561" s="222">
        <f t="shared" si="446"/>
        <v>50</v>
      </c>
      <c r="I561" s="222">
        <f t="shared" si="447"/>
        <v>47.5</v>
      </c>
      <c r="J561" s="222">
        <f t="shared" si="448"/>
        <v>42.5</v>
      </c>
      <c r="K561" s="222">
        <f t="shared" si="449"/>
        <v>37.5</v>
      </c>
      <c r="L561" s="222">
        <f t="shared" si="450"/>
        <v>32.5</v>
      </c>
      <c r="M561" s="222">
        <f t="shared" si="451"/>
        <v>30</v>
      </c>
      <c r="N561" s="36"/>
      <c r="P561" s="186"/>
    </row>
    <row r="562" customHeight="1" spans="1:16">
      <c r="A562" s="217" t="s">
        <v>120</v>
      </c>
      <c r="B562" s="35">
        <v>310601005</v>
      </c>
      <c r="C562" s="36" t="s">
        <v>3574</v>
      </c>
      <c r="D562" s="36" t="s">
        <v>3575</v>
      </c>
      <c r="E562" s="36"/>
      <c r="F562" s="219" t="s">
        <v>1113</v>
      </c>
      <c r="G562" s="222">
        <v>70</v>
      </c>
      <c r="H562" s="222">
        <f t="shared" si="446"/>
        <v>70</v>
      </c>
      <c r="I562" s="222">
        <f t="shared" si="447"/>
        <v>66.5</v>
      </c>
      <c r="J562" s="222">
        <f t="shared" si="448"/>
        <v>59.5</v>
      </c>
      <c r="K562" s="222">
        <f t="shared" si="449"/>
        <v>52.5</v>
      </c>
      <c r="L562" s="222">
        <f t="shared" si="450"/>
        <v>45.5</v>
      </c>
      <c r="M562" s="222">
        <f t="shared" si="451"/>
        <v>42</v>
      </c>
      <c r="N562" s="36"/>
      <c r="P562" s="186"/>
    </row>
    <row r="563" customHeight="1" spans="1:16">
      <c r="A563" s="217" t="s">
        <v>120</v>
      </c>
      <c r="B563" s="35">
        <v>310601006</v>
      </c>
      <c r="C563" s="36" t="s">
        <v>3576</v>
      </c>
      <c r="D563" s="36"/>
      <c r="E563" s="36"/>
      <c r="F563" s="219" t="s">
        <v>1113</v>
      </c>
      <c r="G563" s="222">
        <v>100</v>
      </c>
      <c r="H563" s="222">
        <f t="shared" si="446"/>
        <v>100</v>
      </c>
      <c r="I563" s="222">
        <f t="shared" si="447"/>
        <v>95</v>
      </c>
      <c r="J563" s="222">
        <f t="shared" si="448"/>
        <v>85</v>
      </c>
      <c r="K563" s="222">
        <f t="shared" si="449"/>
        <v>75</v>
      </c>
      <c r="L563" s="222">
        <f t="shared" si="450"/>
        <v>65</v>
      </c>
      <c r="M563" s="222">
        <f t="shared" si="451"/>
        <v>60</v>
      </c>
      <c r="N563" s="36"/>
      <c r="P563" s="186"/>
    </row>
    <row r="564" customHeight="1" spans="1:16">
      <c r="A564" s="217" t="s">
        <v>120</v>
      </c>
      <c r="B564" s="35">
        <v>310601007</v>
      </c>
      <c r="C564" s="36" t="s">
        <v>3577</v>
      </c>
      <c r="D564" s="36"/>
      <c r="E564" s="36"/>
      <c r="F564" s="219" t="s">
        <v>1113</v>
      </c>
      <c r="G564" s="222" t="s">
        <v>303</v>
      </c>
      <c r="H564" s="223" t="s">
        <v>303</v>
      </c>
      <c r="I564" s="223" t="s">
        <v>303</v>
      </c>
      <c r="J564" s="223" t="s">
        <v>303</v>
      </c>
      <c r="K564" s="223" t="s">
        <v>303</v>
      </c>
      <c r="L564" s="223" t="s">
        <v>303</v>
      </c>
      <c r="M564" s="223" t="s">
        <v>303</v>
      </c>
      <c r="N564" s="36"/>
      <c r="P564" s="186"/>
    </row>
    <row r="565" customHeight="1" spans="1:16">
      <c r="A565" s="217" t="s">
        <v>120</v>
      </c>
      <c r="B565" s="35">
        <v>310601008</v>
      </c>
      <c r="C565" s="36" t="s">
        <v>3578</v>
      </c>
      <c r="D565" s="36" t="s">
        <v>3579</v>
      </c>
      <c r="E565" s="36"/>
      <c r="F565" s="219" t="s">
        <v>1113</v>
      </c>
      <c r="G565" s="222">
        <v>50</v>
      </c>
      <c r="H565" s="222">
        <f t="shared" ref="H565" si="452">G565*1</f>
        <v>50</v>
      </c>
      <c r="I565" s="222">
        <f t="shared" ref="I565" si="453">G565*0.95</f>
        <v>47.5</v>
      </c>
      <c r="J565" s="222">
        <f t="shared" ref="J565" si="454">G565*0.85</f>
        <v>42.5</v>
      </c>
      <c r="K565" s="222">
        <f t="shared" ref="K565" si="455">G565*0.75</f>
        <v>37.5</v>
      </c>
      <c r="L565" s="222">
        <f t="shared" ref="L565" si="456">G565*0.65</f>
        <v>32.5</v>
      </c>
      <c r="M565" s="222">
        <f t="shared" ref="M565" si="457">G565*0.6</f>
        <v>30</v>
      </c>
      <c r="N565" s="36"/>
      <c r="P565" s="186"/>
    </row>
    <row r="566" customHeight="1" spans="1:16">
      <c r="A566" s="217" t="s">
        <v>120</v>
      </c>
      <c r="B566" s="35">
        <v>310601009</v>
      </c>
      <c r="C566" s="36" t="s">
        <v>3580</v>
      </c>
      <c r="D566" s="36"/>
      <c r="E566" s="36"/>
      <c r="F566" s="219" t="s">
        <v>1113</v>
      </c>
      <c r="G566" s="222" t="s">
        <v>303</v>
      </c>
      <c r="H566" s="223" t="s">
        <v>303</v>
      </c>
      <c r="I566" s="223" t="s">
        <v>303</v>
      </c>
      <c r="J566" s="223" t="s">
        <v>303</v>
      </c>
      <c r="K566" s="223" t="s">
        <v>303</v>
      </c>
      <c r="L566" s="223" t="s">
        <v>303</v>
      </c>
      <c r="M566" s="223" t="s">
        <v>303</v>
      </c>
      <c r="N566" s="36"/>
      <c r="P566" s="186"/>
    </row>
    <row r="567" customHeight="1" spans="1:16">
      <c r="A567" s="217" t="s">
        <v>120</v>
      </c>
      <c r="B567" s="35">
        <v>310601010</v>
      </c>
      <c r="C567" s="36" t="s">
        <v>3581</v>
      </c>
      <c r="D567" s="36"/>
      <c r="E567" s="36"/>
      <c r="F567" s="219" t="s">
        <v>1113</v>
      </c>
      <c r="G567" s="222">
        <v>120</v>
      </c>
      <c r="H567" s="222">
        <f t="shared" ref="H567:H570" si="458">G567*1</f>
        <v>120</v>
      </c>
      <c r="I567" s="222">
        <f t="shared" ref="I567:I570" si="459">G567*0.95</f>
        <v>114</v>
      </c>
      <c r="J567" s="222">
        <f t="shared" ref="J567:J570" si="460">G567*0.85</f>
        <v>102</v>
      </c>
      <c r="K567" s="222">
        <f t="shared" ref="K567:K570" si="461">G567*0.75</f>
        <v>90</v>
      </c>
      <c r="L567" s="222">
        <f t="shared" ref="L567:L570" si="462">G567*0.65</f>
        <v>78</v>
      </c>
      <c r="M567" s="222">
        <f t="shared" ref="M567:M570" si="463">G567*0.6</f>
        <v>72</v>
      </c>
      <c r="N567" s="36"/>
      <c r="P567" s="186"/>
    </row>
    <row r="568" customHeight="1" spans="1:16">
      <c r="A568" s="217" t="s">
        <v>120</v>
      </c>
      <c r="B568" s="35">
        <v>310601011</v>
      </c>
      <c r="C568" s="36" t="s">
        <v>3582</v>
      </c>
      <c r="D568" s="36" t="s">
        <v>3583</v>
      </c>
      <c r="E568" s="36"/>
      <c r="F568" s="219" t="s">
        <v>1113</v>
      </c>
      <c r="G568" s="222">
        <v>200</v>
      </c>
      <c r="H568" s="222">
        <f t="shared" si="458"/>
        <v>200</v>
      </c>
      <c r="I568" s="222">
        <f t="shared" si="459"/>
        <v>190</v>
      </c>
      <c r="J568" s="222">
        <f t="shared" si="460"/>
        <v>170</v>
      </c>
      <c r="K568" s="222">
        <f t="shared" si="461"/>
        <v>150</v>
      </c>
      <c r="L568" s="222">
        <f t="shared" si="462"/>
        <v>130</v>
      </c>
      <c r="M568" s="222">
        <f t="shared" si="463"/>
        <v>120</v>
      </c>
      <c r="N568" s="36"/>
      <c r="P568" s="186"/>
    </row>
    <row r="569" customHeight="1" spans="1:16">
      <c r="A569" s="217" t="s">
        <v>120</v>
      </c>
      <c r="B569" s="35">
        <v>310601012</v>
      </c>
      <c r="C569" s="36" t="s">
        <v>3584</v>
      </c>
      <c r="D569" s="36" t="s">
        <v>3585</v>
      </c>
      <c r="E569" s="36"/>
      <c r="F569" s="219" t="s">
        <v>1113</v>
      </c>
      <c r="G569" s="222">
        <v>100</v>
      </c>
      <c r="H569" s="222">
        <f t="shared" si="458"/>
        <v>100</v>
      </c>
      <c r="I569" s="222">
        <f t="shared" si="459"/>
        <v>95</v>
      </c>
      <c r="J569" s="222">
        <f t="shared" si="460"/>
        <v>85</v>
      </c>
      <c r="K569" s="222">
        <f t="shared" si="461"/>
        <v>75</v>
      </c>
      <c r="L569" s="222">
        <f t="shared" si="462"/>
        <v>65</v>
      </c>
      <c r="M569" s="222">
        <f t="shared" si="463"/>
        <v>60</v>
      </c>
      <c r="N569" s="36"/>
      <c r="P569" s="186"/>
    </row>
    <row r="570" customHeight="1" spans="1:16">
      <c r="A570" s="225" t="s">
        <v>120</v>
      </c>
      <c r="B570" s="230">
        <v>310601013</v>
      </c>
      <c r="C570" s="283" t="s">
        <v>3586</v>
      </c>
      <c r="D570" s="284" t="s">
        <v>3587</v>
      </c>
      <c r="E570" s="227"/>
      <c r="F570" s="285" t="s">
        <v>43</v>
      </c>
      <c r="G570" s="286" t="s">
        <v>3588</v>
      </c>
      <c r="H570" s="222">
        <f t="shared" si="458"/>
        <v>260</v>
      </c>
      <c r="I570" s="222">
        <f t="shared" si="459"/>
        <v>247</v>
      </c>
      <c r="J570" s="222">
        <f t="shared" si="460"/>
        <v>221</v>
      </c>
      <c r="K570" s="222">
        <f t="shared" si="461"/>
        <v>195</v>
      </c>
      <c r="L570" s="222">
        <f t="shared" si="462"/>
        <v>169</v>
      </c>
      <c r="M570" s="222">
        <f t="shared" si="463"/>
        <v>156</v>
      </c>
      <c r="N570" s="226"/>
      <c r="P570" s="186"/>
    </row>
    <row r="571" customHeight="1" spans="1:16">
      <c r="A571" s="217"/>
      <c r="B571" s="202">
        <v>310602</v>
      </c>
      <c r="C571" s="46" t="s">
        <v>3589</v>
      </c>
      <c r="D571" s="36"/>
      <c r="E571" s="36"/>
      <c r="F571" s="219"/>
      <c r="G571" s="222"/>
      <c r="H571" s="222"/>
      <c r="I571" s="222"/>
      <c r="J571" s="222"/>
      <c r="K571" s="222"/>
      <c r="L571" s="222"/>
      <c r="M571" s="222"/>
      <c r="N571" s="36"/>
      <c r="P571" s="186"/>
    </row>
    <row r="572" customHeight="1" spans="1:16">
      <c r="A572" s="217" t="s">
        <v>120</v>
      </c>
      <c r="B572" s="35">
        <v>310602001</v>
      </c>
      <c r="C572" s="36" t="s">
        <v>3590</v>
      </c>
      <c r="D572" s="36"/>
      <c r="E572" s="36"/>
      <c r="F572" s="219" t="s">
        <v>43</v>
      </c>
      <c r="G572" s="222">
        <v>30</v>
      </c>
      <c r="H572" s="222">
        <f t="shared" ref="H572:H575" si="464">G572*1</f>
        <v>30</v>
      </c>
      <c r="I572" s="222">
        <f t="shared" ref="I572:I575" si="465">G572*0.95</f>
        <v>28.5</v>
      </c>
      <c r="J572" s="222">
        <f t="shared" ref="J572:J575" si="466">G572*0.85</f>
        <v>25.5</v>
      </c>
      <c r="K572" s="222">
        <f t="shared" ref="K572:K575" si="467">G572*0.75</f>
        <v>22.5</v>
      </c>
      <c r="L572" s="222">
        <f t="shared" ref="L572:L575" si="468">G572*0.65</f>
        <v>19.5</v>
      </c>
      <c r="M572" s="222">
        <f t="shared" ref="M572:M575" si="469">G572*0.6</f>
        <v>18</v>
      </c>
      <c r="N572" s="36" t="s">
        <v>3591</v>
      </c>
      <c r="P572" s="186"/>
    </row>
    <row r="573" customHeight="1" spans="1:16">
      <c r="A573" s="217" t="s">
        <v>120</v>
      </c>
      <c r="B573" s="35">
        <v>310602002</v>
      </c>
      <c r="C573" s="36" t="s">
        <v>3592</v>
      </c>
      <c r="D573" s="36"/>
      <c r="E573" s="36"/>
      <c r="F573" s="219" t="s">
        <v>43</v>
      </c>
      <c r="G573" s="222">
        <v>20</v>
      </c>
      <c r="H573" s="222">
        <f t="shared" si="464"/>
        <v>20</v>
      </c>
      <c r="I573" s="222">
        <f t="shared" si="465"/>
        <v>19</v>
      </c>
      <c r="J573" s="222">
        <f t="shared" si="466"/>
        <v>17</v>
      </c>
      <c r="K573" s="222">
        <f t="shared" si="467"/>
        <v>15</v>
      </c>
      <c r="L573" s="222">
        <f t="shared" si="468"/>
        <v>13</v>
      </c>
      <c r="M573" s="222">
        <f t="shared" si="469"/>
        <v>12</v>
      </c>
      <c r="N573" s="36"/>
      <c r="P573" s="186"/>
    </row>
    <row r="574" customHeight="1" spans="1:16">
      <c r="A574" s="217" t="s">
        <v>120</v>
      </c>
      <c r="B574" s="35">
        <v>310602003</v>
      </c>
      <c r="C574" s="36" t="s">
        <v>3593</v>
      </c>
      <c r="D574" s="36" t="s">
        <v>3594</v>
      </c>
      <c r="E574" s="36"/>
      <c r="F574" s="219" t="s">
        <v>43</v>
      </c>
      <c r="G574" s="222">
        <v>100</v>
      </c>
      <c r="H574" s="222">
        <f t="shared" si="464"/>
        <v>100</v>
      </c>
      <c r="I574" s="222">
        <f t="shared" si="465"/>
        <v>95</v>
      </c>
      <c r="J574" s="222">
        <f t="shared" si="466"/>
        <v>85</v>
      </c>
      <c r="K574" s="222">
        <f t="shared" si="467"/>
        <v>75</v>
      </c>
      <c r="L574" s="222">
        <f t="shared" si="468"/>
        <v>65</v>
      </c>
      <c r="M574" s="222">
        <f t="shared" si="469"/>
        <v>60</v>
      </c>
      <c r="N574" s="36"/>
      <c r="P574" s="186"/>
    </row>
    <row r="575" customHeight="1" spans="1:16">
      <c r="A575" s="217" t="s">
        <v>120</v>
      </c>
      <c r="B575" s="35">
        <v>310602004</v>
      </c>
      <c r="C575" s="36" t="s">
        <v>3595</v>
      </c>
      <c r="D575" s="36"/>
      <c r="E575" s="36"/>
      <c r="F575" s="219" t="s">
        <v>43</v>
      </c>
      <c r="G575" s="222">
        <v>160</v>
      </c>
      <c r="H575" s="222">
        <f t="shared" si="464"/>
        <v>160</v>
      </c>
      <c r="I575" s="222">
        <f t="shared" si="465"/>
        <v>152</v>
      </c>
      <c r="J575" s="222">
        <f t="shared" si="466"/>
        <v>136</v>
      </c>
      <c r="K575" s="222">
        <f t="shared" si="467"/>
        <v>120</v>
      </c>
      <c r="L575" s="222">
        <f t="shared" si="468"/>
        <v>104</v>
      </c>
      <c r="M575" s="222">
        <f t="shared" si="469"/>
        <v>96</v>
      </c>
      <c r="N575" s="36"/>
      <c r="P575" s="186"/>
    </row>
    <row r="576" customHeight="1" spans="1:16">
      <c r="A576" s="217" t="s">
        <v>120</v>
      </c>
      <c r="B576" s="35">
        <v>310602005</v>
      </c>
      <c r="C576" s="36" t="s">
        <v>3596</v>
      </c>
      <c r="D576" s="36" t="s">
        <v>3597</v>
      </c>
      <c r="E576" s="36"/>
      <c r="F576" s="219" t="s">
        <v>43</v>
      </c>
      <c r="G576" s="222" t="s">
        <v>303</v>
      </c>
      <c r="H576" s="223" t="s">
        <v>303</v>
      </c>
      <c r="I576" s="223" t="s">
        <v>303</v>
      </c>
      <c r="J576" s="223" t="s">
        <v>303</v>
      </c>
      <c r="K576" s="223" t="s">
        <v>303</v>
      </c>
      <c r="L576" s="223" t="s">
        <v>303</v>
      </c>
      <c r="M576" s="223" t="s">
        <v>303</v>
      </c>
      <c r="N576" s="36"/>
      <c r="P576" s="186"/>
    </row>
    <row r="577" customHeight="1" spans="1:16">
      <c r="A577" s="217" t="s">
        <v>1111</v>
      </c>
      <c r="B577" s="35">
        <v>310602006</v>
      </c>
      <c r="C577" s="36" t="s">
        <v>3598</v>
      </c>
      <c r="D577" s="36" t="s">
        <v>3599</v>
      </c>
      <c r="E577" s="36"/>
      <c r="F577" s="219" t="s">
        <v>43</v>
      </c>
      <c r="G577" s="222">
        <v>60</v>
      </c>
      <c r="H577" s="222">
        <f t="shared" ref="H577" si="470">G577*1</f>
        <v>60</v>
      </c>
      <c r="I577" s="222">
        <f t="shared" ref="I577" si="471">G577*0.95</f>
        <v>57</v>
      </c>
      <c r="J577" s="222">
        <f t="shared" ref="J577" si="472">G577*0.85</f>
        <v>51</v>
      </c>
      <c r="K577" s="222">
        <f t="shared" ref="K577" si="473">G577*0.75</f>
        <v>45</v>
      </c>
      <c r="L577" s="222">
        <f t="shared" ref="L577" si="474">G577*0.65</f>
        <v>39</v>
      </c>
      <c r="M577" s="222">
        <f t="shared" ref="M577" si="475">G577*0.6</f>
        <v>36</v>
      </c>
      <c r="N577" s="36"/>
      <c r="P577" s="186"/>
    </row>
    <row r="578" customHeight="1" spans="1:16">
      <c r="A578" s="217" t="s">
        <v>120</v>
      </c>
      <c r="B578" s="35">
        <v>310602007</v>
      </c>
      <c r="C578" s="36" t="s">
        <v>3600</v>
      </c>
      <c r="D578" s="36"/>
      <c r="E578" s="36"/>
      <c r="F578" s="219" t="s">
        <v>43</v>
      </c>
      <c r="G578" s="222" t="s">
        <v>303</v>
      </c>
      <c r="H578" s="223" t="s">
        <v>303</v>
      </c>
      <c r="I578" s="223" t="s">
        <v>303</v>
      </c>
      <c r="J578" s="223" t="s">
        <v>303</v>
      </c>
      <c r="K578" s="223" t="s">
        <v>303</v>
      </c>
      <c r="L578" s="223" t="s">
        <v>303</v>
      </c>
      <c r="M578" s="223" t="s">
        <v>303</v>
      </c>
      <c r="N578" s="36"/>
      <c r="P578" s="186"/>
    </row>
    <row r="579" customHeight="1" spans="1:16">
      <c r="A579" s="217"/>
      <c r="B579" s="202">
        <v>310603</v>
      </c>
      <c r="C579" s="46" t="s">
        <v>3601</v>
      </c>
      <c r="D579" s="36"/>
      <c r="E579" s="36"/>
      <c r="F579" s="219"/>
      <c r="G579" s="222"/>
      <c r="H579" s="222"/>
      <c r="I579" s="222"/>
      <c r="J579" s="222"/>
      <c r="K579" s="222"/>
      <c r="L579" s="222"/>
      <c r="M579" s="222"/>
      <c r="N579" s="36"/>
      <c r="P579" s="186"/>
    </row>
    <row r="580" customHeight="1" spans="1:16">
      <c r="A580" s="217" t="s">
        <v>109</v>
      </c>
      <c r="B580" s="35">
        <v>310603001</v>
      </c>
      <c r="C580" s="36" t="s">
        <v>3602</v>
      </c>
      <c r="D580" s="36" t="s">
        <v>3603</v>
      </c>
      <c r="E580" s="36"/>
      <c r="F580" s="219" t="s">
        <v>200</v>
      </c>
      <c r="G580" s="222">
        <v>21</v>
      </c>
      <c r="H580" s="222">
        <f t="shared" ref="H580:H582" si="476">G580*1</f>
        <v>21</v>
      </c>
      <c r="I580" s="222">
        <f t="shared" ref="I580:I582" si="477">G580*0.95</f>
        <v>19.95</v>
      </c>
      <c r="J580" s="222">
        <f t="shared" ref="J580:J582" si="478">G580*0.85</f>
        <v>17.85</v>
      </c>
      <c r="K580" s="222">
        <f t="shared" ref="K580:K582" si="479">G580*0.75</f>
        <v>15.75</v>
      </c>
      <c r="L580" s="222">
        <f t="shared" ref="L580:L582" si="480">G580*0.65</f>
        <v>13.65</v>
      </c>
      <c r="M580" s="222">
        <f t="shared" ref="M580:M582" si="481">G580*0.6</f>
        <v>12.6</v>
      </c>
      <c r="N580" s="36" t="s">
        <v>3604</v>
      </c>
      <c r="P580" s="186"/>
    </row>
    <row r="581" customHeight="1" spans="1:16">
      <c r="A581" s="217" t="s">
        <v>109</v>
      </c>
      <c r="B581" s="35">
        <v>310603002</v>
      </c>
      <c r="C581" s="36" t="s">
        <v>3605</v>
      </c>
      <c r="D581" s="36" t="s">
        <v>3606</v>
      </c>
      <c r="E581" s="36"/>
      <c r="F581" s="219" t="s">
        <v>200</v>
      </c>
      <c r="G581" s="222">
        <v>17</v>
      </c>
      <c r="H581" s="222">
        <f t="shared" si="476"/>
        <v>17</v>
      </c>
      <c r="I581" s="222">
        <f t="shared" si="477"/>
        <v>16.15</v>
      </c>
      <c r="J581" s="222">
        <f t="shared" si="478"/>
        <v>14.45</v>
      </c>
      <c r="K581" s="222">
        <f t="shared" si="479"/>
        <v>12.75</v>
      </c>
      <c r="L581" s="222">
        <f t="shared" si="480"/>
        <v>11.05</v>
      </c>
      <c r="M581" s="222">
        <f t="shared" si="481"/>
        <v>10.2</v>
      </c>
      <c r="N581" s="36"/>
      <c r="P581" s="186"/>
    </row>
    <row r="582" s="176" customFormat="1" ht="32.1" customHeight="1" spans="1:18">
      <c r="A582" s="114" t="s">
        <v>109</v>
      </c>
      <c r="B582" s="114">
        <v>310603003</v>
      </c>
      <c r="C582" s="114" t="s">
        <v>3607</v>
      </c>
      <c r="D582" s="39" t="s">
        <v>3608</v>
      </c>
      <c r="E582" s="114"/>
      <c r="F582" s="114" t="s">
        <v>43</v>
      </c>
      <c r="G582" s="114">
        <v>15</v>
      </c>
      <c r="H582" s="272">
        <f t="shared" si="476"/>
        <v>15</v>
      </c>
      <c r="I582" s="272">
        <f t="shared" si="477"/>
        <v>14.25</v>
      </c>
      <c r="J582" s="272">
        <f t="shared" si="478"/>
        <v>12.75</v>
      </c>
      <c r="K582" s="272">
        <f t="shared" si="479"/>
        <v>11.25</v>
      </c>
      <c r="L582" s="272">
        <f t="shared" si="480"/>
        <v>9.75</v>
      </c>
      <c r="M582" s="272">
        <f t="shared" si="481"/>
        <v>9</v>
      </c>
      <c r="N582" s="114"/>
      <c r="O582" s="188" t="s">
        <v>3609</v>
      </c>
      <c r="P582" s="114" t="s">
        <v>3610</v>
      </c>
      <c r="R582" s="188"/>
    </row>
    <row r="583" customHeight="1" spans="1:16">
      <c r="A583" s="217"/>
      <c r="B583" s="202">
        <v>310604</v>
      </c>
      <c r="C583" s="46" t="s">
        <v>3611</v>
      </c>
      <c r="D583" s="36"/>
      <c r="E583" s="36"/>
      <c r="F583" s="219"/>
      <c r="G583" s="222"/>
      <c r="H583" s="222"/>
      <c r="I583" s="222"/>
      <c r="J583" s="222"/>
      <c r="K583" s="222"/>
      <c r="L583" s="222"/>
      <c r="M583" s="222"/>
      <c r="N583" s="36"/>
      <c r="P583" s="186"/>
    </row>
    <row r="584" customHeight="1" spans="1:16">
      <c r="A584" s="217" t="s">
        <v>120</v>
      </c>
      <c r="B584" s="35">
        <v>310604001</v>
      </c>
      <c r="C584" s="36" t="s">
        <v>3612</v>
      </c>
      <c r="D584" s="36" t="s">
        <v>3613</v>
      </c>
      <c r="E584" s="36"/>
      <c r="F584" s="219" t="s">
        <v>43</v>
      </c>
      <c r="G584" s="222">
        <v>300</v>
      </c>
      <c r="H584" s="222">
        <f t="shared" ref="H584:H589" si="482">G584*1</f>
        <v>300</v>
      </c>
      <c r="I584" s="222">
        <f t="shared" ref="I584:I589" si="483">G584*0.95</f>
        <v>285</v>
      </c>
      <c r="J584" s="222">
        <f t="shared" ref="J584:J589" si="484">G584*0.85</f>
        <v>255</v>
      </c>
      <c r="K584" s="222">
        <f t="shared" ref="K584:K589" si="485">G584*0.75</f>
        <v>225</v>
      </c>
      <c r="L584" s="222">
        <f t="shared" ref="L584:L589" si="486">G584*0.65</f>
        <v>195</v>
      </c>
      <c r="M584" s="222">
        <f t="shared" ref="M584:M589" si="487">G584*0.6</f>
        <v>180</v>
      </c>
      <c r="N584" s="36"/>
      <c r="P584" s="186"/>
    </row>
    <row r="585" customHeight="1" spans="1:16">
      <c r="A585" s="217" t="s">
        <v>120</v>
      </c>
      <c r="B585" s="35">
        <v>310604002</v>
      </c>
      <c r="C585" s="36" t="s">
        <v>3614</v>
      </c>
      <c r="D585" s="36" t="s">
        <v>3615</v>
      </c>
      <c r="E585" s="36"/>
      <c r="F585" s="219" t="s">
        <v>43</v>
      </c>
      <c r="G585" s="222">
        <v>130</v>
      </c>
      <c r="H585" s="222">
        <f t="shared" si="482"/>
        <v>130</v>
      </c>
      <c r="I585" s="222">
        <f t="shared" si="483"/>
        <v>123.5</v>
      </c>
      <c r="J585" s="222">
        <f t="shared" si="484"/>
        <v>110.5</v>
      </c>
      <c r="K585" s="222">
        <f t="shared" si="485"/>
        <v>97.5</v>
      </c>
      <c r="L585" s="222">
        <f t="shared" si="486"/>
        <v>84.5</v>
      </c>
      <c r="M585" s="222">
        <f t="shared" si="487"/>
        <v>78</v>
      </c>
      <c r="N585" s="36"/>
      <c r="P585" s="186"/>
    </row>
    <row r="586" customHeight="1" spans="1:16">
      <c r="A586" s="217" t="s">
        <v>109</v>
      </c>
      <c r="B586" s="35">
        <v>310604003</v>
      </c>
      <c r="C586" s="36" t="s">
        <v>3616</v>
      </c>
      <c r="D586" s="36"/>
      <c r="E586" s="36"/>
      <c r="F586" s="219" t="s">
        <v>43</v>
      </c>
      <c r="G586" s="222">
        <v>56</v>
      </c>
      <c r="H586" s="222">
        <f t="shared" si="482"/>
        <v>56</v>
      </c>
      <c r="I586" s="222">
        <f t="shared" si="483"/>
        <v>53.2</v>
      </c>
      <c r="J586" s="222">
        <f t="shared" si="484"/>
        <v>47.6</v>
      </c>
      <c r="K586" s="222">
        <f t="shared" si="485"/>
        <v>42</v>
      </c>
      <c r="L586" s="222">
        <f t="shared" si="486"/>
        <v>36.4</v>
      </c>
      <c r="M586" s="222">
        <f t="shared" si="487"/>
        <v>33.6</v>
      </c>
      <c r="N586" s="36"/>
      <c r="P586" s="186"/>
    </row>
    <row r="587" customHeight="1" spans="1:16">
      <c r="A587" s="217" t="s">
        <v>109</v>
      </c>
      <c r="B587" s="35">
        <v>310604004</v>
      </c>
      <c r="C587" s="36" t="s">
        <v>3617</v>
      </c>
      <c r="D587" s="36"/>
      <c r="E587" s="36"/>
      <c r="F587" s="219" t="s">
        <v>43</v>
      </c>
      <c r="G587" s="222">
        <v>56</v>
      </c>
      <c r="H587" s="222">
        <f t="shared" si="482"/>
        <v>56</v>
      </c>
      <c r="I587" s="222">
        <f t="shared" si="483"/>
        <v>53.2</v>
      </c>
      <c r="J587" s="222">
        <f t="shared" si="484"/>
        <v>47.6</v>
      </c>
      <c r="K587" s="222">
        <f t="shared" si="485"/>
        <v>42</v>
      </c>
      <c r="L587" s="222">
        <f t="shared" si="486"/>
        <v>36.4</v>
      </c>
      <c r="M587" s="222">
        <f t="shared" si="487"/>
        <v>33.6</v>
      </c>
      <c r="N587" s="36"/>
      <c r="P587" s="186"/>
    </row>
    <row r="588" customHeight="1" spans="1:16">
      <c r="A588" s="217" t="s">
        <v>109</v>
      </c>
      <c r="B588" s="35">
        <v>310604005</v>
      </c>
      <c r="C588" s="36" t="s">
        <v>3618</v>
      </c>
      <c r="D588" s="36" t="s">
        <v>3619</v>
      </c>
      <c r="E588" s="36" t="s">
        <v>392</v>
      </c>
      <c r="F588" s="219" t="s">
        <v>43</v>
      </c>
      <c r="G588" s="222">
        <v>140</v>
      </c>
      <c r="H588" s="222">
        <f t="shared" si="482"/>
        <v>140</v>
      </c>
      <c r="I588" s="222">
        <f t="shared" si="483"/>
        <v>133</v>
      </c>
      <c r="J588" s="222">
        <f t="shared" si="484"/>
        <v>119</v>
      </c>
      <c r="K588" s="222">
        <f t="shared" si="485"/>
        <v>105</v>
      </c>
      <c r="L588" s="222">
        <f t="shared" si="486"/>
        <v>91</v>
      </c>
      <c r="M588" s="222">
        <f t="shared" si="487"/>
        <v>84</v>
      </c>
      <c r="N588" s="36"/>
      <c r="P588" s="186"/>
    </row>
    <row r="589" customHeight="1" spans="1:16">
      <c r="A589" s="217" t="s">
        <v>109</v>
      </c>
      <c r="B589" s="35">
        <v>310604006</v>
      </c>
      <c r="C589" s="36" t="s">
        <v>3620</v>
      </c>
      <c r="D589" s="36" t="s">
        <v>3621</v>
      </c>
      <c r="E589" s="36"/>
      <c r="F589" s="219" t="s">
        <v>3622</v>
      </c>
      <c r="G589" s="222">
        <v>252</v>
      </c>
      <c r="H589" s="222">
        <f t="shared" si="482"/>
        <v>252</v>
      </c>
      <c r="I589" s="222">
        <f t="shared" si="483"/>
        <v>239.4</v>
      </c>
      <c r="J589" s="222">
        <f t="shared" si="484"/>
        <v>214.2</v>
      </c>
      <c r="K589" s="222">
        <f t="shared" si="485"/>
        <v>189</v>
      </c>
      <c r="L589" s="222">
        <f t="shared" si="486"/>
        <v>163.8</v>
      </c>
      <c r="M589" s="222">
        <f t="shared" si="487"/>
        <v>151.2</v>
      </c>
      <c r="N589" s="36"/>
      <c r="P589" s="186"/>
    </row>
    <row r="590" customHeight="1" spans="1:16">
      <c r="A590" s="32" t="s">
        <v>109</v>
      </c>
      <c r="B590" s="32">
        <v>310604007</v>
      </c>
      <c r="C590" s="27" t="s">
        <v>3623</v>
      </c>
      <c r="D590" s="143" t="s">
        <v>3624</v>
      </c>
      <c r="E590" s="152"/>
      <c r="F590" s="27" t="s">
        <v>43</v>
      </c>
      <c r="G590" s="27"/>
      <c r="H590" s="27">
        <v>600</v>
      </c>
      <c r="I590" s="154"/>
      <c r="J590" s="154"/>
      <c r="K590" s="154"/>
      <c r="L590" s="154"/>
      <c r="M590" s="154"/>
      <c r="N590" s="294"/>
      <c r="O590" s="28" t="s">
        <v>82</v>
      </c>
      <c r="P590" s="186"/>
    </row>
    <row r="591" customHeight="1" spans="1:16">
      <c r="A591" s="32" t="s">
        <v>109</v>
      </c>
      <c r="B591" s="32">
        <v>310604008</v>
      </c>
      <c r="C591" s="27" t="s">
        <v>3625</v>
      </c>
      <c r="D591" s="143" t="s">
        <v>3626</v>
      </c>
      <c r="E591" s="152"/>
      <c r="F591" s="27" t="s">
        <v>200</v>
      </c>
      <c r="G591" s="27"/>
      <c r="H591" s="27">
        <v>40</v>
      </c>
      <c r="I591" s="154"/>
      <c r="J591" s="154"/>
      <c r="K591" s="154"/>
      <c r="L591" s="154"/>
      <c r="M591" s="154"/>
      <c r="N591" s="294"/>
      <c r="O591" s="28" t="s">
        <v>82</v>
      </c>
      <c r="P591" s="186"/>
    </row>
    <row r="592" customHeight="1" spans="1:16">
      <c r="A592" s="32" t="s">
        <v>109</v>
      </c>
      <c r="B592" s="32">
        <v>310604009</v>
      </c>
      <c r="C592" s="27" t="s">
        <v>3627</v>
      </c>
      <c r="D592" s="143" t="s">
        <v>3628</v>
      </c>
      <c r="E592" s="152"/>
      <c r="F592" s="27" t="s">
        <v>43</v>
      </c>
      <c r="G592" s="27"/>
      <c r="H592" s="27">
        <v>900</v>
      </c>
      <c r="I592" s="154"/>
      <c r="J592" s="154"/>
      <c r="K592" s="154"/>
      <c r="L592" s="154"/>
      <c r="M592" s="154"/>
      <c r="N592" s="294"/>
      <c r="O592" s="28" t="s">
        <v>82</v>
      </c>
      <c r="P592" s="186"/>
    </row>
    <row r="593" customHeight="1" spans="1:16">
      <c r="A593" s="32" t="s">
        <v>109</v>
      </c>
      <c r="B593" s="32">
        <v>310604010</v>
      </c>
      <c r="C593" s="27" t="s">
        <v>3629</v>
      </c>
      <c r="D593" s="143" t="s">
        <v>3630</v>
      </c>
      <c r="E593" s="152"/>
      <c r="F593" s="27" t="s">
        <v>43</v>
      </c>
      <c r="G593" s="27"/>
      <c r="H593" s="27">
        <v>800</v>
      </c>
      <c r="I593" s="154"/>
      <c r="J593" s="154"/>
      <c r="K593" s="154"/>
      <c r="L593" s="154"/>
      <c r="M593" s="154"/>
      <c r="N593" s="294"/>
      <c r="O593" s="28" t="s">
        <v>82</v>
      </c>
      <c r="P593" s="186"/>
    </row>
    <row r="594" customHeight="1" spans="1:16">
      <c r="A594" s="32" t="s">
        <v>109</v>
      </c>
      <c r="B594" s="32">
        <v>310604011</v>
      </c>
      <c r="C594" s="27" t="s">
        <v>3631</v>
      </c>
      <c r="D594" s="143" t="s">
        <v>3632</v>
      </c>
      <c r="E594" s="152"/>
      <c r="F594" s="27" t="s">
        <v>43</v>
      </c>
      <c r="G594" s="27"/>
      <c r="H594" s="27">
        <v>1000</v>
      </c>
      <c r="I594" s="154"/>
      <c r="J594" s="154"/>
      <c r="K594" s="154"/>
      <c r="L594" s="154"/>
      <c r="M594" s="154"/>
      <c r="N594" s="294"/>
      <c r="O594" s="28" t="s">
        <v>82</v>
      </c>
      <c r="P594" s="186"/>
    </row>
    <row r="595" customHeight="1" spans="1:16">
      <c r="A595" s="217"/>
      <c r="B595" s="202">
        <v>310605</v>
      </c>
      <c r="C595" s="46" t="s">
        <v>3633</v>
      </c>
      <c r="D595" s="36"/>
      <c r="E595" s="36"/>
      <c r="F595" s="219"/>
      <c r="G595" s="222"/>
      <c r="H595" s="222"/>
      <c r="I595" s="222"/>
      <c r="J595" s="222"/>
      <c r="K595" s="222"/>
      <c r="L595" s="222"/>
      <c r="M595" s="222"/>
      <c r="N595" s="46" t="s">
        <v>3634</v>
      </c>
      <c r="P595" s="186"/>
    </row>
    <row r="596" customHeight="1" spans="1:16">
      <c r="A596" s="217" t="s">
        <v>120</v>
      </c>
      <c r="B596" s="35">
        <v>310605001</v>
      </c>
      <c r="C596" s="36" t="s">
        <v>3635</v>
      </c>
      <c r="D596" s="36"/>
      <c r="E596" s="36"/>
      <c r="F596" s="219" t="s">
        <v>43</v>
      </c>
      <c r="G596" s="222">
        <v>100</v>
      </c>
      <c r="H596" s="222">
        <f t="shared" ref="H596" si="488">G596*1</f>
        <v>100</v>
      </c>
      <c r="I596" s="222">
        <f t="shared" ref="I596" si="489">G596*0.95</f>
        <v>95</v>
      </c>
      <c r="J596" s="222">
        <f t="shared" ref="J596" si="490">G596*0.85</f>
        <v>85</v>
      </c>
      <c r="K596" s="222">
        <f t="shared" ref="K596" si="491">G596*0.75</f>
        <v>75</v>
      </c>
      <c r="L596" s="222">
        <f t="shared" ref="L596" si="492">G596*0.65</f>
        <v>65</v>
      </c>
      <c r="M596" s="222">
        <f t="shared" ref="M596" si="493">G596*0.6</f>
        <v>60</v>
      </c>
      <c r="N596" s="36" t="s">
        <v>3636</v>
      </c>
      <c r="P596" s="186"/>
    </row>
    <row r="597" customHeight="1" spans="1:16">
      <c r="A597" s="217" t="s">
        <v>120</v>
      </c>
      <c r="B597" s="35">
        <v>310605002</v>
      </c>
      <c r="C597" s="36" t="s">
        <v>3637</v>
      </c>
      <c r="D597" s="36" t="s">
        <v>3638</v>
      </c>
      <c r="E597" s="36" t="s">
        <v>2500</v>
      </c>
      <c r="F597" s="219" t="s">
        <v>43</v>
      </c>
      <c r="G597" s="222">
        <v>140</v>
      </c>
      <c r="H597" s="222">
        <f t="shared" ref="H597:H602" si="494">G597*1</f>
        <v>140</v>
      </c>
      <c r="I597" s="222">
        <f t="shared" ref="I597:I602" si="495">G597*0.95</f>
        <v>133</v>
      </c>
      <c r="J597" s="222">
        <f t="shared" ref="J597:J602" si="496">G597*0.85</f>
        <v>119</v>
      </c>
      <c r="K597" s="222">
        <f t="shared" ref="K597:K602" si="497">G597*0.75</f>
        <v>105</v>
      </c>
      <c r="L597" s="222">
        <f t="shared" ref="L597:L602" si="498">G597*0.65</f>
        <v>91</v>
      </c>
      <c r="M597" s="222">
        <f t="shared" ref="M597:M602" si="499">G597*0.6</f>
        <v>84</v>
      </c>
      <c r="N597" s="36"/>
      <c r="P597" s="186"/>
    </row>
    <row r="598" customHeight="1" spans="1:16">
      <c r="A598" s="217" t="s">
        <v>109</v>
      </c>
      <c r="B598" s="35">
        <v>310605003</v>
      </c>
      <c r="C598" s="36" t="s">
        <v>3639</v>
      </c>
      <c r="D598" s="36" t="s">
        <v>3640</v>
      </c>
      <c r="E598" s="36" t="s">
        <v>392</v>
      </c>
      <c r="F598" s="219" t="s">
        <v>43</v>
      </c>
      <c r="G598" s="222">
        <v>210</v>
      </c>
      <c r="H598" s="222">
        <f t="shared" si="494"/>
        <v>210</v>
      </c>
      <c r="I598" s="222">
        <f t="shared" si="495"/>
        <v>199.5</v>
      </c>
      <c r="J598" s="222">
        <f t="shared" si="496"/>
        <v>178.5</v>
      </c>
      <c r="K598" s="222">
        <f t="shared" si="497"/>
        <v>157.5</v>
      </c>
      <c r="L598" s="222">
        <f t="shared" si="498"/>
        <v>136.5</v>
      </c>
      <c r="M598" s="222">
        <f t="shared" si="499"/>
        <v>126</v>
      </c>
      <c r="N598" s="36" t="s">
        <v>3641</v>
      </c>
      <c r="P598" s="186"/>
    </row>
    <row r="599" customHeight="1" spans="1:16">
      <c r="A599" s="217" t="s">
        <v>109</v>
      </c>
      <c r="B599" s="35">
        <v>310605004</v>
      </c>
      <c r="C599" s="36" t="s">
        <v>3642</v>
      </c>
      <c r="D599" s="36"/>
      <c r="E599" s="36"/>
      <c r="F599" s="219" t="s">
        <v>490</v>
      </c>
      <c r="G599" s="222">
        <v>210</v>
      </c>
      <c r="H599" s="222">
        <f t="shared" si="494"/>
        <v>210</v>
      </c>
      <c r="I599" s="222">
        <f t="shared" si="495"/>
        <v>199.5</v>
      </c>
      <c r="J599" s="222">
        <f t="shared" si="496"/>
        <v>178.5</v>
      </c>
      <c r="K599" s="222">
        <f t="shared" si="497"/>
        <v>157.5</v>
      </c>
      <c r="L599" s="222">
        <f t="shared" si="498"/>
        <v>136.5</v>
      </c>
      <c r="M599" s="222">
        <f t="shared" si="499"/>
        <v>126</v>
      </c>
      <c r="N599" s="36" t="s">
        <v>3643</v>
      </c>
      <c r="P599" s="186"/>
    </row>
    <row r="600" customHeight="1" spans="1:16">
      <c r="A600" s="217" t="s">
        <v>109</v>
      </c>
      <c r="B600" s="35">
        <v>310605005</v>
      </c>
      <c r="C600" s="36" t="s">
        <v>3644</v>
      </c>
      <c r="D600" s="36"/>
      <c r="E600" s="36"/>
      <c r="F600" s="219" t="s">
        <v>490</v>
      </c>
      <c r="G600" s="222">
        <v>210</v>
      </c>
      <c r="H600" s="222">
        <f t="shared" si="494"/>
        <v>210</v>
      </c>
      <c r="I600" s="222">
        <f t="shared" si="495"/>
        <v>199.5</v>
      </c>
      <c r="J600" s="222">
        <f t="shared" si="496"/>
        <v>178.5</v>
      </c>
      <c r="K600" s="222">
        <f t="shared" si="497"/>
        <v>157.5</v>
      </c>
      <c r="L600" s="222">
        <f t="shared" si="498"/>
        <v>136.5</v>
      </c>
      <c r="M600" s="222">
        <f t="shared" si="499"/>
        <v>126</v>
      </c>
      <c r="N600" s="36" t="s">
        <v>3645</v>
      </c>
      <c r="P600" s="186"/>
    </row>
    <row r="601" customHeight="1" spans="1:16">
      <c r="A601" s="217" t="s">
        <v>109</v>
      </c>
      <c r="B601" s="35">
        <v>310605006</v>
      </c>
      <c r="C601" s="36" t="s">
        <v>3646</v>
      </c>
      <c r="D601" s="36" t="s">
        <v>3647</v>
      </c>
      <c r="E601" s="36"/>
      <c r="F601" s="219" t="s">
        <v>3648</v>
      </c>
      <c r="G601" s="222">
        <v>210</v>
      </c>
      <c r="H601" s="222">
        <f t="shared" si="494"/>
        <v>210</v>
      </c>
      <c r="I601" s="222">
        <f t="shared" si="495"/>
        <v>199.5</v>
      </c>
      <c r="J601" s="222">
        <f t="shared" si="496"/>
        <v>178.5</v>
      </c>
      <c r="K601" s="222">
        <f t="shared" si="497"/>
        <v>157.5</v>
      </c>
      <c r="L601" s="222">
        <f t="shared" si="498"/>
        <v>136.5</v>
      </c>
      <c r="M601" s="222">
        <f t="shared" si="499"/>
        <v>126</v>
      </c>
      <c r="N601" s="36" t="s">
        <v>3649</v>
      </c>
      <c r="P601" s="186"/>
    </row>
    <row r="602" customHeight="1" spans="1:16">
      <c r="A602" s="217" t="s">
        <v>120</v>
      </c>
      <c r="B602" s="35">
        <v>310605007</v>
      </c>
      <c r="C602" s="36" t="s">
        <v>3650</v>
      </c>
      <c r="D602" s="260" t="s">
        <v>3651</v>
      </c>
      <c r="E602" s="36"/>
      <c r="F602" s="219" t="s">
        <v>43</v>
      </c>
      <c r="G602" s="222">
        <v>150</v>
      </c>
      <c r="H602" s="222">
        <f t="shared" si="494"/>
        <v>150</v>
      </c>
      <c r="I602" s="222">
        <f t="shared" si="495"/>
        <v>142.5</v>
      </c>
      <c r="J602" s="222">
        <f t="shared" si="496"/>
        <v>127.5</v>
      </c>
      <c r="K602" s="222">
        <f t="shared" si="497"/>
        <v>112.5</v>
      </c>
      <c r="L602" s="222">
        <f t="shared" si="498"/>
        <v>97.5</v>
      </c>
      <c r="M602" s="222">
        <f t="shared" si="499"/>
        <v>90</v>
      </c>
      <c r="N602" s="36"/>
      <c r="P602" s="186"/>
    </row>
    <row r="603" customHeight="1" spans="1:16">
      <c r="A603" s="217" t="s">
        <v>109</v>
      </c>
      <c r="B603" s="35">
        <v>310605008</v>
      </c>
      <c r="C603" s="36" t="s">
        <v>3652</v>
      </c>
      <c r="D603" s="36"/>
      <c r="E603" s="36"/>
      <c r="F603" s="219" t="s">
        <v>43</v>
      </c>
      <c r="G603" s="222" t="s">
        <v>303</v>
      </c>
      <c r="H603" s="223" t="s">
        <v>303</v>
      </c>
      <c r="I603" s="223" t="s">
        <v>303</v>
      </c>
      <c r="J603" s="223" t="s">
        <v>303</v>
      </c>
      <c r="K603" s="223" t="s">
        <v>303</v>
      </c>
      <c r="L603" s="223" t="s">
        <v>303</v>
      </c>
      <c r="M603" s="223" t="s">
        <v>303</v>
      </c>
      <c r="N603" s="36" t="s">
        <v>3653</v>
      </c>
      <c r="P603" s="186"/>
    </row>
    <row r="604" customHeight="1" spans="1:16">
      <c r="A604" s="217" t="s">
        <v>109</v>
      </c>
      <c r="B604" s="35">
        <v>310605009</v>
      </c>
      <c r="C604" s="36" t="s">
        <v>3654</v>
      </c>
      <c r="D604" s="36"/>
      <c r="E604" s="36"/>
      <c r="F604" s="219" t="s">
        <v>43</v>
      </c>
      <c r="G604" s="222" t="s">
        <v>303</v>
      </c>
      <c r="H604" s="223" t="s">
        <v>303</v>
      </c>
      <c r="I604" s="223" t="s">
        <v>303</v>
      </c>
      <c r="J604" s="223" t="s">
        <v>303</v>
      </c>
      <c r="K604" s="223" t="s">
        <v>303</v>
      </c>
      <c r="L604" s="223" t="s">
        <v>303</v>
      </c>
      <c r="M604" s="223" t="s">
        <v>303</v>
      </c>
      <c r="N604" s="36"/>
      <c r="P604" s="186"/>
    </row>
    <row r="605" customHeight="1" spans="1:16">
      <c r="A605" s="217" t="s">
        <v>109</v>
      </c>
      <c r="B605" s="35">
        <v>310605010</v>
      </c>
      <c r="C605" s="36" t="s">
        <v>3655</v>
      </c>
      <c r="D605" s="36"/>
      <c r="E605" s="36" t="s">
        <v>3656</v>
      </c>
      <c r="F605" s="219" t="s">
        <v>43</v>
      </c>
      <c r="G605" s="222">
        <v>560</v>
      </c>
      <c r="H605" s="222">
        <f t="shared" ref="H605" si="500">G605*1</f>
        <v>560</v>
      </c>
      <c r="I605" s="222">
        <f t="shared" ref="I605" si="501">G605*0.95</f>
        <v>532</v>
      </c>
      <c r="J605" s="222">
        <f t="shared" ref="J605" si="502">G605*0.85</f>
        <v>476</v>
      </c>
      <c r="K605" s="222">
        <f t="shared" ref="K605" si="503">G605*0.75</f>
        <v>420</v>
      </c>
      <c r="L605" s="222">
        <f t="shared" ref="L605" si="504">G605*0.65</f>
        <v>364</v>
      </c>
      <c r="M605" s="222">
        <f t="shared" ref="M605" si="505">G605*0.6</f>
        <v>336</v>
      </c>
      <c r="N605" s="36" t="s">
        <v>3657</v>
      </c>
      <c r="P605" s="186"/>
    </row>
    <row r="606" customHeight="1" spans="1:16">
      <c r="A606" s="217" t="s">
        <v>109</v>
      </c>
      <c r="B606" s="35">
        <v>310605011</v>
      </c>
      <c r="C606" s="36" t="s">
        <v>3658</v>
      </c>
      <c r="D606" s="36"/>
      <c r="E606" s="36" t="s">
        <v>392</v>
      </c>
      <c r="F606" s="219" t="s">
        <v>43</v>
      </c>
      <c r="G606" s="222" t="s">
        <v>303</v>
      </c>
      <c r="H606" s="223" t="s">
        <v>303</v>
      </c>
      <c r="I606" s="223" t="s">
        <v>303</v>
      </c>
      <c r="J606" s="223" t="s">
        <v>303</v>
      </c>
      <c r="K606" s="223" t="s">
        <v>303</v>
      </c>
      <c r="L606" s="223" t="s">
        <v>303</v>
      </c>
      <c r="M606" s="223" t="s">
        <v>303</v>
      </c>
      <c r="N606" s="36"/>
      <c r="P606" s="186"/>
    </row>
    <row r="607" customHeight="1" spans="1:16">
      <c r="A607" s="217" t="s">
        <v>109</v>
      </c>
      <c r="B607" s="35">
        <v>310605012</v>
      </c>
      <c r="C607" s="36" t="s">
        <v>3659</v>
      </c>
      <c r="D607" s="36"/>
      <c r="E607" s="36"/>
      <c r="F607" s="219" t="s">
        <v>43</v>
      </c>
      <c r="G607" s="222">
        <v>560</v>
      </c>
      <c r="H607" s="222">
        <f>G607*1</f>
        <v>560</v>
      </c>
      <c r="I607" s="222">
        <f>G607*0.95</f>
        <v>532</v>
      </c>
      <c r="J607" s="222">
        <f>G607*0.85</f>
        <v>476</v>
      </c>
      <c r="K607" s="222">
        <f>G607*0.75</f>
        <v>420</v>
      </c>
      <c r="L607" s="222">
        <f>G607*0.65</f>
        <v>364</v>
      </c>
      <c r="M607" s="222">
        <f>G607*0.6</f>
        <v>336</v>
      </c>
      <c r="N607" s="36"/>
      <c r="P607" s="186"/>
    </row>
    <row r="608" customHeight="1" spans="1:16">
      <c r="A608" s="217" t="s">
        <v>120</v>
      </c>
      <c r="B608" s="35">
        <v>310605013</v>
      </c>
      <c r="C608" s="36" t="s">
        <v>3660</v>
      </c>
      <c r="D608" s="36" t="s">
        <v>3661</v>
      </c>
      <c r="E608" s="36" t="s">
        <v>3662</v>
      </c>
      <c r="F608" s="219" t="s">
        <v>43</v>
      </c>
      <c r="G608" s="222">
        <v>450</v>
      </c>
      <c r="H608" s="222">
        <f>G608*1</f>
        <v>450</v>
      </c>
      <c r="I608" s="222">
        <f>G608*0.95</f>
        <v>427.5</v>
      </c>
      <c r="J608" s="222">
        <f>G608*0.85</f>
        <v>382.5</v>
      </c>
      <c r="K608" s="222">
        <f>G608*0.75</f>
        <v>337.5</v>
      </c>
      <c r="L608" s="222">
        <f>G608*0.65</f>
        <v>292.5</v>
      </c>
      <c r="M608" s="222">
        <f>G608*0.6</f>
        <v>270</v>
      </c>
      <c r="N608" s="36"/>
      <c r="O608" s="142" t="s">
        <v>3663</v>
      </c>
      <c r="P608" s="186"/>
    </row>
    <row r="609" customHeight="1" spans="1:16">
      <c r="A609" s="217" t="s">
        <v>120</v>
      </c>
      <c r="B609" s="35">
        <v>310605014</v>
      </c>
      <c r="C609" s="36" t="s">
        <v>3664</v>
      </c>
      <c r="D609" s="36" t="s">
        <v>3665</v>
      </c>
      <c r="E609" s="36"/>
      <c r="F609" s="219" t="s">
        <v>43</v>
      </c>
      <c r="G609" s="222" t="s">
        <v>303</v>
      </c>
      <c r="H609" s="223" t="s">
        <v>303</v>
      </c>
      <c r="I609" s="223" t="s">
        <v>303</v>
      </c>
      <c r="J609" s="223" t="s">
        <v>303</v>
      </c>
      <c r="K609" s="223" t="s">
        <v>303</v>
      </c>
      <c r="L609" s="223" t="s">
        <v>303</v>
      </c>
      <c r="M609" s="223" t="s">
        <v>303</v>
      </c>
      <c r="N609" s="36"/>
      <c r="P609" s="186"/>
    </row>
    <row r="610" customHeight="1" spans="1:16">
      <c r="A610" s="32" t="s">
        <v>109</v>
      </c>
      <c r="B610" s="32">
        <v>310605015</v>
      </c>
      <c r="C610" s="32" t="s">
        <v>3666</v>
      </c>
      <c r="D610" s="33" t="s">
        <v>3667</v>
      </c>
      <c r="E610" s="32"/>
      <c r="F610" s="288" t="s">
        <v>43</v>
      </c>
      <c r="G610" s="288"/>
      <c r="H610" s="289">
        <v>1000</v>
      </c>
      <c r="I610" s="167">
        <f t="shared" ref="I610:I614" si="506">H610*0.95</f>
        <v>950</v>
      </c>
      <c r="J610" s="167">
        <f t="shared" ref="J610:J614" si="507">H610*0.85</f>
        <v>850</v>
      </c>
      <c r="K610" s="167">
        <f t="shared" ref="K610:K614" si="508">H610*0.75</f>
        <v>750</v>
      </c>
      <c r="L610" s="167">
        <f t="shared" ref="L610:L614" si="509">H610*0.65</f>
        <v>650</v>
      </c>
      <c r="M610" s="167">
        <f t="shared" ref="M610:M614" si="510">H610*0.6</f>
        <v>600</v>
      </c>
      <c r="N610" s="294"/>
      <c r="O610" s="28" t="s">
        <v>82</v>
      </c>
      <c r="P610" s="186"/>
    </row>
    <row r="611" customHeight="1" spans="1:16">
      <c r="A611" s="32" t="s">
        <v>109</v>
      </c>
      <c r="B611" s="32">
        <v>310605016</v>
      </c>
      <c r="C611" s="32" t="s">
        <v>3668</v>
      </c>
      <c r="D611" s="33" t="s">
        <v>3669</v>
      </c>
      <c r="E611" s="32" t="s">
        <v>3670</v>
      </c>
      <c r="F611" s="288" t="s">
        <v>43</v>
      </c>
      <c r="G611" s="288"/>
      <c r="H611" s="289">
        <v>1700</v>
      </c>
      <c r="I611" s="167">
        <f t="shared" si="506"/>
        <v>1615</v>
      </c>
      <c r="J611" s="167">
        <f t="shared" si="507"/>
        <v>1445</v>
      </c>
      <c r="K611" s="167">
        <f t="shared" si="508"/>
        <v>1275</v>
      </c>
      <c r="L611" s="167">
        <f t="shared" si="509"/>
        <v>1105</v>
      </c>
      <c r="M611" s="167">
        <f t="shared" si="510"/>
        <v>1020</v>
      </c>
      <c r="N611" s="294"/>
      <c r="O611" s="28" t="s">
        <v>82</v>
      </c>
      <c r="P611" s="186"/>
    </row>
    <row r="612" customHeight="1" spans="1:16">
      <c r="A612" s="32" t="s">
        <v>109</v>
      </c>
      <c r="B612" s="32">
        <v>310605017</v>
      </c>
      <c r="C612" s="32" t="s">
        <v>3671</v>
      </c>
      <c r="D612" s="33" t="s">
        <v>3672</v>
      </c>
      <c r="E612" s="32" t="s">
        <v>3673</v>
      </c>
      <c r="F612" s="288" t="s">
        <v>43</v>
      </c>
      <c r="G612" s="288"/>
      <c r="H612" s="289">
        <v>1800</v>
      </c>
      <c r="I612" s="167">
        <f t="shared" si="506"/>
        <v>1710</v>
      </c>
      <c r="J612" s="167">
        <f t="shared" si="507"/>
        <v>1530</v>
      </c>
      <c r="K612" s="167">
        <f t="shared" si="508"/>
        <v>1350</v>
      </c>
      <c r="L612" s="167">
        <f t="shared" si="509"/>
        <v>1170</v>
      </c>
      <c r="M612" s="167">
        <f t="shared" si="510"/>
        <v>1080</v>
      </c>
      <c r="N612" s="294"/>
      <c r="O612" s="28" t="s">
        <v>82</v>
      </c>
      <c r="P612" s="186"/>
    </row>
    <row r="613" customHeight="1" spans="1:16">
      <c r="A613" s="32" t="s">
        <v>109</v>
      </c>
      <c r="B613" s="32">
        <v>310605018</v>
      </c>
      <c r="C613" s="32" t="s">
        <v>3674</v>
      </c>
      <c r="D613" s="33" t="s">
        <v>3675</v>
      </c>
      <c r="E613" s="32" t="s">
        <v>3676</v>
      </c>
      <c r="F613" s="288" t="s">
        <v>43</v>
      </c>
      <c r="G613" s="288"/>
      <c r="H613" s="289">
        <v>1000</v>
      </c>
      <c r="I613" s="167">
        <f t="shared" si="506"/>
        <v>950</v>
      </c>
      <c r="J613" s="167">
        <f t="shared" si="507"/>
        <v>850</v>
      </c>
      <c r="K613" s="167">
        <f t="shared" si="508"/>
        <v>750</v>
      </c>
      <c r="L613" s="167">
        <f t="shared" si="509"/>
        <v>650</v>
      </c>
      <c r="M613" s="167">
        <f t="shared" si="510"/>
        <v>600</v>
      </c>
      <c r="N613" s="294"/>
      <c r="O613" s="28" t="s">
        <v>82</v>
      </c>
      <c r="P613" s="186"/>
    </row>
    <row r="614" customHeight="1" spans="1:16">
      <c r="A614" s="32" t="s">
        <v>109</v>
      </c>
      <c r="B614" s="32">
        <v>310605019</v>
      </c>
      <c r="C614" s="32" t="s">
        <v>3677</v>
      </c>
      <c r="D614" s="33" t="s">
        <v>3678</v>
      </c>
      <c r="E614" s="32" t="s">
        <v>392</v>
      </c>
      <c r="F614" s="288" t="s">
        <v>43</v>
      </c>
      <c r="G614" s="288"/>
      <c r="H614" s="289">
        <v>2300</v>
      </c>
      <c r="I614" s="167">
        <f t="shared" si="506"/>
        <v>2185</v>
      </c>
      <c r="J614" s="167">
        <f t="shared" si="507"/>
        <v>1955</v>
      </c>
      <c r="K614" s="167">
        <f t="shared" si="508"/>
        <v>1725</v>
      </c>
      <c r="L614" s="167">
        <f t="shared" si="509"/>
        <v>1495</v>
      </c>
      <c r="M614" s="167">
        <f t="shared" si="510"/>
        <v>1380</v>
      </c>
      <c r="N614" s="294"/>
      <c r="O614" s="28" t="s">
        <v>82</v>
      </c>
      <c r="P614" s="186"/>
    </row>
    <row r="615" ht="156" customHeight="1" spans="1:16">
      <c r="A615" s="34" t="s">
        <v>120</v>
      </c>
      <c r="B615" s="34">
        <v>310605020</v>
      </c>
      <c r="C615" s="18" t="s">
        <v>3679</v>
      </c>
      <c r="D615" s="290" t="s">
        <v>3680</v>
      </c>
      <c r="E615" s="18" t="s">
        <v>3681</v>
      </c>
      <c r="F615" s="291" t="s">
        <v>43</v>
      </c>
      <c r="G615" s="291"/>
      <c r="H615" s="162" t="s">
        <v>74</v>
      </c>
      <c r="I615" s="162"/>
      <c r="J615" s="162"/>
      <c r="K615" s="162"/>
      <c r="L615" s="162"/>
      <c r="M615" s="162"/>
      <c r="N615" s="18" t="s">
        <v>3682</v>
      </c>
      <c r="O615" s="28" t="s">
        <v>1105</v>
      </c>
      <c r="P615" s="186" t="s">
        <v>49</v>
      </c>
    </row>
    <row r="616" ht="156" customHeight="1" spans="1:18">
      <c r="A616" s="114" t="s">
        <v>120</v>
      </c>
      <c r="B616" s="114">
        <v>310605021</v>
      </c>
      <c r="C616" s="43" t="s">
        <v>3683</v>
      </c>
      <c r="D616" s="43" t="s">
        <v>3684</v>
      </c>
      <c r="E616" s="292"/>
      <c r="F616" s="114" t="s">
        <v>43</v>
      </c>
      <c r="G616" s="293"/>
      <c r="H616" s="114" t="s">
        <v>74</v>
      </c>
      <c r="I616" s="114"/>
      <c r="J616" s="114"/>
      <c r="K616" s="114"/>
      <c r="L616" s="114"/>
      <c r="M616" s="114"/>
      <c r="N616" s="43" t="s">
        <v>3685</v>
      </c>
      <c r="O616" s="28"/>
      <c r="P616" s="186"/>
      <c r="Q616" s="188" t="s">
        <v>310</v>
      </c>
      <c r="R616" s="188" t="s">
        <v>2546</v>
      </c>
    </row>
    <row r="617" customHeight="1" spans="1:16">
      <c r="A617" s="217"/>
      <c r="B617" s="202">
        <v>310606</v>
      </c>
      <c r="C617" s="46" t="s">
        <v>3686</v>
      </c>
      <c r="D617" s="36"/>
      <c r="E617" s="36"/>
      <c r="F617" s="219"/>
      <c r="G617" s="222"/>
      <c r="H617" s="222"/>
      <c r="I617" s="222"/>
      <c r="J617" s="222"/>
      <c r="K617" s="222"/>
      <c r="L617" s="222"/>
      <c r="M617" s="222"/>
      <c r="N617" s="36"/>
      <c r="P617" s="186"/>
    </row>
    <row r="618" customHeight="1" spans="1:16">
      <c r="A618" s="217" t="s">
        <v>109</v>
      </c>
      <c r="B618" s="35">
        <v>310606001</v>
      </c>
      <c r="C618" s="36" t="s">
        <v>3687</v>
      </c>
      <c r="D618" s="36" t="s">
        <v>3688</v>
      </c>
      <c r="E618" s="36" t="s">
        <v>3689</v>
      </c>
      <c r="F618" s="219" t="s">
        <v>43</v>
      </c>
      <c r="G618" s="222">
        <v>560</v>
      </c>
      <c r="H618" s="222">
        <f>G618*1</f>
        <v>560</v>
      </c>
      <c r="I618" s="222">
        <f>G618*0.95</f>
        <v>532</v>
      </c>
      <c r="J618" s="222">
        <f>G618*0.85</f>
        <v>476</v>
      </c>
      <c r="K618" s="222">
        <f>G618*0.75</f>
        <v>420</v>
      </c>
      <c r="L618" s="222">
        <f t="shared" ref="L618:L619" si="511">G618*0.65</f>
        <v>364</v>
      </c>
      <c r="M618" s="222">
        <f t="shared" ref="M618:M619" si="512">G618*0.6</f>
        <v>336</v>
      </c>
      <c r="N618" s="36" t="s">
        <v>3690</v>
      </c>
      <c r="P618" s="186"/>
    </row>
    <row r="619" customHeight="1" spans="1:16">
      <c r="A619" s="225" t="s">
        <v>109</v>
      </c>
      <c r="B619" s="230">
        <v>310606002</v>
      </c>
      <c r="C619" s="226" t="s">
        <v>3691</v>
      </c>
      <c r="D619" s="226" t="s">
        <v>3692</v>
      </c>
      <c r="E619" s="226"/>
      <c r="F619" s="228" t="s">
        <v>43</v>
      </c>
      <c r="G619" s="229">
        <v>140</v>
      </c>
      <c r="H619" s="222">
        <f>G619*1</f>
        <v>140</v>
      </c>
      <c r="I619" s="222">
        <f>G619*0.95</f>
        <v>133</v>
      </c>
      <c r="J619" s="222">
        <f>G619*0.85</f>
        <v>119</v>
      </c>
      <c r="K619" s="222">
        <f>G619*0.75</f>
        <v>105</v>
      </c>
      <c r="L619" s="222">
        <f t="shared" si="511"/>
        <v>91</v>
      </c>
      <c r="M619" s="222">
        <f t="shared" si="512"/>
        <v>84</v>
      </c>
      <c r="N619" s="226"/>
      <c r="P619" s="186"/>
    </row>
    <row r="620" customHeight="1" spans="1:16">
      <c r="A620" s="217"/>
      <c r="B620" s="202">
        <v>310607</v>
      </c>
      <c r="C620" s="46" t="s">
        <v>3693</v>
      </c>
      <c r="D620" s="36" t="s">
        <v>3694</v>
      </c>
      <c r="E620" s="36"/>
      <c r="F620" s="219"/>
      <c r="G620" s="222">
        <v>0</v>
      </c>
      <c r="H620" s="222"/>
      <c r="I620" s="222"/>
      <c r="J620" s="222"/>
      <c r="K620" s="222"/>
      <c r="L620" s="222"/>
      <c r="M620" s="222"/>
      <c r="N620" s="36"/>
      <c r="P620" s="186"/>
    </row>
    <row r="621" customHeight="1" spans="1:16">
      <c r="A621" s="217" t="s">
        <v>109</v>
      </c>
      <c r="B621" s="35">
        <v>310607001</v>
      </c>
      <c r="C621" s="36" t="s">
        <v>3695</v>
      </c>
      <c r="D621" s="36" t="s">
        <v>3696</v>
      </c>
      <c r="E621" s="36"/>
      <c r="F621" s="219" t="s">
        <v>43</v>
      </c>
      <c r="G621" s="222">
        <v>70</v>
      </c>
      <c r="H621" s="222">
        <f t="shared" ref="H621:H626" si="513">G621*1</f>
        <v>70</v>
      </c>
      <c r="I621" s="222">
        <f t="shared" ref="I621:I626" si="514">G621*0.95</f>
        <v>66.5</v>
      </c>
      <c r="J621" s="222">
        <f t="shared" ref="J621:J626" si="515">G621*0.85</f>
        <v>59.5</v>
      </c>
      <c r="K621" s="222">
        <f t="shared" ref="K621:K626" si="516">G621*0.75</f>
        <v>52.5</v>
      </c>
      <c r="L621" s="222">
        <f t="shared" ref="L621:L623" si="517">G621*0.65</f>
        <v>45.5</v>
      </c>
      <c r="M621" s="222">
        <f t="shared" ref="M621:M623" si="518">G621*0.6</f>
        <v>42</v>
      </c>
      <c r="N621" s="36" t="s">
        <v>3697</v>
      </c>
      <c r="P621" s="186"/>
    </row>
    <row r="622" customHeight="1" spans="1:16">
      <c r="A622" s="217" t="s">
        <v>109</v>
      </c>
      <c r="B622" s="35">
        <v>310607002</v>
      </c>
      <c r="C622" s="36" t="s">
        <v>3698</v>
      </c>
      <c r="D622" s="36" t="s">
        <v>3699</v>
      </c>
      <c r="E622" s="36"/>
      <c r="F622" s="219" t="s">
        <v>43</v>
      </c>
      <c r="G622" s="222">
        <v>84</v>
      </c>
      <c r="H622" s="222">
        <f t="shared" si="513"/>
        <v>84</v>
      </c>
      <c r="I622" s="222">
        <f t="shared" si="514"/>
        <v>79.8</v>
      </c>
      <c r="J622" s="222">
        <f t="shared" si="515"/>
        <v>71.4</v>
      </c>
      <c r="K622" s="222">
        <f t="shared" si="516"/>
        <v>63</v>
      </c>
      <c r="L622" s="222">
        <f t="shared" si="517"/>
        <v>54.6</v>
      </c>
      <c r="M622" s="222">
        <f t="shared" si="518"/>
        <v>50.4</v>
      </c>
      <c r="N622" s="36"/>
      <c r="P622" s="186"/>
    </row>
    <row r="623" customHeight="1" spans="1:16">
      <c r="A623" s="217" t="s">
        <v>109</v>
      </c>
      <c r="B623" s="35">
        <v>310607003</v>
      </c>
      <c r="C623" s="36" t="s">
        <v>3700</v>
      </c>
      <c r="D623" s="36" t="s">
        <v>3699</v>
      </c>
      <c r="E623" s="36"/>
      <c r="F623" s="219" t="s">
        <v>43</v>
      </c>
      <c r="G623" s="222">
        <v>84</v>
      </c>
      <c r="H623" s="222">
        <f t="shared" si="513"/>
        <v>84</v>
      </c>
      <c r="I623" s="222">
        <f t="shared" si="514"/>
        <v>79.8</v>
      </c>
      <c r="J623" s="222">
        <f t="shared" si="515"/>
        <v>71.4</v>
      </c>
      <c r="K623" s="222">
        <f t="shared" si="516"/>
        <v>63</v>
      </c>
      <c r="L623" s="222">
        <f t="shared" si="517"/>
        <v>54.6</v>
      </c>
      <c r="M623" s="222">
        <f t="shared" si="518"/>
        <v>50.4</v>
      </c>
      <c r="N623" s="36"/>
      <c r="P623" s="186"/>
    </row>
    <row r="624" customHeight="1" spans="1:16">
      <c r="A624" s="217" t="s">
        <v>109</v>
      </c>
      <c r="B624" s="35">
        <v>310607004</v>
      </c>
      <c r="C624" s="36" t="s">
        <v>3701</v>
      </c>
      <c r="D624" s="36"/>
      <c r="E624" s="36"/>
      <c r="F624" s="219" t="s">
        <v>43</v>
      </c>
      <c r="G624" s="222">
        <v>140</v>
      </c>
      <c r="H624" s="222">
        <f t="shared" si="513"/>
        <v>140</v>
      </c>
      <c r="I624" s="222">
        <f t="shared" si="514"/>
        <v>133</v>
      </c>
      <c r="J624" s="222">
        <f t="shared" si="515"/>
        <v>119</v>
      </c>
      <c r="K624" s="222">
        <f t="shared" si="516"/>
        <v>105</v>
      </c>
      <c r="L624" s="295" t="s">
        <v>75</v>
      </c>
      <c r="M624" s="295" t="s">
        <v>75</v>
      </c>
      <c r="N624" s="36"/>
      <c r="P624" s="186"/>
    </row>
    <row r="625" customHeight="1" spans="1:16">
      <c r="A625" s="217" t="s">
        <v>109</v>
      </c>
      <c r="B625" s="35">
        <v>310607005</v>
      </c>
      <c r="C625" s="36" t="s">
        <v>3702</v>
      </c>
      <c r="D625" s="36"/>
      <c r="E625" s="36" t="s">
        <v>3703</v>
      </c>
      <c r="F625" s="219" t="s">
        <v>43</v>
      </c>
      <c r="G625" s="222">
        <v>28</v>
      </c>
      <c r="H625" s="222">
        <f t="shared" si="513"/>
        <v>28</v>
      </c>
      <c r="I625" s="222">
        <f t="shared" si="514"/>
        <v>26.6</v>
      </c>
      <c r="J625" s="222">
        <f t="shared" si="515"/>
        <v>23.8</v>
      </c>
      <c r="K625" s="222">
        <f t="shared" si="516"/>
        <v>21</v>
      </c>
      <c r="L625" s="222">
        <f t="shared" ref="L625:L626" si="519">G625*0.65</f>
        <v>18.2</v>
      </c>
      <c r="M625" s="222">
        <f t="shared" ref="M625:M626" si="520">G625*0.6</f>
        <v>16.8</v>
      </c>
      <c r="N625" s="36"/>
      <c r="P625" s="186"/>
    </row>
    <row r="626" customHeight="1" spans="1:16">
      <c r="A626" s="217" t="s">
        <v>109</v>
      </c>
      <c r="B626" s="35">
        <v>310607006</v>
      </c>
      <c r="C626" s="36" t="s">
        <v>3704</v>
      </c>
      <c r="D626" s="36"/>
      <c r="E626" s="36"/>
      <c r="F626" s="219" t="s">
        <v>43</v>
      </c>
      <c r="G626" s="222">
        <v>28</v>
      </c>
      <c r="H626" s="222">
        <f t="shared" si="513"/>
        <v>28</v>
      </c>
      <c r="I626" s="222">
        <f t="shared" si="514"/>
        <v>26.6</v>
      </c>
      <c r="J626" s="222">
        <f t="shared" si="515"/>
        <v>23.8</v>
      </c>
      <c r="K626" s="222">
        <f t="shared" si="516"/>
        <v>21</v>
      </c>
      <c r="L626" s="222">
        <f t="shared" si="519"/>
        <v>18.2</v>
      </c>
      <c r="M626" s="222">
        <f t="shared" si="520"/>
        <v>16.8</v>
      </c>
      <c r="N626" s="36"/>
      <c r="P626" s="186"/>
    </row>
    <row r="627" customHeight="1" spans="1:16">
      <c r="A627" s="217"/>
      <c r="B627" s="202">
        <v>3107</v>
      </c>
      <c r="C627" s="46" t="s">
        <v>3705</v>
      </c>
      <c r="D627" s="36"/>
      <c r="E627" s="36"/>
      <c r="F627" s="219"/>
      <c r="G627" s="222"/>
      <c r="H627" s="222"/>
      <c r="I627" s="222"/>
      <c r="J627" s="222"/>
      <c r="K627" s="222"/>
      <c r="L627" s="222"/>
      <c r="M627" s="222"/>
      <c r="N627" s="36"/>
      <c r="P627" s="186"/>
    </row>
    <row r="628" customHeight="1" spans="1:16">
      <c r="A628" s="217"/>
      <c r="B628" s="202">
        <v>310701</v>
      </c>
      <c r="C628" s="46" t="s">
        <v>3706</v>
      </c>
      <c r="D628" s="36"/>
      <c r="E628" s="36"/>
      <c r="F628" s="219"/>
      <c r="G628" s="222"/>
      <c r="H628" s="222"/>
      <c r="I628" s="222"/>
      <c r="J628" s="222"/>
      <c r="K628" s="222"/>
      <c r="L628" s="222"/>
      <c r="M628" s="222"/>
      <c r="N628" s="36"/>
      <c r="P628" s="186"/>
    </row>
    <row r="629" customHeight="1" spans="1:16">
      <c r="A629" s="217" t="s">
        <v>120</v>
      </c>
      <c r="B629" s="35">
        <v>310701001</v>
      </c>
      <c r="C629" s="36" t="s">
        <v>3707</v>
      </c>
      <c r="D629" s="36" t="s">
        <v>3708</v>
      </c>
      <c r="E629" s="36"/>
      <c r="F629" s="219" t="s">
        <v>43</v>
      </c>
      <c r="G629" s="222">
        <v>15</v>
      </c>
      <c r="H629" s="222">
        <f t="shared" ref="H629:H633" si="521">G629*1</f>
        <v>15</v>
      </c>
      <c r="I629" s="222">
        <f t="shared" ref="I629:I633" si="522">G629*0.95</f>
        <v>14.25</v>
      </c>
      <c r="J629" s="222">
        <f t="shared" ref="J629:J633" si="523">G629*0.85</f>
        <v>12.75</v>
      </c>
      <c r="K629" s="222">
        <f t="shared" ref="K629:K633" si="524">G629*0.75</f>
        <v>11.25</v>
      </c>
      <c r="L629" s="222">
        <f t="shared" ref="L629:L633" si="525">G629*0.65</f>
        <v>9.75</v>
      </c>
      <c r="M629" s="222">
        <f t="shared" ref="M629:M633" si="526">G629*0.6</f>
        <v>9</v>
      </c>
      <c r="N629" s="36" t="s">
        <v>3709</v>
      </c>
      <c r="P629" s="186"/>
    </row>
    <row r="630" customHeight="1" spans="1:16">
      <c r="A630" s="217" t="s">
        <v>120</v>
      </c>
      <c r="B630" s="35">
        <v>310701002</v>
      </c>
      <c r="C630" s="36" t="s">
        <v>3710</v>
      </c>
      <c r="D630" s="36"/>
      <c r="E630" s="36" t="s">
        <v>674</v>
      </c>
      <c r="F630" s="219" t="s">
        <v>43</v>
      </c>
      <c r="G630" s="222">
        <v>120</v>
      </c>
      <c r="H630" s="222">
        <f t="shared" si="521"/>
        <v>120</v>
      </c>
      <c r="I630" s="222">
        <f t="shared" si="522"/>
        <v>114</v>
      </c>
      <c r="J630" s="222">
        <f t="shared" si="523"/>
        <v>102</v>
      </c>
      <c r="K630" s="222">
        <f t="shared" si="524"/>
        <v>90</v>
      </c>
      <c r="L630" s="222">
        <f t="shared" si="525"/>
        <v>78</v>
      </c>
      <c r="M630" s="222">
        <f t="shared" si="526"/>
        <v>72</v>
      </c>
      <c r="N630" s="36"/>
      <c r="P630" s="186"/>
    </row>
    <row r="631" customHeight="1" spans="1:16">
      <c r="A631" s="217" t="s">
        <v>120</v>
      </c>
      <c r="B631" s="35">
        <v>310701003</v>
      </c>
      <c r="C631" s="36" t="s">
        <v>3711</v>
      </c>
      <c r="D631" s="36" t="s">
        <v>3712</v>
      </c>
      <c r="E631" s="36"/>
      <c r="F631" s="219" t="s">
        <v>43</v>
      </c>
      <c r="G631" s="222">
        <v>180</v>
      </c>
      <c r="H631" s="222">
        <f t="shared" si="521"/>
        <v>180</v>
      </c>
      <c r="I631" s="222">
        <f t="shared" si="522"/>
        <v>171</v>
      </c>
      <c r="J631" s="222">
        <f t="shared" si="523"/>
        <v>153</v>
      </c>
      <c r="K631" s="222">
        <f t="shared" si="524"/>
        <v>135</v>
      </c>
      <c r="L631" s="222">
        <f t="shared" si="525"/>
        <v>117</v>
      </c>
      <c r="M631" s="222">
        <f t="shared" si="526"/>
        <v>108</v>
      </c>
      <c r="N631" s="36" t="s">
        <v>3713</v>
      </c>
      <c r="P631" s="186"/>
    </row>
    <row r="632" customHeight="1" spans="1:16">
      <c r="A632" s="217" t="s">
        <v>120</v>
      </c>
      <c r="B632" s="35">
        <v>310701004</v>
      </c>
      <c r="C632" s="36" t="s">
        <v>3714</v>
      </c>
      <c r="D632" s="36" t="s">
        <v>3715</v>
      </c>
      <c r="E632" s="36"/>
      <c r="F632" s="219" t="s">
        <v>43</v>
      </c>
      <c r="G632" s="222">
        <v>30</v>
      </c>
      <c r="H632" s="222">
        <f t="shared" si="521"/>
        <v>30</v>
      </c>
      <c r="I632" s="222">
        <f t="shared" si="522"/>
        <v>28.5</v>
      </c>
      <c r="J632" s="222">
        <f t="shared" si="523"/>
        <v>25.5</v>
      </c>
      <c r="K632" s="222">
        <f t="shared" si="524"/>
        <v>22.5</v>
      </c>
      <c r="L632" s="222">
        <f t="shared" si="525"/>
        <v>19.5</v>
      </c>
      <c r="M632" s="222">
        <f t="shared" si="526"/>
        <v>18</v>
      </c>
      <c r="N632" s="36" t="s">
        <v>3716</v>
      </c>
      <c r="P632" s="186"/>
    </row>
    <row r="633" customHeight="1" spans="1:16">
      <c r="A633" s="217" t="s">
        <v>120</v>
      </c>
      <c r="B633" s="35">
        <v>310701005</v>
      </c>
      <c r="C633" s="36" t="s">
        <v>3717</v>
      </c>
      <c r="D633" s="36" t="s">
        <v>3715</v>
      </c>
      <c r="E633" s="36"/>
      <c r="F633" s="219" t="s">
        <v>43</v>
      </c>
      <c r="G633" s="222">
        <v>50</v>
      </c>
      <c r="H633" s="222">
        <f t="shared" si="521"/>
        <v>50</v>
      </c>
      <c r="I633" s="222">
        <f t="shared" si="522"/>
        <v>47.5</v>
      </c>
      <c r="J633" s="222">
        <f t="shared" si="523"/>
        <v>42.5</v>
      </c>
      <c r="K633" s="222">
        <f t="shared" si="524"/>
        <v>37.5</v>
      </c>
      <c r="L633" s="222">
        <f t="shared" si="525"/>
        <v>32.5</v>
      </c>
      <c r="M633" s="222">
        <f t="shared" si="526"/>
        <v>30</v>
      </c>
      <c r="N633" s="36"/>
      <c r="P633" s="186"/>
    </row>
    <row r="634" customHeight="1" spans="1:16">
      <c r="A634" s="217" t="s">
        <v>120</v>
      </c>
      <c r="B634" s="35">
        <v>310701006</v>
      </c>
      <c r="C634" s="36" t="s">
        <v>3718</v>
      </c>
      <c r="D634" s="36"/>
      <c r="E634" s="36"/>
      <c r="F634" s="219" t="s">
        <v>43</v>
      </c>
      <c r="G634" s="222" t="s">
        <v>303</v>
      </c>
      <c r="H634" s="223" t="s">
        <v>303</v>
      </c>
      <c r="I634" s="223" t="s">
        <v>303</v>
      </c>
      <c r="J634" s="223" t="s">
        <v>303</v>
      </c>
      <c r="K634" s="223" t="s">
        <v>303</v>
      </c>
      <c r="L634" s="223" t="s">
        <v>303</v>
      </c>
      <c r="M634" s="223" t="s">
        <v>303</v>
      </c>
      <c r="N634" s="36"/>
      <c r="P634" s="186"/>
    </row>
    <row r="635" customHeight="1" spans="1:16">
      <c r="A635" s="217" t="s">
        <v>120</v>
      </c>
      <c r="B635" s="35">
        <v>310701007</v>
      </c>
      <c r="C635" s="36" t="s">
        <v>3719</v>
      </c>
      <c r="D635" s="36" t="s">
        <v>3720</v>
      </c>
      <c r="E635" s="36" t="s">
        <v>195</v>
      </c>
      <c r="F635" s="219" t="s">
        <v>43</v>
      </c>
      <c r="G635" s="222">
        <v>30</v>
      </c>
      <c r="H635" s="222">
        <f t="shared" ref="H635" si="527">G635*1</f>
        <v>30</v>
      </c>
      <c r="I635" s="222">
        <f t="shared" ref="I635" si="528">G635*0.95</f>
        <v>28.5</v>
      </c>
      <c r="J635" s="222">
        <f t="shared" ref="J635" si="529">G635*0.85</f>
        <v>25.5</v>
      </c>
      <c r="K635" s="222">
        <f t="shared" ref="K635" si="530">G635*0.75</f>
        <v>22.5</v>
      </c>
      <c r="L635" s="222">
        <f t="shared" ref="L635" si="531">G635*0.65</f>
        <v>19.5</v>
      </c>
      <c r="M635" s="222">
        <f t="shared" ref="M635" si="532">G635*0.6</f>
        <v>18</v>
      </c>
      <c r="N635" s="36"/>
      <c r="P635" s="186"/>
    </row>
    <row r="636" customHeight="1" spans="1:16">
      <c r="A636" s="217" t="s">
        <v>120</v>
      </c>
      <c r="B636" s="35">
        <v>310701008</v>
      </c>
      <c r="C636" s="36" t="s">
        <v>3721</v>
      </c>
      <c r="D636" s="36" t="s">
        <v>3722</v>
      </c>
      <c r="E636" s="36"/>
      <c r="F636" s="219" t="s">
        <v>200</v>
      </c>
      <c r="G636" s="222">
        <v>8</v>
      </c>
      <c r="H636" s="222">
        <f t="shared" ref="H636:H643" si="533">G636*1</f>
        <v>8</v>
      </c>
      <c r="I636" s="222">
        <f t="shared" ref="I636:I643" si="534">G636*0.95</f>
        <v>7.6</v>
      </c>
      <c r="J636" s="222">
        <f t="shared" ref="J636:J643" si="535">G636*0.85</f>
        <v>6.8</v>
      </c>
      <c r="K636" s="222">
        <f t="shared" ref="K636:K643" si="536">G636*0.75</f>
        <v>6</v>
      </c>
      <c r="L636" s="222">
        <f t="shared" ref="L636:L643" si="537">G636*0.65</f>
        <v>5.2</v>
      </c>
      <c r="M636" s="222">
        <f t="shared" ref="M636:M643" si="538">G636*0.6</f>
        <v>4.8</v>
      </c>
      <c r="N636" s="36"/>
      <c r="P636" s="186"/>
    </row>
    <row r="637" customHeight="1" spans="1:16">
      <c r="A637" s="217" t="s">
        <v>120</v>
      </c>
      <c r="B637" s="35">
        <v>310701009</v>
      </c>
      <c r="C637" s="36" t="s">
        <v>3723</v>
      </c>
      <c r="D637" s="36" t="s">
        <v>3724</v>
      </c>
      <c r="E637" s="36"/>
      <c r="F637" s="219" t="s">
        <v>89</v>
      </c>
      <c r="G637" s="222">
        <v>60</v>
      </c>
      <c r="H637" s="222">
        <f t="shared" si="533"/>
        <v>60</v>
      </c>
      <c r="I637" s="222">
        <f t="shared" si="534"/>
        <v>57</v>
      </c>
      <c r="J637" s="222">
        <f t="shared" si="535"/>
        <v>51</v>
      </c>
      <c r="K637" s="222">
        <f t="shared" si="536"/>
        <v>45</v>
      </c>
      <c r="L637" s="222">
        <f t="shared" si="537"/>
        <v>39</v>
      </c>
      <c r="M637" s="222">
        <f t="shared" si="538"/>
        <v>36</v>
      </c>
      <c r="N637" s="36"/>
      <c r="P637" s="186"/>
    </row>
    <row r="638" customHeight="1" spans="1:16">
      <c r="A638" s="217" t="s">
        <v>120</v>
      </c>
      <c r="B638" s="35">
        <v>310701010</v>
      </c>
      <c r="C638" s="36" t="s">
        <v>3725</v>
      </c>
      <c r="D638" s="36" t="s">
        <v>3726</v>
      </c>
      <c r="E638" s="36"/>
      <c r="F638" s="219" t="s">
        <v>43</v>
      </c>
      <c r="G638" s="222">
        <v>50</v>
      </c>
      <c r="H638" s="222">
        <f t="shared" si="533"/>
        <v>50</v>
      </c>
      <c r="I638" s="222">
        <f t="shared" si="534"/>
        <v>47.5</v>
      </c>
      <c r="J638" s="222">
        <f t="shared" si="535"/>
        <v>42.5</v>
      </c>
      <c r="K638" s="222">
        <f t="shared" si="536"/>
        <v>37.5</v>
      </c>
      <c r="L638" s="222">
        <f t="shared" si="537"/>
        <v>32.5</v>
      </c>
      <c r="M638" s="222">
        <f t="shared" si="538"/>
        <v>30</v>
      </c>
      <c r="N638" s="36" t="s">
        <v>3727</v>
      </c>
      <c r="P638" s="186"/>
    </row>
    <row r="639" customHeight="1" spans="1:16">
      <c r="A639" s="217" t="s">
        <v>120</v>
      </c>
      <c r="B639" s="35">
        <v>310701011</v>
      </c>
      <c r="C639" s="36" t="s">
        <v>3728</v>
      </c>
      <c r="D639" s="36" t="s">
        <v>3729</v>
      </c>
      <c r="E639" s="36"/>
      <c r="F639" s="219" t="s">
        <v>43</v>
      </c>
      <c r="G639" s="222">
        <v>100</v>
      </c>
      <c r="H639" s="222">
        <f t="shared" si="533"/>
        <v>100</v>
      </c>
      <c r="I639" s="222">
        <f t="shared" si="534"/>
        <v>95</v>
      </c>
      <c r="J639" s="222">
        <f t="shared" si="535"/>
        <v>85</v>
      </c>
      <c r="K639" s="222">
        <f t="shared" si="536"/>
        <v>75</v>
      </c>
      <c r="L639" s="222">
        <f t="shared" si="537"/>
        <v>65</v>
      </c>
      <c r="M639" s="222">
        <f t="shared" si="538"/>
        <v>60</v>
      </c>
      <c r="N639" s="36"/>
      <c r="P639" s="186"/>
    </row>
    <row r="640" customHeight="1" spans="1:16">
      <c r="A640" s="217" t="s">
        <v>120</v>
      </c>
      <c r="B640" s="35">
        <v>310701012</v>
      </c>
      <c r="C640" s="36" t="s">
        <v>3730</v>
      </c>
      <c r="D640" s="36"/>
      <c r="E640" s="36"/>
      <c r="F640" s="219" t="s">
        <v>43</v>
      </c>
      <c r="G640" s="222">
        <v>50</v>
      </c>
      <c r="H640" s="222">
        <f t="shared" si="533"/>
        <v>50</v>
      </c>
      <c r="I640" s="222">
        <f t="shared" si="534"/>
        <v>47.5</v>
      </c>
      <c r="J640" s="222">
        <f t="shared" si="535"/>
        <v>42.5</v>
      </c>
      <c r="K640" s="222">
        <f t="shared" si="536"/>
        <v>37.5</v>
      </c>
      <c r="L640" s="222">
        <f t="shared" si="537"/>
        <v>32.5</v>
      </c>
      <c r="M640" s="222">
        <f t="shared" si="538"/>
        <v>30</v>
      </c>
      <c r="N640" s="36"/>
      <c r="P640" s="186"/>
    </row>
    <row r="641" customHeight="1" spans="1:16">
      <c r="A641" s="217" t="s">
        <v>120</v>
      </c>
      <c r="B641" s="35">
        <v>310701013</v>
      </c>
      <c r="C641" s="36" t="s">
        <v>3731</v>
      </c>
      <c r="D641" s="36"/>
      <c r="E641" s="36"/>
      <c r="F641" s="219" t="s">
        <v>43</v>
      </c>
      <c r="G641" s="222">
        <v>25</v>
      </c>
      <c r="H641" s="222">
        <f t="shared" si="533"/>
        <v>25</v>
      </c>
      <c r="I641" s="222">
        <f t="shared" si="534"/>
        <v>23.75</v>
      </c>
      <c r="J641" s="222">
        <f t="shared" si="535"/>
        <v>21.25</v>
      </c>
      <c r="K641" s="222">
        <f t="shared" si="536"/>
        <v>18.75</v>
      </c>
      <c r="L641" s="222">
        <f t="shared" si="537"/>
        <v>16.25</v>
      </c>
      <c r="M641" s="222">
        <f t="shared" si="538"/>
        <v>15</v>
      </c>
      <c r="N641" s="36"/>
      <c r="P641" s="186"/>
    </row>
    <row r="642" customHeight="1" spans="1:16">
      <c r="A642" s="217" t="s">
        <v>120</v>
      </c>
      <c r="B642" s="35">
        <v>310701014</v>
      </c>
      <c r="C642" s="36" t="s">
        <v>3732</v>
      </c>
      <c r="D642" s="36"/>
      <c r="E642" s="36"/>
      <c r="F642" s="219" t="s">
        <v>43</v>
      </c>
      <c r="G642" s="222">
        <v>50</v>
      </c>
      <c r="H642" s="222">
        <f t="shared" si="533"/>
        <v>50</v>
      </c>
      <c r="I642" s="222">
        <f t="shared" si="534"/>
        <v>47.5</v>
      </c>
      <c r="J642" s="222">
        <f t="shared" si="535"/>
        <v>42.5</v>
      </c>
      <c r="K642" s="222">
        <f t="shared" si="536"/>
        <v>37.5</v>
      </c>
      <c r="L642" s="222">
        <f t="shared" si="537"/>
        <v>32.5</v>
      </c>
      <c r="M642" s="222">
        <f t="shared" si="538"/>
        <v>30</v>
      </c>
      <c r="N642" s="260" t="s">
        <v>3733</v>
      </c>
      <c r="P642" s="186"/>
    </row>
    <row r="643" customHeight="1" spans="1:16">
      <c r="A643" s="217" t="s">
        <v>120</v>
      </c>
      <c r="B643" s="35">
        <v>310701015</v>
      </c>
      <c r="C643" s="36" t="s">
        <v>3734</v>
      </c>
      <c r="D643" s="36" t="s">
        <v>3715</v>
      </c>
      <c r="E643" s="36"/>
      <c r="F643" s="219" t="s">
        <v>43</v>
      </c>
      <c r="G643" s="222">
        <v>80</v>
      </c>
      <c r="H643" s="222">
        <f t="shared" si="533"/>
        <v>80</v>
      </c>
      <c r="I643" s="222">
        <f t="shared" si="534"/>
        <v>76</v>
      </c>
      <c r="J643" s="222">
        <f t="shared" si="535"/>
        <v>68</v>
      </c>
      <c r="K643" s="222">
        <f t="shared" si="536"/>
        <v>60</v>
      </c>
      <c r="L643" s="222">
        <f t="shared" si="537"/>
        <v>52</v>
      </c>
      <c r="M643" s="222">
        <f t="shared" si="538"/>
        <v>48</v>
      </c>
      <c r="N643" s="36"/>
      <c r="P643" s="186"/>
    </row>
    <row r="644" customHeight="1" spans="1:16">
      <c r="A644" s="217" t="s">
        <v>120</v>
      </c>
      <c r="B644" s="35">
        <v>310701016</v>
      </c>
      <c r="C644" s="36" t="s">
        <v>3735</v>
      </c>
      <c r="D644" s="36" t="s">
        <v>3715</v>
      </c>
      <c r="E644" s="36"/>
      <c r="F644" s="219" t="s">
        <v>43</v>
      </c>
      <c r="G644" s="222" t="s">
        <v>303</v>
      </c>
      <c r="H644" s="223" t="s">
        <v>303</v>
      </c>
      <c r="I644" s="223" t="s">
        <v>303</v>
      </c>
      <c r="J644" s="223" t="s">
        <v>303</v>
      </c>
      <c r="K644" s="223" t="s">
        <v>303</v>
      </c>
      <c r="L644" s="223" t="s">
        <v>303</v>
      </c>
      <c r="M644" s="223" t="s">
        <v>303</v>
      </c>
      <c r="N644" s="36"/>
      <c r="P644" s="186"/>
    </row>
    <row r="645" customHeight="1" spans="1:16">
      <c r="A645" s="217" t="s">
        <v>120</v>
      </c>
      <c r="B645" s="35">
        <v>310701017</v>
      </c>
      <c r="C645" s="36" t="s">
        <v>3736</v>
      </c>
      <c r="D645" s="296" t="s">
        <v>3737</v>
      </c>
      <c r="E645" s="36"/>
      <c r="F645" s="219" t="s">
        <v>43</v>
      </c>
      <c r="G645" s="222">
        <v>180</v>
      </c>
      <c r="H645" s="222">
        <f t="shared" ref="H645" si="539">G645*1</f>
        <v>180</v>
      </c>
      <c r="I645" s="222">
        <f t="shared" ref="I645" si="540">G645*0.95</f>
        <v>171</v>
      </c>
      <c r="J645" s="222">
        <f t="shared" ref="J645" si="541">G645*0.85</f>
        <v>153</v>
      </c>
      <c r="K645" s="222">
        <f t="shared" ref="K645" si="542">G645*0.75</f>
        <v>135</v>
      </c>
      <c r="L645" s="222">
        <f t="shared" ref="L645" si="543">G645*0.65</f>
        <v>117</v>
      </c>
      <c r="M645" s="222">
        <f t="shared" ref="M645" si="544">G645*0.6</f>
        <v>108</v>
      </c>
      <c r="N645" s="36"/>
      <c r="O645" s="142" t="s">
        <v>348</v>
      </c>
      <c r="P645" s="186"/>
    </row>
    <row r="646" customHeight="1" spans="1:16">
      <c r="A646" s="217" t="s">
        <v>120</v>
      </c>
      <c r="B646" s="35">
        <v>310701018</v>
      </c>
      <c r="C646" s="36" t="s">
        <v>3738</v>
      </c>
      <c r="D646" s="36" t="s">
        <v>3739</v>
      </c>
      <c r="E646" s="36"/>
      <c r="F646" s="219" t="s">
        <v>43</v>
      </c>
      <c r="G646" s="222">
        <v>50</v>
      </c>
      <c r="H646" s="222">
        <f t="shared" ref="H646:H657" si="545">G646*1</f>
        <v>50</v>
      </c>
      <c r="I646" s="222">
        <f t="shared" ref="I646:I657" si="546">G646*0.95</f>
        <v>47.5</v>
      </c>
      <c r="J646" s="222">
        <f t="shared" ref="J646:J657" si="547">G646*0.85</f>
        <v>42.5</v>
      </c>
      <c r="K646" s="222">
        <f t="shared" ref="K646:K657" si="548">G646*0.75</f>
        <v>37.5</v>
      </c>
      <c r="L646" s="222">
        <f t="shared" ref="L646:L657" si="549">G646*0.65</f>
        <v>32.5</v>
      </c>
      <c r="M646" s="222">
        <f t="shared" ref="M646:M657" si="550">G646*0.6</f>
        <v>30</v>
      </c>
      <c r="N646" s="36" t="s">
        <v>3740</v>
      </c>
      <c r="P646" s="186"/>
    </row>
    <row r="647" customHeight="1" spans="1:16">
      <c r="A647" s="217" t="s">
        <v>120</v>
      </c>
      <c r="B647" s="35">
        <v>310701019</v>
      </c>
      <c r="C647" s="36" t="s">
        <v>3741</v>
      </c>
      <c r="D647" s="36"/>
      <c r="E647" s="36"/>
      <c r="F647" s="219" t="s">
        <v>43</v>
      </c>
      <c r="G647" s="222">
        <v>50</v>
      </c>
      <c r="H647" s="222">
        <f t="shared" si="545"/>
        <v>50</v>
      </c>
      <c r="I647" s="222">
        <f t="shared" si="546"/>
        <v>47.5</v>
      </c>
      <c r="J647" s="222">
        <f t="shared" si="547"/>
        <v>42.5</v>
      </c>
      <c r="K647" s="222">
        <f t="shared" si="548"/>
        <v>37.5</v>
      </c>
      <c r="L647" s="222">
        <f t="shared" si="549"/>
        <v>32.5</v>
      </c>
      <c r="M647" s="222">
        <f t="shared" si="550"/>
        <v>30</v>
      </c>
      <c r="N647" s="36"/>
      <c r="P647" s="186"/>
    </row>
    <row r="648" customHeight="1" spans="1:16">
      <c r="A648" s="217" t="s">
        <v>120</v>
      </c>
      <c r="B648" s="35">
        <v>310701020</v>
      </c>
      <c r="C648" s="36" t="s">
        <v>3742</v>
      </c>
      <c r="D648" s="36" t="s">
        <v>3743</v>
      </c>
      <c r="E648" s="36"/>
      <c r="F648" s="219" t="s">
        <v>3744</v>
      </c>
      <c r="G648" s="222">
        <v>60</v>
      </c>
      <c r="H648" s="222">
        <f t="shared" si="545"/>
        <v>60</v>
      </c>
      <c r="I648" s="222">
        <f t="shared" si="546"/>
        <v>57</v>
      </c>
      <c r="J648" s="222">
        <f t="shared" si="547"/>
        <v>51</v>
      </c>
      <c r="K648" s="222">
        <f t="shared" si="548"/>
        <v>45</v>
      </c>
      <c r="L648" s="222">
        <f t="shared" si="549"/>
        <v>39</v>
      </c>
      <c r="M648" s="222">
        <f t="shared" si="550"/>
        <v>36</v>
      </c>
      <c r="N648" s="36" t="s">
        <v>3745</v>
      </c>
      <c r="P648" s="186"/>
    </row>
    <row r="649" customHeight="1" spans="1:16">
      <c r="A649" s="217" t="s">
        <v>120</v>
      </c>
      <c r="B649" s="35">
        <v>310701021</v>
      </c>
      <c r="C649" s="36" t="s">
        <v>3746</v>
      </c>
      <c r="D649" s="36" t="s">
        <v>3747</v>
      </c>
      <c r="E649" s="36"/>
      <c r="F649" s="219" t="s">
        <v>200</v>
      </c>
      <c r="G649" s="222">
        <v>15</v>
      </c>
      <c r="H649" s="222">
        <f t="shared" si="545"/>
        <v>15</v>
      </c>
      <c r="I649" s="222">
        <f t="shared" si="546"/>
        <v>14.25</v>
      </c>
      <c r="J649" s="222">
        <f t="shared" si="547"/>
        <v>12.75</v>
      </c>
      <c r="K649" s="222">
        <f t="shared" si="548"/>
        <v>11.25</v>
      </c>
      <c r="L649" s="222">
        <f t="shared" si="549"/>
        <v>9.75</v>
      </c>
      <c r="M649" s="222">
        <f t="shared" si="550"/>
        <v>9</v>
      </c>
      <c r="N649" s="36"/>
      <c r="P649" s="186"/>
    </row>
    <row r="650" customHeight="1" spans="1:16">
      <c r="A650" s="217" t="s">
        <v>120</v>
      </c>
      <c r="B650" s="35">
        <v>310701022</v>
      </c>
      <c r="C650" s="36" t="s">
        <v>3748</v>
      </c>
      <c r="D650" s="36" t="s">
        <v>3749</v>
      </c>
      <c r="E650" s="36" t="s">
        <v>3750</v>
      </c>
      <c r="F650" s="219" t="s">
        <v>200</v>
      </c>
      <c r="G650" s="222">
        <v>5</v>
      </c>
      <c r="H650" s="222">
        <f t="shared" si="545"/>
        <v>5</v>
      </c>
      <c r="I650" s="222">
        <f t="shared" si="546"/>
        <v>4.75</v>
      </c>
      <c r="J650" s="222">
        <f t="shared" si="547"/>
        <v>4.25</v>
      </c>
      <c r="K650" s="222">
        <f t="shared" si="548"/>
        <v>3.75</v>
      </c>
      <c r="L650" s="222">
        <f t="shared" si="549"/>
        <v>3.25</v>
      </c>
      <c r="M650" s="222">
        <f t="shared" si="550"/>
        <v>3</v>
      </c>
      <c r="N650" s="36"/>
      <c r="O650" s="142" t="s">
        <v>3751</v>
      </c>
      <c r="P650" s="186"/>
    </row>
    <row r="651" customHeight="1" spans="1:16">
      <c r="A651" s="217" t="s">
        <v>120</v>
      </c>
      <c r="B651" s="35">
        <v>310701023</v>
      </c>
      <c r="C651" s="36" t="s">
        <v>3752</v>
      </c>
      <c r="D651" s="36"/>
      <c r="E651" s="36" t="s">
        <v>3753</v>
      </c>
      <c r="F651" s="219" t="s">
        <v>43</v>
      </c>
      <c r="G651" s="222">
        <v>200</v>
      </c>
      <c r="H651" s="222">
        <f t="shared" si="545"/>
        <v>200</v>
      </c>
      <c r="I651" s="222">
        <f t="shared" si="546"/>
        <v>190</v>
      </c>
      <c r="J651" s="222">
        <f t="shared" si="547"/>
        <v>170</v>
      </c>
      <c r="K651" s="222">
        <f t="shared" si="548"/>
        <v>150</v>
      </c>
      <c r="L651" s="222">
        <f t="shared" si="549"/>
        <v>130</v>
      </c>
      <c r="M651" s="222">
        <f t="shared" si="550"/>
        <v>120</v>
      </c>
      <c r="N651" s="36"/>
      <c r="P651" s="186"/>
    </row>
    <row r="652" customHeight="1" spans="1:16">
      <c r="A652" s="217" t="s">
        <v>120</v>
      </c>
      <c r="B652" s="35">
        <v>310701024</v>
      </c>
      <c r="C652" s="36" t="s">
        <v>3754</v>
      </c>
      <c r="D652" s="36"/>
      <c r="E652" s="36" t="s">
        <v>3755</v>
      </c>
      <c r="F652" s="219" t="s">
        <v>200</v>
      </c>
      <c r="G652" s="222">
        <v>10</v>
      </c>
      <c r="H652" s="222">
        <f t="shared" si="545"/>
        <v>10</v>
      </c>
      <c r="I652" s="222">
        <f t="shared" si="546"/>
        <v>9.5</v>
      </c>
      <c r="J652" s="222">
        <f t="shared" si="547"/>
        <v>8.5</v>
      </c>
      <c r="K652" s="222">
        <f t="shared" si="548"/>
        <v>7.5</v>
      </c>
      <c r="L652" s="222">
        <f t="shared" si="549"/>
        <v>6.5</v>
      </c>
      <c r="M652" s="222">
        <f t="shared" si="550"/>
        <v>6</v>
      </c>
      <c r="N652" s="36"/>
      <c r="P652" s="186"/>
    </row>
    <row r="653" customHeight="1" spans="1:16">
      <c r="A653" s="217" t="s">
        <v>120</v>
      </c>
      <c r="B653" s="35">
        <v>310701025</v>
      </c>
      <c r="C653" s="36" t="s">
        <v>3756</v>
      </c>
      <c r="D653" s="36"/>
      <c r="E653" s="36" t="s">
        <v>3757</v>
      </c>
      <c r="F653" s="219" t="s">
        <v>200</v>
      </c>
      <c r="G653" s="222">
        <v>12</v>
      </c>
      <c r="H653" s="222">
        <f t="shared" si="545"/>
        <v>12</v>
      </c>
      <c r="I653" s="222">
        <f t="shared" si="546"/>
        <v>11.4</v>
      </c>
      <c r="J653" s="222">
        <f t="shared" si="547"/>
        <v>10.2</v>
      </c>
      <c r="K653" s="222">
        <f t="shared" si="548"/>
        <v>9</v>
      </c>
      <c r="L653" s="222">
        <f t="shared" si="549"/>
        <v>7.8</v>
      </c>
      <c r="M653" s="222">
        <f t="shared" si="550"/>
        <v>7.2</v>
      </c>
      <c r="N653" s="36"/>
      <c r="P653" s="186"/>
    </row>
    <row r="654" customHeight="1" spans="1:16">
      <c r="A654" s="217" t="s">
        <v>120</v>
      </c>
      <c r="B654" s="35">
        <v>310701026</v>
      </c>
      <c r="C654" s="36" t="s">
        <v>3758</v>
      </c>
      <c r="D654" s="36"/>
      <c r="E654" s="36"/>
      <c r="F654" s="219" t="s">
        <v>43</v>
      </c>
      <c r="G654" s="222">
        <v>20</v>
      </c>
      <c r="H654" s="222">
        <f t="shared" si="545"/>
        <v>20</v>
      </c>
      <c r="I654" s="222">
        <f t="shared" si="546"/>
        <v>19</v>
      </c>
      <c r="J654" s="222">
        <f t="shared" si="547"/>
        <v>17</v>
      </c>
      <c r="K654" s="222">
        <f t="shared" si="548"/>
        <v>15</v>
      </c>
      <c r="L654" s="222">
        <f t="shared" si="549"/>
        <v>13</v>
      </c>
      <c r="M654" s="222">
        <f t="shared" si="550"/>
        <v>12</v>
      </c>
      <c r="N654" s="36"/>
      <c r="P654" s="186"/>
    </row>
    <row r="655" s="177" customFormat="1" customHeight="1" spans="1:20">
      <c r="A655" s="265" t="s">
        <v>120</v>
      </c>
      <c r="B655" s="266">
        <v>310701027</v>
      </c>
      <c r="C655" s="267" t="s">
        <v>3759</v>
      </c>
      <c r="D655" s="267"/>
      <c r="E655" s="267"/>
      <c r="F655" s="268" t="s">
        <v>200</v>
      </c>
      <c r="G655" s="270">
        <v>2</v>
      </c>
      <c r="H655" s="270">
        <f t="shared" si="545"/>
        <v>2</v>
      </c>
      <c r="I655" s="270">
        <f t="shared" si="546"/>
        <v>1.9</v>
      </c>
      <c r="J655" s="270">
        <f t="shared" si="547"/>
        <v>1.7</v>
      </c>
      <c r="K655" s="270">
        <f t="shared" si="548"/>
        <v>1.5</v>
      </c>
      <c r="L655" s="270">
        <f t="shared" si="549"/>
        <v>1.3</v>
      </c>
      <c r="M655" s="270">
        <f t="shared" si="550"/>
        <v>1.2</v>
      </c>
      <c r="N655" s="267"/>
      <c r="Q655" s="306"/>
      <c r="R655" s="307"/>
      <c r="S655" s="308" t="s">
        <v>242</v>
      </c>
      <c r="T655" s="177" t="s">
        <v>325</v>
      </c>
    </row>
    <row r="656" customHeight="1" spans="1:20">
      <c r="A656" s="217" t="s">
        <v>120</v>
      </c>
      <c r="B656" s="35">
        <v>310701028</v>
      </c>
      <c r="C656" s="36" t="s">
        <v>3760</v>
      </c>
      <c r="D656" s="36"/>
      <c r="E656" s="297" t="s">
        <v>3761</v>
      </c>
      <c r="F656" s="219" t="s">
        <v>200</v>
      </c>
      <c r="G656" s="222">
        <v>2</v>
      </c>
      <c r="H656" s="222">
        <f t="shared" si="545"/>
        <v>2</v>
      </c>
      <c r="I656" s="222">
        <f t="shared" si="546"/>
        <v>1.9</v>
      </c>
      <c r="J656" s="222">
        <f t="shared" si="547"/>
        <v>1.7</v>
      </c>
      <c r="K656" s="222">
        <f t="shared" si="548"/>
        <v>1.5</v>
      </c>
      <c r="L656" s="222">
        <f t="shared" si="549"/>
        <v>1.3</v>
      </c>
      <c r="M656" s="222">
        <f t="shared" si="550"/>
        <v>1.2</v>
      </c>
      <c r="N656" s="36"/>
      <c r="O656" s="142" t="s">
        <v>348</v>
      </c>
      <c r="P656" s="186"/>
      <c r="S656" s="309" t="s">
        <v>242</v>
      </c>
      <c r="T656" s="181" t="s">
        <v>3762</v>
      </c>
    </row>
    <row r="657" customHeight="1" spans="1:16">
      <c r="A657" s="35" t="s">
        <v>120</v>
      </c>
      <c r="B657" s="52">
        <v>310701029</v>
      </c>
      <c r="C657" s="36" t="s">
        <v>3763</v>
      </c>
      <c r="D657" s="36" t="s">
        <v>3764</v>
      </c>
      <c r="E657" s="36"/>
      <c r="F657" s="298" t="s">
        <v>43</v>
      </c>
      <c r="G657" s="220">
        <v>150</v>
      </c>
      <c r="H657" s="222">
        <f t="shared" si="545"/>
        <v>150</v>
      </c>
      <c r="I657" s="222">
        <f t="shared" si="546"/>
        <v>142.5</v>
      </c>
      <c r="J657" s="222">
        <f t="shared" si="547"/>
        <v>127.5</v>
      </c>
      <c r="K657" s="222">
        <f t="shared" si="548"/>
        <v>112.5</v>
      </c>
      <c r="L657" s="222">
        <f t="shared" si="549"/>
        <v>97.5</v>
      </c>
      <c r="M657" s="222">
        <f t="shared" si="550"/>
        <v>90</v>
      </c>
      <c r="N657" s="36"/>
      <c r="P657" s="186"/>
    </row>
    <row r="658" customHeight="1" spans="1:16">
      <c r="A658" s="148" t="s">
        <v>109</v>
      </c>
      <c r="B658" s="32">
        <v>310701030</v>
      </c>
      <c r="C658" s="32" t="s">
        <v>3765</v>
      </c>
      <c r="D658" s="33" t="s">
        <v>3766</v>
      </c>
      <c r="E658" s="32"/>
      <c r="F658" s="32" t="s">
        <v>43</v>
      </c>
      <c r="G658" s="32"/>
      <c r="H658" s="32">
        <v>180</v>
      </c>
      <c r="I658" s="154">
        <v>171</v>
      </c>
      <c r="J658" s="154">
        <v>153</v>
      </c>
      <c r="K658" s="154">
        <v>135</v>
      </c>
      <c r="L658" s="154">
        <v>117</v>
      </c>
      <c r="M658" s="154">
        <v>108</v>
      </c>
      <c r="N658" s="33"/>
      <c r="O658" s="28" t="s">
        <v>82</v>
      </c>
      <c r="P658" s="186"/>
    </row>
    <row r="659" customHeight="1" spans="1:16">
      <c r="A659" s="217"/>
      <c r="B659" s="202">
        <v>310702</v>
      </c>
      <c r="C659" s="46" t="s">
        <v>3767</v>
      </c>
      <c r="D659" s="46" t="s">
        <v>3768</v>
      </c>
      <c r="E659" s="36"/>
      <c r="F659" s="219"/>
      <c r="G659" s="222"/>
      <c r="H659" s="222"/>
      <c r="I659" s="222"/>
      <c r="J659" s="222"/>
      <c r="K659" s="222"/>
      <c r="L659" s="222"/>
      <c r="M659" s="222"/>
      <c r="N659" s="36"/>
      <c r="P659" s="186"/>
    </row>
    <row r="660" customHeight="1" spans="1:16">
      <c r="A660" s="217" t="s">
        <v>120</v>
      </c>
      <c r="B660" s="35">
        <v>310702001</v>
      </c>
      <c r="C660" s="36" t="s">
        <v>3769</v>
      </c>
      <c r="D660" s="36" t="s">
        <v>3770</v>
      </c>
      <c r="E660" s="36" t="s">
        <v>3771</v>
      </c>
      <c r="F660" s="219" t="s">
        <v>43</v>
      </c>
      <c r="G660" s="222">
        <v>100</v>
      </c>
      <c r="H660" s="222">
        <f>G660*1</f>
        <v>100</v>
      </c>
      <c r="I660" s="222">
        <f>G660*0.95</f>
        <v>95</v>
      </c>
      <c r="J660" s="222">
        <f>G660*0.85</f>
        <v>85</v>
      </c>
      <c r="K660" s="222">
        <f>G660*0.75</f>
        <v>75</v>
      </c>
      <c r="L660" s="222">
        <f>G660*0.65</f>
        <v>65</v>
      </c>
      <c r="M660" s="222">
        <f>G660*0.6</f>
        <v>60</v>
      </c>
      <c r="N660" s="36" t="s">
        <v>3772</v>
      </c>
      <c r="P660" s="186"/>
    </row>
    <row r="661" customHeight="1" spans="1:18">
      <c r="A661" s="217" t="s">
        <v>120</v>
      </c>
      <c r="B661" s="35">
        <v>310702002</v>
      </c>
      <c r="C661" s="36" t="s">
        <v>3773</v>
      </c>
      <c r="D661" s="36" t="s">
        <v>3774</v>
      </c>
      <c r="E661" s="36" t="s">
        <v>3775</v>
      </c>
      <c r="F661" s="219" t="s">
        <v>200</v>
      </c>
      <c r="G661" s="220">
        <v>35</v>
      </c>
      <c r="H661" s="299">
        <v>35</v>
      </c>
      <c r="I661" s="304">
        <f>H661*0.95</f>
        <v>33.25</v>
      </c>
      <c r="J661" s="304">
        <f>H661*0.85</f>
        <v>29.75</v>
      </c>
      <c r="K661" s="304">
        <f>H661*0.75</f>
        <v>26.25</v>
      </c>
      <c r="L661" s="304">
        <f>H661*0.65</f>
        <v>22.75</v>
      </c>
      <c r="M661" s="304">
        <f>H661*0.6</f>
        <v>21</v>
      </c>
      <c r="N661" s="36"/>
      <c r="P661" s="186"/>
      <c r="Q661" s="188" t="s">
        <v>3776</v>
      </c>
      <c r="R661" s="188" t="s">
        <v>1938</v>
      </c>
    </row>
    <row r="662" customHeight="1" spans="1:16">
      <c r="A662" s="217" t="s">
        <v>120</v>
      </c>
      <c r="B662" s="35">
        <v>310702003</v>
      </c>
      <c r="C662" s="36" t="s">
        <v>3777</v>
      </c>
      <c r="D662" s="36"/>
      <c r="E662" s="36" t="s">
        <v>3778</v>
      </c>
      <c r="F662" s="219" t="s">
        <v>43</v>
      </c>
      <c r="G662" s="222">
        <v>800</v>
      </c>
      <c r="H662" s="222">
        <f t="shared" ref="H662" si="551">G662*1</f>
        <v>800</v>
      </c>
      <c r="I662" s="222">
        <f t="shared" ref="I662" si="552">G662*0.95</f>
        <v>760</v>
      </c>
      <c r="J662" s="222">
        <f t="shared" ref="J662" si="553">G662*0.85</f>
        <v>680</v>
      </c>
      <c r="K662" s="222">
        <f t="shared" ref="K662" si="554">G662*0.75</f>
        <v>600</v>
      </c>
      <c r="L662" s="222">
        <f t="shared" ref="L662" si="555">G662*0.65</f>
        <v>520</v>
      </c>
      <c r="M662" s="222">
        <f t="shared" ref="M662" si="556">G662*0.6</f>
        <v>480</v>
      </c>
      <c r="N662" s="36"/>
      <c r="P662" s="186"/>
    </row>
    <row r="663" customHeight="1" spans="1:16">
      <c r="A663" s="217" t="s">
        <v>109</v>
      </c>
      <c r="B663" s="35">
        <v>310702004</v>
      </c>
      <c r="C663" s="36" t="s">
        <v>3779</v>
      </c>
      <c r="D663" s="36" t="s">
        <v>3780</v>
      </c>
      <c r="E663" s="36" t="s">
        <v>3781</v>
      </c>
      <c r="F663" s="219" t="s">
        <v>43</v>
      </c>
      <c r="G663" s="222">
        <v>4200</v>
      </c>
      <c r="H663" s="222">
        <f t="shared" ref="H663:H681" si="557">G663*1</f>
        <v>4200</v>
      </c>
      <c r="I663" s="222">
        <f t="shared" ref="I663:I681" si="558">G663*0.95</f>
        <v>3990</v>
      </c>
      <c r="J663" s="222">
        <f t="shared" ref="J663:J681" si="559">G663*0.85</f>
        <v>3570</v>
      </c>
      <c r="K663" s="222">
        <f t="shared" ref="K663:K681" si="560">G663*0.75</f>
        <v>3150</v>
      </c>
      <c r="L663" s="222">
        <f t="shared" ref="L663:L681" si="561">G663*0.65</f>
        <v>2730</v>
      </c>
      <c r="M663" s="222">
        <f t="shared" ref="M663:M681" si="562">G663*0.6</f>
        <v>2520</v>
      </c>
      <c r="N663" s="36"/>
      <c r="P663" s="186"/>
    </row>
    <row r="664" customHeight="1" spans="1:16">
      <c r="A664" s="217" t="s">
        <v>109</v>
      </c>
      <c r="B664" s="35">
        <v>310702005</v>
      </c>
      <c r="C664" s="36" t="s">
        <v>3782</v>
      </c>
      <c r="D664" s="36"/>
      <c r="E664" s="36" t="s">
        <v>3783</v>
      </c>
      <c r="F664" s="219" t="s">
        <v>43</v>
      </c>
      <c r="G664" s="222">
        <v>840</v>
      </c>
      <c r="H664" s="222">
        <f t="shared" si="557"/>
        <v>840</v>
      </c>
      <c r="I664" s="222">
        <f t="shared" si="558"/>
        <v>798</v>
      </c>
      <c r="J664" s="222">
        <f t="shared" si="559"/>
        <v>714</v>
      </c>
      <c r="K664" s="222">
        <f t="shared" si="560"/>
        <v>630</v>
      </c>
      <c r="L664" s="222">
        <f t="shared" si="561"/>
        <v>546</v>
      </c>
      <c r="M664" s="222">
        <f t="shared" si="562"/>
        <v>504</v>
      </c>
      <c r="N664" s="36"/>
      <c r="P664" s="186"/>
    </row>
    <row r="665" customHeight="1" spans="1:16">
      <c r="A665" s="217" t="s">
        <v>109</v>
      </c>
      <c r="B665" s="35">
        <v>310702006</v>
      </c>
      <c r="C665" s="36" t="s">
        <v>3784</v>
      </c>
      <c r="D665" s="36"/>
      <c r="E665" s="36"/>
      <c r="F665" s="219" t="s">
        <v>200</v>
      </c>
      <c r="G665" s="222">
        <v>14</v>
      </c>
      <c r="H665" s="222">
        <f t="shared" si="557"/>
        <v>14</v>
      </c>
      <c r="I665" s="222">
        <f t="shared" si="558"/>
        <v>13.3</v>
      </c>
      <c r="J665" s="222">
        <f t="shared" si="559"/>
        <v>11.9</v>
      </c>
      <c r="K665" s="222">
        <f t="shared" si="560"/>
        <v>10.5</v>
      </c>
      <c r="L665" s="222">
        <f t="shared" si="561"/>
        <v>9.1</v>
      </c>
      <c r="M665" s="222">
        <f t="shared" si="562"/>
        <v>8.4</v>
      </c>
      <c r="N665" s="36"/>
      <c r="P665" s="186"/>
    </row>
    <row r="666" customHeight="1" spans="1:16">
      <c r="A666" s="217" t="s">
        <v>109</v>
      </c>
      <c r="B666" s="35">
        <v>310702007</v>
      </c>
      <c r="C666" s="36" t="s">
        <v>3785</v>
      </c>
      <c r="D666" s="36" t="s">
        <v>3786</v>
      </c>
      <c r="E666" s="36" t="s">
        <v>3787</v>
      </c>
      <c r="F666" s="219" t="s">
        <v>43</v>
      </c>
      <c r="G666" s="222">
        <v>1120</v>
      </c>
      <c r="H666" s="222">
        <f t="shared" si="557"/>
        <v>1120</v>
      </c>
      <c r="I666" s="222">
        <f t="shared" si="558"/>
        <v>1064</v>
      </c>
      <c r="J666" s="222">
        <f t="shared" si="559"/>
        <v>952</v>
      </c>
      <c r="K666" s="222">
        <f t="shared" si="560"/>
        <v>840</v>
      </c>
      <c r="L666" s="222">
        <f t="shared" si="561"/>
        <v>728</v>
      </c>
      <c r="M666" s="222">
        <f t="shared" si="562"/>
        <v>672</v>
      </c>
      <c r="N666" s="36" t="s">
        <v>3788</v>
      </c>
      <c r="P666" s="186"/>
    </row>
    <row r="667" customHeight="1" spans="1:16">
      <c r="A667" s="217" t="s">
        <v>109</v>
      </c>
      <c r="B667" s="35">
        <v>310702008</v>
      </c>
      <c r="C667" s="36" t="s">
        <v>3789</v>
      </c>
      <c r="D667" s="36" t="s">
        <v>3790</v>
      </c>
      <c r="E667" s="36" t="s">
        <v>3787</v>
      </c>
      <c r="F667" s="219" t="s">
        <v>43</v>
      </c>
      <c r="G667" s="222">
        <v>2100</v>
      </c>
      <c r="H667" s="222">
        <f t="shared" si="557"/>
        <v>2100</v>
      </c>
      <c r="I667" s="222">
        <f t="shared" si="558"/>
        <v>1995</v>
      </c>
      <c r="J667" s="222">
        <f t="shared" si="559"/>
        <v>1785</v>
      </c>
      <c r="K667" s="222">
        <f t="shared" si="560"/>
        <v>1575</v>
      </c>
      <c r="L667" s="222">
        <f t="shared" si="561"/>
        <v>1365</v>
      </c>
      <c r="M667" s="222">
        <f t="shared" si="562"/>
        <v>1260</v>
      </c>
      <c r="N667" s="36"/>
      <c r="P667" s="186"/>
    </row>
    <row r="668" customHeight="1" spans="1:16">
      <c r="A668" s="217" t="s">
        <v>109</v>
      </c>
      <c r="B668" s="35">
        <v>310702009</v>
      </c>
      <c r="C668" s="36" t="s">
        <v>3791</v>
      </c>
      <c r="D668" s="36"/>
      <c r="E668" s="36" t="s">
        <v>3792</v>
      </c>
      <c r="F668" s="219" t="s">
        <v>43</v>
      </c>
      <c r="G668" s="222">
        <v>2800</v>
      </c>
      <c r="H668" s="222">
        <f t="shared" si="557"/>
        <v>2800</v>
      </c>
      <c r="I668" s="222">
        <f t="shared" si="558"/>
        <v>2660</v>
      </c>
      <c r="J668" s="222">
        <f t="shared" si="559"/>
        <v>2380</v>
      </c>
      <c r="K668" s="222">
        <f t="shared" si="560"/>
        <v>2100</v>
      </c>
      <c r="L668" s="222">
        <f t="shared" si="561"/>
        <v>1820</v>
      </c>
      <c r="M668" s="222">
        <f t="shared" si="562"/>
        <v>1680</v>
      </c>
      <c r="N668" s="36"/>
      <c r="P668" s="186"/>
    </row>
    <row r="669" customHeight="1" spans="1:16">
      <c r="A669" s="217" t="s">
        <v>109</v>
      </c>
      <c r="B669" s="35">
        <v>310702010</v>
      </c>
      <c r="C669" s="36" t="s">
        <v>3793</v>
      </c>
      <c r="D669" s="36"/>
      <c r="E669" s="36"/>
      <c r="F669" s="219" t="s">
        <v>43</v>
      </c>
      <c r="G669" s="222">
        <v>112</v>
      </c>
      <c r="H669" s="222">
        <f t="shared" si="557"/>
        <v>112</v>
      </c>
      <c r="I669" s="222">
        <f t="shared" si="558"/>
        <v>106.4</v>
      </c>
      <c r="J669" s="222">
        <f t="shared" si="559"/>
        <v>95.2</v>
      </c>
      <c r="K669" s="222">
        <f t="shared" si="560"/>
        <v>84</v>
      </c>
      <c r="L669" s="222">
        <f t="shared" si="561"/>
        <v>72.8</v>
      </c>
      <c r="M669" s="222">
        <f t="shared" si="562"/>
        <v>67.2</v>
      </c>
      <c r="N669" s="36"/>
      <c r="P669" s="186"/>
    </row>
    <row r="670" customHeight="1" spans="1:16">
      <c r="A670" s="217" t="s">
        <v>109</v>
      </c>
      <c r="B670" s="35">
        <v>310702011</v>
      </c>
      <c r="C670" s="36" t="s">
        <v>3794</v>
      </c>
      <c r="D670" s="36" t="s">
        <v>3795</v>
      </c>
      <c r="E670" s="36"/>
      <c r="F670" s="219" t="s">
        <v>43</v>
      </c>
      <c r="G670" s="222">
        <v>70</v>
      </c>
      <c r="H670" s="222">
        <f t="shared" si="557"/>
        <v>70</v>
      </c>
      <c r="I670" s="222">
        <f t="shared" si="558"/>
        <v>66.5</v>
      </c>
      <c r="J670" s="222">
        <f t="shared" si="559"/>
        <v>59.5</v>
      </c>
      <c r="K670" s="222">
        <f t="shared" si="560"/>
        <v>52.5</v>
      </c>
      <c r="L670" s="222">
        <f t="shared" si="561"/>
        <v>45.5</v>
      </c>
      <c r="M670" s="222">
        <f t="shared" si="562"/>
        <v>42</v>
      </c>
      <c r="N670" s="36"/>
      <c r="P670" s="186"/>
    </row>
    <row r="671" customHeight="1" spans="1:16">
      <c r="A671" s="217" t="s">
        <v>109</v>
      </c>
      <c r="B671" s="35">
        <v>310702012</v>
      </c>
      <c r="C671" s="36" t="s">
        <v>3796</v>
      </c>
      <c r="D671" s="36"/>
      <c r="E671" s="36"/>
      <c r="F671" s="219" t="s">
        <v>43</v>
      </c>
      <c r="G671" s="222">
        <v>42</v>
      </c>
      <c r="H671" s="222">
        <f t="shared" si="557"/>
        <v>42</v>
      </c>
      <c r="I671" s="222">
        <f t="shared" si="558"/>
        <v>39.9</v>
      </c>
      <c r="J671" s="222">
        <f t="shared" si="559"/>
        <v>35.7</v>
      </c>
      <c r="K671" s="222">
        <f t="shared" si="560"/>
        <v>31.5</v>
      </c>
      <c r="L671" s="222">
        <f t="shared" si="561"/>
        <v>27.3</v>
      </c>
      <c r="M671" s="222">
        <f t="shared" si="562"/>
        <v>25.2</v>
      </c>
      <c r="N671" s="36"/>
      <c r="P671" s="186"/>
    </row>
    <row r="672" customHeight="1" spans="1:16">
      <c r="A672" s="217" t="s">
        <v>109</v>
      </c>
      <c r="B672" s="35">
        <v>310702013</v>
      </c>
      <c r="C672" s="36" t="s">
        <v>3797</v>
      </c>
      <c r="D672" s="36"/>
      <c r="E672" s="36"/>
      <c r="F672" s="219" t="s">
        <v>43</v>
      </c>
      <c r="G672" s="222">
        <v>42</v>
      </c>
      <c r="H672" s="222">
        <f t="shared" si="557"/>
        <v>42</v>
      </c>
      <c r="I672" s="222">
        <f t="shared" si="558"/>
        <v>39.9</v>
      </c>
      <c r="J672" s="222">
        <f t="shared" si="559"/>
        <v>35.7</v>
      </c>
      <c r="K672" s="222">
        <f t="shared" si="560"/>
        <v>31.5</v>
      </c>
      <c r="L672" s="222">
        <f t="shared" si="561"/>
        <v>27.3</v>
      </c>
      <c r="M672" s="222">
        <f t="shared" si="562"/>
        <v>25.2</v>
      </c>
      <c r="N672" s="36"/>
      <c r="P672" s="186"/>
    </row>
    <row r="673" customHeight="1" spans="1:16">
      <c r="A673" s="217" t="s">
        <v>109</v>
      </c>
      <c r="B673" s="35">
        <v>310702014</v>
      </c>
      <c r="C673" s="36" t="s">
        <v>3798</v>
      </c>
      <c r="D673" s="36"/>
      <c r="E673" s="36"/>
      <c r="F673" s="219" t="s">
        <v>43</v>
      </c>
      <c r="G673" s="222">
        <v>112</v>
      </c>
      <c r="H673" s="222">
        <f t="shared" si="557"/>
        <v>112</v>
      </c>
      <c r="I673" s="222">
        <f t="shared" si="558"/>
        <v>106.4</v>
      </c>
      <c r="J673" s="222">
        <f t="shared" si="559"/>
        <v>95.2</v>
      </c>
      <c r="K673" s="222">
        <f t="shared" si="560"/>
        <v>84</v>
      </c>
      <c r="L673" s="222">
        <f t="shared" si="561"/>
        <v>72.8</v>
      </c>
      <c r="M673" s="222">
        <f t="shared" si="562"/>
        <v>67.2</v>
      </c>
      <c r="N673" s="36"/>
      <c r="P673" s="186"/>
    </row>
    <row r="674" customHeight="1" spans="1:16">
      <c r="A674" s="217" t="s">
        <v>109</v>
      </c>
      <c r="B674" s="35">
        <v>310702015</v>
      </c>
      <c r="C674" s="36" t="s">
        <v>3799</v>
      </c>
      <c r="D674" s="36" t="s">
        <v>3800</v>
      </c>
      <c r="E674" s="36"/>
      <c r="F674" s="219" t="s">
        <v>43</v>
      </c>
      <c r="G674" s="222">
        <v>210</v>
      </c>
      <c r="H674" s="222">
        <f t="shared" si="557"/>
        <v>210</v>
      </c>
      <c r="I674" s="222">
        <f t="shared" si="558"/>
        <v>199.5</v>
      </c>
      <c r="J674" s="222">
        <f t="shared" si="559"/>
        <v>178.5</v>
      </c>
      <c r="K674" s="222">
        <f t="shared" si="560"/>
        <v>157.5</v>
      </c>
      <c r="L674" s="222">
        <f t="shared" si="561"/>
        <v>136.5</v>
      </c>
      <c r="M674" s="222">
        <f t="shared" si="562"/>
        <v>126</v>
      </c>
      <c r="N674" s="36"/>
      <c r="P674" s="186"/>
    </row>
    <row r="675" customHeight="1" spans="1:16">
      <c r="A675" s="217" t="s">
        <v>109</v>
      </c>
      <c r="B675" s="35">
        <v>310702016</v>
      </c>
      <c r="C675" s="36" t="s">
        <v>3801</v>
      </c>
      <c r="D675" s="36"/>
      <c r="E675" s="36"/>
      <c r="F675" s="219" t="s">
        <v>43</v>
      </c>
      <c r="G675" s="222">
        <v>280</v>
      </c>
      <c r="H675" s="222">
        <f t="shared" si="557"/>
        <v>280</v>
      </c>
      <c r="I675" s="222">
        <f t="shared" si="558"/>
        <v>266</v>
      </c>
      <c r="J675" s="222">
        <f t="shared" si="559"/>
        <v>238</v>
      </c>
      <c r="K675" s="222">
        <f t="shared" si="560"/>
        <v>210</v>
      </c>
      <c r="L675" s="222">
        <f t="shared" si="561"/>
        <v>182</v>
      </c>
      <c r="M675" s="222">
        <f t="shared" si="562"/>
        <v>168</v>
      </c>
      <c r="N675" s="36"/>
      <c r="P675" s="186"/>
    </row>
    <row r="676" customHeight="1" spans="1:16">
      <c r="A676" s="217" t="s">
        <v>109</v>
      </c>
      <c r="B676" s="35">
        <v>310702017</v>
      </c>
      <c r="C676" s="36" t="s">
        <v>3802</v>
      </c>
      <c r="D676" s="36"/>
      <c r="E676" s="36"/>
      <c r="F676" s="219" t="s">
        <v>43</v>
      </c>
      <c r="G676" s="222">
        <v>140</v>
      </c>
      <c r="H676" s="222">
        <f t="shared" si="557"/>
        <v>140</v>
      </c>
      <c r="I676" s="222">
        <f t="shared" si="558"/>
        <v>133</v>
      </c>
      <c r="J676" s="222">
        <f t="shared" si="559"/>
        <v>119</v>
      </c>
      <c r="K676" s="222">
        <f t="shared" si="560"/>
        <v>105</v>
      </c>
      <c r="L676" s="222">
        <f t="shared" si="561"/>
        <v>91</v>
      </c>
      <c r="M676" s="222">
        <f t="shared" si="562"/>
        <v>84</v>
      </c>
      <c r="N676" s="36"/>
      <c r="P676" s="186"/>
    </row>
    <row r="677" customHeight="1" spans="1:16">
      <c r="A677" s="217" t="s">
        <v>109</v>
      </c>
      <c r="B677" s="35">
        <v>310702018</v>
      </c>
      <c r="C677" s="36" t="s">
        <v>3803</v>
      </c>
      <c r="D677" s="36" t="s">
        <v>3804</v>
      </c>
      <c r="E677" s="36" t="s">
        <v>3805</v>
      </c>
      <c r="F677" s="219" t="s">
        <v>378</v>
      </c>
      <c r="G677" s="222">
        <v>140</v>
      </c>
      <c r="H677" s="222">
        <f t="shared" si="557"/>
        <v>140</v>
      </c>
      <c r="I677" s="222">
        <f t="shared" si="558"/>
        <v>133</v>
      </c>
      <c r="J677" s="222">
        <f t="shared" si="559"/>
        <v>119</v>
      </c>
      <c r="K677" s="222">
        <f t="shared" si="560"/>
        <v>105</v>
      </c>
      <c r="L677" s="222">
        <f t="shared" si="561"/>
        <v>91</v>
      </c>
      <c r="M677" s="222">
        <f t="shared" si="562"/>
        <v>84</v>
      </c>
      <c r="N677" s="36"/>
      <c r="P677" s="186"/>
    </row>
    <row r="678" customHeight="1" spans="1:16">
      <c r="A678" s="217" t="s">
        <v>109</v>
      </c>
      <c r="B678" s="35">
        <v>310702019</v>
      </c>
      <c r="C678" s="36" t="s">
        <v>3806</v>
      </c>
      <c r="D678" s="36"/>
      <c r="E678" s="36"/>
      <c r="F678" s="219" t="s">
        <v>43</v>
      </c>
      <c r="G678" s="220">
        <v>140</v>
      </c>
      <c r="H678" s="222">
        <f t="shared" si="557"/>
        <v>140</v>
      </c>
      <c r="I678" s="222">
        <f t="shared" si="558"/>
        <v>133</v>
      </c>
      <c r="J678" s="222">
        <f t="shared" si="559"/>
        <v>119</v>
      </c>
      <c r="K678" s="222">
        <f t="shared" si="560"/>
        <v>105</v>
      </c>
      <c r="L678" s="222">
        <f t="shared" si="561"/>
        <v>91</v>
      </c>
      <c r="M678" s="222">
        <f t="shared" si="562"/>
        <v>84</v>
      </c>
      <c r="N678" s="36"/>
      <c r="P678" s="186"/>
    </row>
    <row r="679" customHeight="1" spans="1:16">
      <c r="A679" s="217" t="s">
        <v>109</v>
      </c>
      <c r="B679" s="35">
        <v>310702020</v>
      </c>
      <c r="C679" s="36" t="s">
        <v>3807</v>
      </c>
      <c r="D679" s="36"/>
      <c r="E679" s="36" t="s">
        <v>3808</v>
      </c>
      <c r="F679" s="219" t="s">
        <v>43</v>
      </c>
      <c r="G679" s="222">
        <v>1400</v>
      </c>
      <c r="H679" s="222">
        <f t="shared" si="557"/>
        <v>1400</v>
      </c>
      <c r="I679" s="222">
        <f t="shared" si="558"/>
        <v>1330</v>
      </c>
      <c r="J679" s="222">
        <f t="shared" si="559"/>
        <v>1190</v>
      </c>
      <c r="K679" s="222">
        <f t="shared" si="560"/>
        <v>1050</v>
      </c>
      <c r="L679" s="222">
        <f t="shared" si="561"/>
        <v>910</v>
      </c>
      <c r="M679" s="222">
        <f t="shared" si="562"/>
        <v>840</v>
      </c>
      <c r="N679" s="36" t="s">
        <v>3809</v>
      </c>
      <c r="P679" s="186"/>
    </row>
    <row r="680" customHeight="1" spans="1:16">
      <c r="A680" s="217" t="s">
        <v>109</v>
      </c>
      <c r="B680" s="35">
        <v>310702021</v>
      </c>
      <c r="C680" s="36" t="s">
        <v>3810</v>
      </c>
      <c r="D680" s="36" t="s">
        <v>3811</v>
      </c>
      <c r="E680" s="36" t="s">
        <v>3808</v>
      </c>
      <c r="F680" s="219" t="s">
        <v>43</v>
      </c>
      <c r="G680" s="222">
        <v>1820</v>
      </c>
      <c r="H680" s="222">
        <f t="shared" si="557"/>
        <v>1820</v>
      </c>
      <c r="I680" s="222">
        <f t="shared" si="558"/>
        <v>1729</v>
      </c>
      <c r="J680" s="222">
        <f t="shared" si="559"/>
        <v>1547</v>
      </c>
      <c r="K680" s="222">
        <f t="shared" si="560"/>
        <v>1365</v>
      </c>
      <c r="L680" s="222">
        <f t="shared" si="561"/>
        <v>1183</v>
      </c>
      <c r="M680" s="222">
        <f t="shared" si="562"/>
        <v>1092</v>
      </c>
      <c r="N680" s="36"/>
      <c r="P680" s="186"/>
    </row>
    <row r="681" customHeight="1" spans="1:16">
      <c r="A681" s="217" t="s">
        <v>109</v>
      </c>
      <c r="B681" s="35">
        <v>310702022</v>
      </c>
      <c r="C681" s="36" t="s">
        <v>3812</v>
      </c>
      <c r="D681" s="36" t="s">
        <v>3813</v>
      </c>
      <c r="E681" s="36" t="s">
        <v>3814</v>
      </c>
      <c r="F681" s="219" t="s">
        <v>43</v>
      </c>
      <c r="G681" s="222">
        <v>140</v>
      </c>
      <c r="H681" s="222">
        <f t="shared" si="557"/>
        <v>140</v>
      </c>
      <c r="I681" s="222">
        <f t="shared" si="558"/>
        <v>133</v>
      </c>
      <c r="J681" s="222">
        <f t="shared" si="559"/>
        <v>119</v>
      </c>
      <c r="K681" s="222">
        <f t="shared" si="560"/>
        <v>105</v>
      </c>
      <c r="L681" s="222">
        <f t="shared" si="561"/>
        <v>91</v>
      </c>
      <c r="M681" s="222">
        <f t="shared" si="562"/>
        <v>84</v>
      </c>
      <c r="N681" s="36"/>
      <c r="P681" s="186"/>
    </row>
    <row r="682" customHeight="1" spans="1:16">
      <c r="A682" s="300" t="s">
        <v>109</v>
      </c>
      <c r="B682" s="32">
        <v>310702023</v>
      </c>
      <c r="C682" s="32" t="s">
        <v>3815</v>
      </c>
      <c r="D682" s="37" t="s">
        <v>3816</v>
      </c>
      <c r="E682" s="301" t="s">
        <v>3817</v>
      </c>
      <c r="F682" s="32" t="s">
        <v>43</v>
      </c>
      <c r="G682" s="32"/>
      <c r="H682" s="32">
        <v>1100</v>
      </c>
      <c r="I682" s="154">
        <f>H682*0.95</f>
        <v>1045</v>
      </c>
      <c r="J682" s="154">
        <f>H682*0.85</f>
        <v>935</v>
      </c>
      <c r="K682" s="154">
        <f>H682*0.75</f>
        <v>825</v>
      </c>
      <c r="L682" s="154">
        <f>H682*0.65</f>
        <v>715</v>
      </c>
      <c r="M682" s="154">
        <f>H682*0.6</f>
        <v>660</v>
      </c>
      <c r="N682" s="305"/>
      <c r="O682" s="28" t="s">
        <v>82</v>
      </c>
      <c r="P682" s="186"/>
    </row>
    <row r="683" customHeight="1" spans="1:17">
      <c r="A683" s="148" t="s">
        <v>109</v>
      </c>
      <c r="B683" s="38">
        <v>310702024</v>
      </c>
      <c r="C683" s="33" t="s">
        <v>3818</v>
      </c>
      <c r="D683" s="33" t="s">
        <v>3819</v>
      </c>
      <c r="E683" s="33" t="s">
        <v>3820</v>
      </c>
      <c r="F683" s="32" t="s">
        <v>43</v>
      </c>
      <c r="G683" s="32"/>
      <c r="H683" s="32">
        <v>4800</v>
      </c>
      <c r="I683" s="154">
        <f>H683*0.95</f>
        <v>4560</v>
      </c>
      <c r="J683" s="154">
        <f>H683*0.85</f>
        <v>4080</v>
      </c>
      <c r="K683" s="154">
        <f>H683*0.75</f>
        <v>3600</v>
      </c>
      <c r="L683" s="154">
        <f>H683*0.65</f>
        <v>3120</v>
      </c>
      <c r="M683" s="154">
        <f>H683*0.6</f>
        <v>2880</v>
      </c>
      <c r="N683" s="305"/>
      <c r="O683" s="28" t="s">
        <v>82</v>
      </c>
      <c r="P683" s="186" t="s">
        <v>1106</v>
      </c>
      <c r="Q683" s="28"/>
    </row>
    <row r="684" customHeight="1" spans="1:20">
      <c r="A684" s="302" t="s">
        <v>109</v>
      </c>
      <c r="B684" s="39">
        <v>310702025</v>
      </c>
      <c r="C684" s="39" t="s">
        <v>3821</v>
      </c>
      <c r="D684" s="39" t="s">
        <v>3822</v>
      </c>
      <c r="E684" s="39" t="s">
        <v>3823</v>
      </c>
      <c r="F684" s="114" t="s">
        <v>43</v>
      </c>
      <c r="G684" s="233"/>
      <c r="H684" s="222">
        <v>900</v>
      </c>
      <c r="I684" s="222">
        <v>855</v>
      </c>
      <c r="J684" s="222">
        <v>765</v>
      </c>
      <c r="K684" s="222">
        <v>675</v>
      </c>
      <c r="L684" s="222">
        <v>585</v>
      </c>
      <c r="M684" s="222">
        <v>540</v>
      </c>
      <c r="N684" s="39" t="s">
        <v>3824</v>
      </c>
      <c r="O684" s="28"/>
      <c r="P684" s="186"/>
      <c r="Q684" s="28"/>
      <c r="S684" s="240" t="s">
        <v>242</v>
      </c>
      <c r="T684" s="186" t="s">
        <v>49</v>
      </c>
    </row>
    <row r="685" customHeight="1" spans="1:16">
      <c r="A685" s="217"/>
      <c r="B685" s="202">
        <v>3108</v>
      </c>
      <c r="C685" s="46" t="s">
        <v>3825</v>
      </c>
      <c r="D685" s="36"/>
      <c r="E685" s="36"/>
      <c r="F685" s="219"/>
      <c r="G685" s="222"/>
      <c r="H685" s="222"/>
      <c r="I685" s="222"/>
      <c r="J685" s="222"/>
      <c r="K685" s="222"/>
      <c r="L685" s="222"/>
      <c r="M685" s="222"/>
      <c r="N685" s="36"/>
      <c r="P685" s="186"/>
    </row>
    <row r="686" customHeight="1" spans="1:16">
      <c r="A686" s="217" t="s">
        <v>109</v>
      </c>
      <c r="B686" s="35">
        <v>310800001</v>
      </c>
      <c r="C686" s="36" t="s">
        <v>3826</v>
      </c>
      <c r="D686" s="36"/>
      <c r="E686" s="36" t="s">
        <v>2500</v>
      </c>
      <c r="F686" s="219" t="s">
        <v>43</v>
      </c>
      <c r="G686" s="222">
        <v>112</v>
      </c>
      <c r="H686" s="222">
        <f t="shared" ref="H686:H687" si="563">G686*1</f>
        <v>112</v>
      </c>
      <c r="I686" s="222">
        <f t="shared" ref="I686:I687" si="564">G686*0.95</f>
        <v>106.4</v>
      </c>
      <c r="J686" s="222">
        <f t="shared" ref="J686:J687" si="565">G686*0.85</f>
        <v>95.2</v>
      </c>
      <c r="K686" s="222">
        <f t="shared" ref="K686:K687" si="566">G686*0.75</f>
        <v>84</v>
      </c>
      <c r="L686" s="222">
        <f t="shared" ref="L686:L687" si="567">G686*0.65</f>
        <v>72.8</v>
      </c>
      <c r="M686" s="222">
        <f t="shared" ref="M686:M687" si="568">G686*0.6</f>
        <v>67.2</v>
      </c>
      <c r="N686" s="36"/>
      <c r="P686" s="186"/>
    </row>
    <row r="687" customHeight="1" spans="1:16">
      <c r="A687" s="217" t="s">
        <v>109</v>
      </c>
      <c r="B687" s="35">
        <v>310800002</v>
      </c>
      <c r="C687" s="36" t="s">
        <v>3827</v>
      </c>
      <c r="D687" s="36"/>
      <c r="E687" s="36"/>
      <c r="F687" s="219" t="s">
        <v>43</v>
      </c>
      <c r="G687" s="222">
        <v>112</v>
      </c>
      <c r="H687" s="222">
        <f t="shared" si="563"/>
        <v>112</v>
      </c>
      <c r="I687" s="222">
        <f t="shared" si="564"/>
        <v>106.4</v>
      </c>
      <c r="J687" s="222">
        <f t="shared" si="565"/>
        <v>95.2</v>
      </c>
      <c r="K687" s="222">
        <f t="shared" si="566"/>
        <v>84</v>
      </c>
      <c r="L687" s="222">
        <f t="shared" si="567"/>
        <v>72.8</v>
      </c>
      <c r="M687" s="222">
        <f t="shared" si="568"/>
        <v>67.2</v>
      </c>
      <c r="N687" s="36"/>
      <c r="P687" s="186"/>
    </row>
    <row r="688" customHeight="1" spans="1:16">
      <c r="A688" s="217" t="s">
        <v>109</v>
      </c>
      <c r="B688" s="35">
        <v>310800003</v>
      </c>
      <c r="C688" s="36" t="s">
        <v>3828</v>
      </c>
      <c r="D688" s="36" t="s">
        <v>3829</v>
      </c>
      <c r="E688" s="36"/>
      <c r="F688" s="219" t="s">
        <v>3830</v>
      </c>
      <c r="G688" s="220" t="s">
        <v>303</v>
      </c>
      <c r="H688" s="34" t="s">
        <v>303</v>
      </c>
      <c r="I688" s="34" t="s">
        <v>303</v>
      </c>
      <c r="J688" s="34" t="s">
        <v>303</v>
      </c>
      <c r="K688" s="34" t="s">
        <v>303</v>
      </c>
      <c r="L688" s="34" t="s">
        <v>303</v>
      </c>
      <c r="M688" s="34" t="s">
        <v>303</v>
      </c>
      <c r="N688" s="36"/>
      <c r="P688" s="186"/>
    </row>
    <row r="689" customHeight="1" spans="1:18">
      <c r="A689" s="217" t="s">
        <v>109</v>
      </c>
      <c r="B689" s="35">
        <v>310800004</v>
      </c>
      <c r="C689" s="36" t="s">
        <v>3831</v>
      </c>
      <c r="D689" s="36" t="s">
        <v>3832</v>
      </c>
      <c r="E689" s="36"/>
      <c r="F689" s="219" t="s">
        <v>43</v>
      </c>
      <c r="G689" s="220">
        <v>200</v>
      </c>
      <c r="H689" s="34">
        <f>G689*1</f>
        <v>200</v>
      </c>
      <c r="I689" s="34">
        <f>G689*0.95</f>
        <v>190</v>
      </c>
      <c r="J689" s="34">
        <f>G689*0.85</f>
        <v>170</v>
      </c>
      <c r="K689" s="34">
        <f>G689*0.75</f>
        <v>150</v>
      </c>
      <c r="L689" s="34">
        <f>G689*0.65</f>
        <v>130</v>
      </c>
      <c r="M689" s="34">
        <f>G689*0.6</f>
        <v>120</v>
      </c>
      <c r="N689" s="36" t="s">
        <v>3833</v>
      </c>
      <c r="P689" s="186"/>
      <c r="Q689" s="188" t="s">
        <v>114</v>
      </c>
      <c r="R689" s="188" t="s">
        <v>3834</v>
      </c>
    </row>
    <row r="690" customHeight="1" spans="1:16">
      <c r="A690" s="217" t="s">
        <v>109</v>
      </c>
      <c r="B690" s="35">
        <v>310800005</v>
      </c>
      <c r="C690" s="36" t="s">
        <v>3835</v>
      </c>
      <c r="D690" s="36" t="s">
        <v>3836</v>
      </c>
      <c r="E690" s="36"/>
      <c r="F690" s="219" t="s">
        <v>43</v>
      </c>
      <c r="G690" s="222">
        <v>2100</v>
      </c>
      <c r="H690" s="222">
        <f t="shared" ref="H690:H694" si="569">G690*1</f>
        <v>2100</v>
      </c>
      <c r="I690" s="222">
        <f t="shared" ref="I690:I694" si="570">G690*0.95</f>
        <v>1995</v>
      </c>
      <c r="J690" s="222">
        <f t="shared" ref="J690:J694" si="571">G690*0.85</f>
        <v>1785</v>
      </c>
      <c r="K690" s="222">
        <f t="shared" ref="K690:K694" si="572">G690*0.75</f>
        <v>1575</v>
      </c>
      <c r="L690" s="222">
        <f t="shared" ref="L690:L694" si="573">G690*0.65</f>
        <v>1365</v>
      </c>
      <c r="M690" s="222">
        <f t="shared" ref="M690:M694" si="574">G690*0.6</f>
        <v>1260</v>
      </c>
      <c r="N690" s="36" t="s">
        <v>3837</v>
      </c>
      <c r="P690" s="186"/>
    </row>
    <row r="691" customHeight="1" spans="1:16">
      <c r="A691" s="217" t="s">
        <v>109</v>
      </c>
      <c r="B691" s="35">
        <v>310800006</v>
      </c>
      <c r="C691" s="36" t="s">
        <v>3838</v>
      </c>
      <c r="D691" s="36" t="s">
        <v>3839</v>
      </c>
      <c r="E691" s="36" t="s">
        <v>3840</v>
      </c>
      <c r="F691" s="219" t="s">
        <v>43</v>
      </c>
      <c r="G691" s="222">
        <v>98</v>
      </c>
      <c r="H691" s="222">
        <f t="shared" si="569"/>
        <v>98</v>
      </c>
      <c r="I691" s="222">
        <f t="shared" si="570"/>
        <v>93.1</v>
      </c>
      <c r="J691" s="222">
        <f t="shared" si="571"/>
        <v>83.3</v>
      </c>
      <c r="K691" s="222">
        <f t="shared" si="572"/>
        <v>73.5</v>
      </c>
      <c r="L691" s="222">
        <f t="shared" si="573"/>
        <v>63.7</v>
      </c>
      <c r="M691" s="222">
        <f t="shared" si="574"/>
        <v>58.8</v>
      </c>
      <c r="N691" s="36"/>
      <c r="P691" s="186"/>
    </row>
    <row r="692" customHeight="1" spans="1:16">
      <c r="A692" s="217" t="s">
        <v>109</v>
      </c>
      <c r="B692" s="35">
        <v>310800007</v>
      </c>
      <c r="C692" s="36" t="s">
        <v>3841</v>
      </c>
      <c r="D692" s="36" t="s">
        <v>3842</v>
      </c>
      <c r="E692" s="36"/>
      <c r="F692" s="219" t="s">
        <v>43</v>
      </c>
      <c r="G692" s="220">
        <v>420</v>
      </c>
      <c r="H692" s="222">
        <f t="shared" si="569"/>
        <v>420</v>
      </c>
      <c r="I692" s="222">
        <f t="shared" si="570"/>
        <v>399</v>
      </c>
      <c r="J692" s="222">
        <f t="shared" si="571"/>
        <v>357</v>
      </c>
      <c r="K692" s="222">
        <f t="shared" si="572"/>
        <v>315</v>
      </c>
      <c r="L692" s="222">
        <f t="shared" si="573"/>
        <v>273</v>
      </c>
      <c r="M692" s="222">
        <f t="shared" si="574"/>
        <v>252</v>
      </c>
      <c r="N692" s="36"/>
      <c r="P692" s="186"/>
    </row>
    <row r="693" customHeight="1" spans="1:16">
      <c r="A693" s="217" t="s">
        <v>109</v>
      </c>
      <c r="B693" s="35">
        <v>310800008</v>
      </c>
      <c r="C693" s="36" t="s">
        <v>3843</v>
      </c>
      <c r="D693" s="36" t="s">
        <v>3844</v>
      </c>
      <c r="E693" s="36"/>
      <c r="F693" s="219" t="s">
        <v>43</v>
      </c>
      <c r="G693" s="220">
        <v>2520</v>
      </c>
      <c r="H693" s="222">
        <f t="shared" si="569"/>
        <v>2520</v>
      </c>
      <c r="I693" s="222">
        <f t="shared" si="570"/>
        <v>2394</v>
      </c>
      <c r="J693" s="222">
        <f t="shared" si="571"/>
        <v>2142</v>
      </c>
      <c r="K693" s="222">
        <f t="shared" si="572"/>
        <v>1890</v>
      </c>
      <c r="L693" s="222">
        <f t="shared" si="573"/>
        <v>1638</v>
      </c>
      <c r="M693" s="222">
        <f t="shared" si="574"/>
        <v>1512</v>
      </c>
      <c r="N693" s="36" t="s">
        <v>3845</v>
      </c>
      <c r="P693" s="186"/>
    </row>
    <row r="694" customHeight="1" spans="1:16">
      <c r="A694" s="217" t="s">
        <v>109</v>
      </c>
      <c r="B694" s="35">
        <v>310800009</v>
      </c>
      <c r="C694" s="36" t="s">
        <v>3846</v>
      </c>
      <c r="D694" s="36" t="s">
        <v>3847</v>
      </c>
      <c r="E694" s="36"/>
      <c r="F694" s="219" t="s">
        <v>43</v>
      </c>
      <c r="G694" s="222">
        <v>280</v>
      </c>
      <c r="H694" s="222">
        <f t="shared" si="569"/>
        <v>280</v>
      </c>
      <c r="I694" s="222">
        <f t="shared" si="570"/>
        <v>266</v>
      </c>
      <c r="J694" s="222">
        <f t="shared" si="571"/>
        <v>238</v>
      </c>
      <c r="K694" s="222">
        <f t="shared" si="572"/>
        <v>210</v>
      </c>
      <c r="L694" s="222">
        <f t="shared" si="573"/>
        <v>182</v>
      </c>
      <c r="M694" s="222">
        <f t="shared" si="574"/>
        <v>168</v>
      </c>
      <c r="N694" s="36"/>
      <c r="P694" s="186"/>
    </row>
    <row r="695" customHeight="1" spans="1:16">
      <c r="A695" s="217" t="s">
        <v>109</v>
      </c>
      <c r="B695" s="35">
        <v>310800010</v>
      </c>
      <c r="C695" s="36" t="s">
        <v>3848</v>
      </c>
      <c r="D695" s="36"/>
      <c r="E695" s="36"/>
      <c r="F695" s="219"/>
      <c r="G695" s="222">
        <v>0</v>
      </c>
      <c r="H695" s="222"/>
      <c r="I695" s="222"/>
      <c r="J695" s="222"/>
      <c r="K695" s="222"/>
      <c r="L695" s="222"/>
      <c r="M695" s="222"/>
      <c r="N695" s="36"/>
      <c r="P695" s="186"/>
    </row>
    <row r="696" customHeight="1" spans="1:16">
      <c r="A696" s="217" t="s">
        <v>109</v>
      </c>
      <c r="B696" s="35" t="s">
        <v>3849</v>
      </c>
      <c r="C696" s="36" t="s">
        <v>3848</v>
      </c>
      <c r="D696" s="36"/>
      <c r="E696" s="36"/>
      <c r="F696" s="219" t="s">
        <v>43</v>
      </c>
      <c r="G696" s="222">
        <v>140</v>
      </c>
      <c r="H696" s="222">
        <f t="shared" ref="H696" si="575">G696*1</f>
        <v>140</v>
      </c>
      <c r="I696" s="222">
        <f t="shared" ref="I696" si="576">G696*0.95</f>
        <v>133</v>
      </c>
      <c r="J696" s="222">
        <f>G696*0.85</f>
        <v>119</v>
      </c>
      <c r="K696" s="222">
        <f>G696*0.75</f>
        <v>105</v>
      </c>
      <c r="L696" s="222">
        <f>G696*0.65</f>
        <v>91</v>
      </c>
      <c r="M696" s="222">
        <f>G696*0.6</f>
        <v>84</v>
      </c>
      <c r="N696" s="36"/>
      <c r="P696" s="186"/>
    </row>
    <row r="697" customHeight="1" spans="1:16">
      <c r="A697" s="217" t="s">
        <v>109</v>
      </c>
      <c r="B697" s="35" t="s">
        <v>3850</v>
      </c>
      <c r="C697" s="36" t="s">
        <v>3851</v>
      </c>
      <c r="D697" s="36"/>
      <c r="E697" s="36" t="s">
        <v>3852</v>
      </c>
      <c r="F697" s="219" t="s">
        <v>43</v>
      </c>
      <c r="G697" s="222">
        <v>2100</v>
      </c>
      <c r="H697" s="222">
        <f t="shared" ref="H697:H704" si="577">G697*1</f>
        <v>2100</v>
      </c>
      <c r="I697" s="222">
        <f t="shared" ref="I697:I704" si="578">G697*0.95</f>
        <v>1995</v>
      </c>
      <c r="J697" s="222" t="s">
        <v>75</v>
      </c>
      <c r="K697" s="222" t="s">
        <v>75</v>
      </c>
      <c r="L697" s="222" t="s">
        <v>75</v>
      </c>
      <c r="M697" s="222" t="s">
        <v>75</v>
      </c>
      <c r="N697" s="36"/>
      <c r="P697" s="186"/>
    </row>
    <row r="698" customHeight="1" spans="1:16">
      <c r="A698" s="217" t="s">
        <v>109</v>
      </c>
      <c r="B698" s="35">
        <v>310800011</v>
      </c>
      <c r="C698" s="36" t="s">
        <v>3853</v>
      </c>
      <c r="D698" s="36" t="s">
        <v>3854</v>
      </c>
      <c r="E698" s="36"/>
      <c r="F698" s="219" t="s">
        <v>43</v>
      </c>
      <c r="G698" s="220">
        <v>70</v>
      </c>
      <c r="H698" s="222">
        <f t="shared" si="577"/>
        <v>70</v>
      </c>
      <c r="I698" s="222">
        <f t="shared" si="578"/>
        <v>66.5</v>
      </c>
      <c r="J698" s="222">
        <f t="shared" ref="J698" si="579">G698*0.85</f>
        <v>59.5</v>
      </c>
      <c r="K698" s="222">
        <f t="shared" ref="K698" si="580">G698*0.75</f>
        <v>52.5</v>
      </c>
      <c r="L698" s="222">
        <f t="shared" ref="L698" si="581">G698*0.65</f>
        <v>45.5</v>
      </c>
      <c r="M698" s="222">
        <f t="shared" ref="M698" si="582">G698*0.6</f>
        <v>42</v>
      </c>
      <c r="N698" s="303" t="s">
        <v>3855</v>
      </c>
      <c r="O698" s="28" t="s">
        <v>3856</v>
      </c>
      <c r="P698" s="186"/>
    </row>
    <row r="699" customHeight="1" spans="1:16">
      <c r="A699" s="217" t="s">
        <v>109</v>
      </c>
      <c r="B699" s="35">
        <v>310800012</v>
      </c>
      <c r="C699" s="36" t="s">
        <v>3857</v>
      </c>
      <c r="D699" s="36" t="s">
        <v>3858</v>
      </c>
      <c r="E699" s="36"/>
      <c r="F699" s="219" t="s">
        <v>43</v>
      </c>
      <c r="G699" s="222">
        <v>3150</v>
      </c>
      <c r="H699" s="222">
        <f t="shared" si="577"/>
        <v>3150</v>
      </c>
      <c r="I699" s="222">
        <f t="shared" si="578"/>
        <v>2992.5</v>
      </c>
      <c r="J699" s="222">
        <f t="shared" ref="J699:J704" si="583">G699*0.85</f>
        <v>2677.5</v>
      </c>
      <c r="K699" s="222">
        <f t="shared" ref="K699:K704" si="584">G699*0.75</f>
        <v>2362.5</v>
      </c>
      <c r="L699" s="222">
        <f t="shared" ref="L699:L704" si="585">G699*0.65</f>
        <v>2047.5</v>
      </c>
      <c r="M699" s="222">
        <f t="shared" ref="M699:M704" si="586">G699*0.6</f>
        <v>1890</v>
      </c>
      <c r="N699" s="36"/>
      <c r="P699" s="186"/>
    </row>
    <row r="700" customHeight="1" spans="1:16">
      <c r="A700" s="217" t="s">
        <v>109</v>
      </c>
      <c r="B700" s="35">
        <v>310800013</v>
      </c>
      <c r="C700" s="36" t="s">
        <v>3859</v>
      </c>
      <c r="D700" s="36" t="s">
        <v>3860</v>
      </c>
      <c r="E700" s="36"/>
      <c r="F700" s="219" t="s">
        <v>43</v>
      </c>
      <c r="G700" s="222">
        <v>280</v>
      </c>
      <c r="H700" s="222">
        <f t="shared" si="577"/>
        <v>280</v>
      </c>
      <c r="I700" s="222">
        <f t="shared" si="578"/>
        <v>266</v>
      </c>
      <c r="J700" s="222">
        <f t="shared" si="583"/>
        <v>238</v>
      </c>
      <c r="K700" s="222">
        <f t="shared" si="584"/>
        <v>210</v>
      </c>
      <c r="L700" s="222">
        <f t="shared" si="585"/>
        <v>182</v>
      </c>
      <c r="M700" s="222">
        <f t="shared" si="586"/>
        <v>168</v>
      </c>
      <c r="N700" s="36"/>
      <c r="P700" s="186"/>
    </row>
    <row r="701" customHeight="1" spans="1:16">
      <c r="A701" s="217" t="s">
        <v>109</v>
      </c>
      <c r="B701" s="35">
        <v>310800014</v>
      </c>
      <c r="C701" s="36" t="s">
        <v>3861</v>
      </c>
      <c r="D701" s="303" t="s">
        <v>3862</v>
      </c>
      <c r="E701" s="303" t="s">
        <v>3863</v>
      </c>
      <c r="F701" s="219" t="s">
        <v>43</v>
      </c>
      <c r="G701" s="222">
        <v>420</v>
      </c>
      <c r="H701" s="222">
        <f t="shared" si="577"/>
        <v>420</v>
      </c>
      <c r="I701" s="222">
        <f t="shared" si="578"/>
        <v>399</v>
      </c>
      <c r="J701" s="222">
        <f t="shared" si="583"/>
        <v>357</v>
      </c>
      <c r="K701" s="222">
        <f t="shared" si="584"/>
        <v>315</v>
      </c>
      <c r="L701" s="222">
        <f t="shared" si="585"/>
        <v>273</v>
      </c>
      <c r="M701" s="222">
        <f t="shared" si="586"/>
        <v>252</v>
      </c>
      <c r="N701" s="36"/>
      <c r="O701" s="28" t="s">
        <v>3856</v>
      </c>
      <c r="P701" s="186"/>
    </row>
    <row r="702" customHeight="1" spans="1:16">
      <c r="A702" s="217" t="s">
        <v>109</v>
      </c>
      <c r="B702" s="35">
        <v>310800015</v>
      </c>
      <c r="C702" s="36" t="s">
        <v>3864</v>
      </c>
      <c r="D702" s="36" t="s">
        <v>3865</v>
      </c>
      <c r="E702" s="36"/>
      <c r="F702" s="219" t="s">
        <v>43</v>
      </c>
      <c r="G702" s="222">
        <v>756</v>
      </c>
      <c r="H702" s="222">
        <f t="shared" si="577"/>
        <v>756</v>
      </c>
      <c r="I702" s="222">
        <f t="shared" si="578"/>
        <v>718.2</v>
      </c>
      <c r="J702" s="222">
        <f t="shared" si="583"/>
        <v>642.6</v>
      </c>
      <c r="K702" s="222">
        <f t="shared" si="584"/>
        <v>567</v>
      </c>
      <c r="L702" s="222">
        <f t="shared" si="585"/>
        <v>491.4</v>
      </c>
      <c r="M702" s="222">
        <f t="shared" si="586"/>
        <v>453.6</v>
      </c>
      <c r="N702" s="36"/>
      <c r="P702" s="186"/>
    </row>
    <row r="703" customHeight="1" spans="1:16">
      <c r="A703" s="217" t="s">
        <v>109</v>
      </c>
      <c r="B703" s="35">
        <v>310800016</v>
      </c>
      <c r="C703" s="36" t="s">
        <v>3866</v>
      </c>
      <c r="D703" s="36" t="s">
        <v>3867</v>
      </c>
      <c r="E703" s="36"/>
      <c r="F703" s="219" t="s">
        <v>43</v>
      </c>
      <c r="G703" s="222">
        <v>700</v>
      </c>
      <c r="H703" s="222">
        <f t="shared" si="577"/>
        <v>700</v>
      </c>
      <c r="I703" s="222">
        <f t="shared" si="578"/>
        <v>665</v>
      </c>
      <c r="J703" s="222">
        <f t="shared" si="583"/>
        <v>595</v>
      </c>
      <c r="K703" s="222">
        <f t="shared" si="584"/>
        <v>525</v>
      </c>
      <c r="L703" s="222">
        <f t="shared" si="585"/>
        <v>455</v>
      </c>
      <c r="M703" s="222">
        <f t="shared" si="586"/>
        <v>420</v>
      </c>
      <c r="N703" s="36"/>
      <c r="P703" s="186"/>
    </row>
    <row r="704" customHeight="1" spans="1:16">
      <c r="A704" s="217" t="s">
        <v>109</v>
      </c>
      <c r="B704" s="35">
        <v>310800017</v>
      </c>
      <c r="C704" s="36" t="s">
        <v>3868</v>
      </c>
      <c r="D704" s="36"/>
      <c r="E704" s="36" t="s">
        <v>3869</v>
      </c>
      <c r="F704" s="219" t="s">
        <v>43</v>
      </c>
      <c r="G704" s="222">
        <v>5600</v>
      </c>
      <c r="H704" s="222">
        <f t="shared" si="577"/>
        <v>5600</v>
      </c>
      <c r="I704" s="222">
        <f t="shared" si="578"/>
        <v>5320</v>
      </c>
      <c r="J704" s="222">
        <f t="shared" si="583"/>
        <v>4760</v>
      </c>
      <c r="K704" s="222">
        <f t="shared" si="584"/>
        <v>4200</v>
      </c>
      <c r="L704" s="222">
        <f t="shared" si="585"/>
        <v>3640</v>
      </c>
      <c r="M704" s="222">
        <f t="shared" si="586"/>
        <v>3360</v>
      </c>
      <c r="N704" s="36"/>
      <c r="P704" s="186"/>
    </row>
    <row r="705" customHeight="1" spans="1:16">
      <c r="A705" s="217" t="s">
        <v>109</v>
      </c>
      <c r="B705" s="35">
        <v>310800018</v>
      </c>
      <c r="C705" s="36" t="s">
        <v>3870</v>
      </c>
      <c r="D705" s="36"/>
      <c r="E705" s="36"/>
      <c r="F705" s="219" t="s">
        <v>43</v>
      </c>
      <c r="G705" s="220" t="s">
        <v>303</v>
      </c>
      <c r="H705" s="34" t="s">
        <v>303</v>
      </c>
      <c r="I705" s="34" t="s">
        <v>303</v>
      </c>
      <c r="J705" s="34" t="s">
        <v>303</v>
      </c>
      <c r="K705" s="34" t="s">
        <v>303</v>
      </c>
      <c r="L705" s="34" t="s">
        <v>303</v>
      </c>
      <c r="M705" s="34" t="s">
        <v>303</v>
      </c>
      <c r="N705" s="36"/>
      <c r="P705" s="186"/>
    </row>
    <row r="706" customHeight="1" spans="1:16">
      <c r="A706" s="217" t="s">
        <v>109</v>
      </c>
      <c r="B706" s="35">
        <v>310800019</v>
      </c>
      <c r="C706" s="36" t="s">
        <v>3871</v>
      </c>
      <c r="D706" s="36" t="s">
        <v>3872</v>
      </c>
      <c r="E706" s="36"/>
      <c r="F706" s="219" t="s">
        <v>43</v>
      </c>
      <c r="G706" s="220">
        <v>700</v>
      </c>
      <c r="H706" s="222">
        <f t="shared" ref="H706" si="587">G706*1</f>
        <v>700</v>
      </c>
      <c r="I706" s="222">
        <f t="shared" ref="I706" si="588">G706*0.95</f>
        <v>665</v>
      </c>
      <c r="J706" s="222">
        <f t="shared" ref="J706" si="589">G706*0.85</f>
        <v>595</v>
      </c>
      <c r="K706" s="222">
        <f t="shared" ref="K706" si="590">G706*0.75</f>
        <v>525</v>
      </c>
      <c r="L706" s="222">
        <f t="shared" ref="L706" si="591">G706*0.65</f>
        <v>455</v>
      </c>
      <c r="M706" s="222">
        <f t="shared" ref="M706" si="592">G706*0.6</f>
        <v>420</v>
      </c>
      <c r="N706" s="36"/>
      <c r="P706" s="186"/>
    </row>
    <row r="707" customHeight="1" spans="1:16">
      <c r="A707" s="217" t="s">
        <v>109</v>
      </c>
      <c r="B707" s="35">
        <v>310800020</v>
      </c>
      <c r="C707" s="36" t="s">
        <v>3873</v>
      </c>
      <c r="D707" s="36" t="s">
        <v>3874</v>
      </c>
      <c r="E707" s="36" t="s">
        <v>3875</v>
      </c>
      <c r="F707" s="219" t="s">
        <v>43</v>
      </c>
      <c r="G707" s="222">
        <v>3500</v>
      </c>
      <c r="H707" s="222">
        <f t="shared" ref="H707:H714" si="593">G707*1</f>
        <v>3500</v>
      </c>
      <c r="I707" s="222">
        <f t="shared" ref="I707:I714" si="594">G707*0.95</f>
        <v>3325</v>
      </c>
      <c r="J707" s="222">
        <f t="shared" ref="J707:J714" si="595">G707*0.85</f>
        <v>2975</v>
      </c>
      <c r="K707" s="222">
        <f t="shared" ref="K707:K714" si="596">G707*0.75</f>
        <v>2625</v>
      </c>
      <c r="L707" s="222">
        <f t="shared" ref="L707:L714" si="597">G707*0.65</f>
        <v>2275</v>
      </c>
      <c r="M707" s="222">
        <f t="shared" ref="M707:M714" si="598">G707*0.6</f>
        <v>2100</v>
      </c>
      <c r="N707" s="36"/>
      <c r="P707" s="186"/>
    </row>
    <row r="708" customHeight="1" spans="1:16">
      <c r="A708" s="217" t="s">
        <v>109</v>
      </c>
      <c r="B708" s="35">
        <v>310800021</v>
      </c>
      <c r="C708" s="36" t="s">
        <v>3876</v>
      </c>
      <c r="D708" s="36" t="s">
        <v>3874</v>
      </c>
      <c r="E708" s="36" t="s">
        <v>3875</v>
      </c>
      <c r="F708" s="219" t="s">
        <v>43</v>
      </c>
      <c r="G708" s="222">
        <v>3500</v>
      </c>
      <c r="H708" s="222">
        <f t="shared" si="593"/>
        <v>3500</v>
      </c>
      <c r="I708" s="222">
        <f t="shared" si="594"/>
        <v>3325</v>
      </c>
      <c r="J708" s="222">
        <f t="shared" si="595"/>
        <v>2975</v>
      </c>
      <c r="K708" s="222">
        <f t="shared" si="596"/>
        <v>2625</v>
      </c>
      <c r="L708" s="222">
        <f t="shared" si="597"/>
        <v>2275</v>
      </c>
      <c r="M708" s="222">
        <f t="shared" si="598"/>
        <v>2100</v>
      </c>
      <c r="N708" s="36"/>
      <c r="P708" s="186"/>
    </row>
    <row r="709" customHeight="1" spans="1:16">
      <c r="A709" s="217" t="s">
        <v>109</v>
      </c>
      <c r="B709" s="35">
        <v>310800022</v>
      </c>
      <c r="C709" s="36" t="s">
        <v>3877</v>
      </c>
      <c r="D709" s="36" t="s">
        <v>3878</v>
      </c>
      <c r="E709" s="36"/>
      <c r="F709" s="219" t="s">
        <v>43</v>
      </c>
      <c r="G709" s="222">
        <v>3500</v>
      </c>
      <c r="H709" s="222">
        <f t="shared" si="593"/>
        <v>3500</v>
      </c>
      <c r="I709" s="222">
        <f t="shared" si="594"/>
        <v>3325</v>
      </c>
      <c r="J709" s="222">
        <f t="shared" si="595"/>
        <v>2975</v>
      </c>
      <c r="K709" s="222">
        <f t="shared" si="596"/>
        <v>2625</v>
      </c>
      <c r="L709" s="222">
        <f t="shared" si="597"/>
        <v>2275</v>
      </c>
      <c r="M709" s="222">
        <f t="shared" si="598"/>
        <v>2100</v>
      </c>
      <c r="N709" s="36"/>
      <c r="P709" s="186"/>
    </row>
    <row r="710" customHeight="1" spans="1:16">
      <c r="A710" s="217" t="s">
        <v>109</v>
      </c>
      <c r="B710" s="35">
        <v>310800023</v>
      </c>
      <c r="C710" s="36" t="s">
        <v>3879</v>
      </c>
      <c r="D710" s="36" t="s">
        <v>3874</v>
      </c>
      <c r="E710" s="36" t="s">
        <v>3880</v>
      </c>
      <c r="F710" s="219" t="s">
        <v>43</v>
      </c>
      <c r="G710" s="222">
        <v>3500</v>
      </c>
      <c r="H710" s="222">
        <f t="shared" si="593"/>
        <v>3500</v>
      </c>
      <c r="I710" s="222">
        <f t="shared" si="594"/>
        <v>3325</v>
      </c>
      <c r="J710" s="222">
        <f t="shared" si="595"/>
        <v>2975</v>
      </c>
      <c r="K710" s="222">
        <f t="shared" si="596"/>
        <v>2625</v>
      </c>
      <c r="L710" s="222">
        <f t="shared" si="597"/>
        <v>2275</v>
      </c>
      <c r="M710" s="222">
        <f t="shared" si="598"/>
        <v>2100</v>
      </c>
      <c r="N710" s="36"/>
      <c r="P710" s="186"/>
    </row>
    <row r="711" customHeight="1" spans="1:16">
      <c r="A711" s="217" t="s">
        <v>109</v>
      </c>
      <c r="B711" s="35">
        <v>310800024</v>
      </c>
      <c r="C711" s="36" t="s">
        <v>3881</v>
      </c>
      <c r="D711" s="36" t="s">
        <v>3882</v>
      </c>
      <c r="E711" s="36"/>
      <c r="F711" s="219" t="s">
        <v>43</v>
      </c>
      <c r="G711" s="222">
        <v>1800</v>
      </c>
      <c r="H711" s="222">
        <f t="shared" si="593"/>
        <v>1800</v>
      </c>
      <c r="I711" s="222">
        <f t="shared" si="594"/>
        <v>1710</v>
      </c>
      <c r="J711" s="222">
        <f t="shared" si="595"/>
        <v>1530</v>
      </c>
      <c r="K711" s="222">
        <f t="shared" si="596"/>
        <v>1350</v>
      </c>
      <c r="L711" s="222">
        <f t="shared" si="597"/>
        <v>1170</v>
      </c>
      <c r="M711" s="222">
        <f t="shared" si="598"/>
        <v>1080</v>
      </c>
      <c r="N711" s="36" t="s">
        <v>3883</v>
      </c>
      <c r="P711" s="186"/>
    </row>
    <row r="712" customHeight="1" spans="1:16">
      <c r="A712" s="217" t="s">
        <v>109</v>
      </c>
      <c r="B712" s="35">
        <v>310800025</v>
      </c>
      <c r="C712" s="36" t="s">
        <v>3884</v>
      </c>
      <c r="D712" s="36"/>
      <c r="E712" s="36" t="s">
        <v>322</v>
      </c>
      <c r="F712" s="219" t="s">
        <v>43</v>
      </c>
      <c r="G712" s="222">
        <v>168</v>
      </c>
      <c r="H712" s="222">
        <f t="shared" si="593"/>
        <v>168</v>
      </c>
      <c r="I712" s="222">
        <f t="shared" si="594"/>
        <v>159.6</v>
      </c>
      <c r="J712" s="222">
        <f t="shared" si="595"/>
        <v>142.8</v>
      </c>
      <c r="K712" s="222">
        <f t="shared" si="596"/>
        <v>126</v>
      </c>
      <c r="L712" s="222">
        <f t="shared" si="597"/>
        <v>109.2</v>
      </c>
      <c r="M712" s="222">
        <f t="shared" si="598"/>
        <v>100.8</v>
      </c>
      <c r="N712" s="36"/>
      <c r="P712" s="186"/>
    </row>
    <row r="713" customHeight="1" spans="1:16">
      <c r="A713" s="217" t="s">
        <v>109</v>
      </c>
      <c r="B713" s="35">
        <v>310800026</v>
      </c>
      <c r="C713" s="36" t="s">
        <v>3885</v>
      </c>
      <c r="D713" s="36"/>
      <c r="E713" s="36"/>
      <c r="F713" s="219" t="s">
        <v>43</v>
      </c>
      <c r="G713" s="222">
        <v>84</v>
      </c>
      <c r="H713" s="222">
        <f t="shared" si="593"/>
        <v>84</v>
      </c>
      <c r="I713" s="222">
        <f t="shared" si="594"/>
        <v>79.8</v>
      </c>
      <c r="J713" s="222">
        <f t="shared" si="595"/>
        <v>71.4</v>
      </c>
      <c r="K713" s="222">
        <f t="shared" si="596"/>
        <v>63</v>
      </c>
      <c r="L713" s="222">
        <f t="shared" si="597"/>
        <v>54.6</v>
      </c>
      <c r="M713" s="222">
        <f t="shared" si="598"/>
        <v>50.4</v>
      </c>
      <c r="N713" s="36"/>
      <c r="P713" s="186"/>
    </row>
    <row r="714" customHeight="1" spans="1:16">
      <c r="A714" s="225" t="s">
        <v>109</v>
      </c>
      <c r="B714" s="225">
        <v>310800027</v>
      </c>
      <c r="C714" s="226" t="s">
        <v>3886</v>
      </c>
      <c r="D714" s="226"/>
      <c r="E714" s="227"/>
      <c r="F714" s="228" t="s">
        <v>43</v>
      </c>
      <c r="G714" s="229">
        <v>112</v>
      </c>
      <c r="H714" s="222">
        <f t="shared" si="593"/>
        <v>112</v>
      </c>
      <c r="I714" s="222">
        <f t="shared" si="594"/>
        <v>106.4</v>
      </c>
      <c r="J714" s="222">
        <f t="shared" si="595"/>
        <v>95.2</v>
      </c>
      <c r="K714" s="222">
        <f t="shared" si="596"/>
        <v>84</v>
      </c>
      <c r="L714" s="222">
        <f t="shared" si="597"/>
        <v>72.8</v>
      </c>
      <c r="M714" s="222">
        <f t="shared" si="598"/>
        <v>67.2</v>
      </c>
      <c r="N714" s="226"/>
      <c r="P714" s="186"/>
    </row>
    <row r="715" customHeight="1" spans="1:16">
      <c r="A715" s="217"/>
      <c r="B715" s="202">
        <v>3109</v>
      </c>
      <c r="C715" s="46" t="s">
        <v>3887</v>
      </c>
      <c r="D715" s="36"/>
      <c r="E715" s="36"/>
      <c r="F715" s="219"/>
      <c r="G715" s="222"/>
      <c r="H715" s="222"/>
      <c r="I715" s="222"/>
      <c r="J715" s="222"/>
      <c r="K715" s="222"/>
      <c r="L715" s="222"/>
      <c r="M715" s="222"/>
      <c r="N715" s="46" t="s">
        <v>3888</v>
      </c>
      <c r="P715" s="186"/>
    </row>
    <row r="716" customHeight="1" spans="1:16">
      <c r="A716" s="217"/>
      <c r="B716" s="202">
        <v>310901</v>
      </c>
      <c r="C716" s="46" t="s">
        <v>3889</v>
      </c>
      <c r="D716" s="36"/>
      <c r="E716" s="36"/>
      <c r="F716" s="219"/>
      <c r="G716" s="222"/>
      <c r="H716" s="222"/>
      <c r="I716" s="222"/>
      <c r="J716" s="222"/>
      <c r="K716" s="222"/>
      <c r="L716" s="222"/>
      <c r="M716" s="222"/>
      <c r="N716" s="255"/>
      <c r="P716" s="186"/>
    </row>
    <row r="717" customHeight="1" spans="1:16">
      <c r="A717" s="217" t="s">
        <v>120</v>
      </c>
      <c r="B717" s="35">
        <v>310901001</v>
      </c>
      <c r="C717" s="36" t="s">
        <v>3890</v>
      </c>
      <c r="D717" s="36" t="s">
        <v>3891</v>
      </c>
      <c r="E717" s="36"/>
      <c r="F717" s="219" t="s">
        <v>43</v>
      </c>
      <c r="G717" s="222">
        <v>180</v>
      </c>
      <c r="H717" s="222">
        <f t="shared" ref="H717:H721" si="599">G717*1</f>
        <v>180</v>
      </c>
      <c r="I717" s="222">
        <f t="shared" ref="I717:I721" si="600">G717*0.95</f>
        <v>171</v>
      </c>
      <c r="J717" s="222">
        <f t="shared" ref="J717:J721" si="601">G717*0.85</f>
        <v>153</v>
      </c>
      <c r="K717" s="222">
        <f t="shared" ref="K717:K721" si="602">G717*0.75</f>
        <v>135</v>
      </c>
      <c r="L717" s="222">
        <f t="shared" ref="L717:L721" si="603">G717*0.65</f>
        <v>117</v>
      </c>
      <c r="M717" s="222">
        <f t="shared" ref="M717:M721" si="604">G717*0.6</f>
        <v>108</v>
      </c>
      <c r="N717" s="36" t="s">
        <v>3892</v>
      </c>
      <c r="P717" s="186"/>
    </row>
    <row r="718" customHeight="1" spans="1:16">
      <c r="A718" s="217" t="s">
        <v>109</v>
      </c>
      <c r="B718" s="35">
        <v>310901002</v>
      </c>
      <c r="C718" s="36" t="s">
        <v>3893</v>
      </c>
      <c r="D718" s="36" t="s">
        <v>195</v>
      </c>
      <c r="E718" s="36"/>
      <c r="F718" s="219" t="s">
        <v>43</v>
      </c>
      <c r="G718" s="222">
        <v>56</v>
      </c>
      <c r="H718" s="222">
        <f t="shared" si="599"/>
        <v>56</v>
      </c>
      <c r="I718" s="222">
        <f t="shared" si="600"/>
        <v>53.2</v>
      </c>
      <c r="J718" s="222">
        <f t="shared" si="601"/>
        <v>47.6</v>
      </c>
      <c r="K718" s="222">
        <f t="shared" si="602"/>
        <v>42</v>
      </c>
      <c r="L718" s="222">
        <f t="shared" si="603"/>
        <v>36.4</v>
      </c>
      <c r="M718" s="222">
        <f t="shared" si="604"/>
        <v>33.6</v>
      </c>
      <c r="N718" s="36"/>
      <c r="P718" s="186"/>
    </row>
    <row r="719" customHeight="1" spans="1:16">
      <c r="A719" s="217" t="s">
        <v>120</v>
      </c>
      <c r="B719" s="35">
        <v>310901003</v>
      </c>
      <c r="C719" s="36" t="s">
        <v>3894</v>
      </c>
      <c r="D719" s="36"/>
      <c r="E719" s="36"/>
      <c r="F719" s="219" t="s">
        <v>43</v>
      </c>
      <c r="G719" s="222">
        <v>50</v>
      </c>
      <c r="H719" s="222">
        <f t="shared" si="599"/>
        <v>50</v>
      </c>
      <c r="I719" s="222">
        <f t="shared" si="600"/>
        <v>47.5</v>
      </c>
      <c r="J719" s="222">
        <f t="shared" si="601"/>
        <v>42.5</v>
      </c>
      <c r="K719" s="222">
        <f t="shared" si="602"/>
        <v>37.5</v>
      </c>
      <c r="L719" s="222">
        <f t="shared" si="603"/>
        <v>32.5</v>
      </c>
      <c r="M719" s="222">
        <f t="shared" si="604"/>
        <v>30</v>
      </c>
      <c r="N719" s="36"/>
      <c r="P719" s="186"/>
    </row>
    <row r="720" customHeight="1" spans="1:16">
      <c r="A720" s="217" t="s">
        <v>120</v>
      </c>
      <c r="B720" s="35">
        <v>310901004</v>
      </c>
      <c r="C720" s="36" t="s">
        <v>3895</v>
      </c>
      <c r="D720" s="36"/>
      <c r="E720" s="36"/>
      <c r="F720" s="219" t="s">
        <v>43</v>
      </c>
      <c r="G720" s="222">
        <v>80</v>
      </c>
      <c r="H720" s="222">
        <f t="shared" si="599"/>
        <v>80</v>
      </c>
      <c r="I720" s="222">
        <f t="shared" si="600"/>
        <v>76</v>
      </c>
      <c r="J720" s="222">
        <f t="shared" si="601"/>
        <v>68</v>
      </c>
      <c r="K720" s="222">
        <f t="shared" si="602"/>
        <v>60</v>
      </c>
      <c r="L720" s="222">
        <f t="shared" si="603"/>
        <v>52</v>
      </c>
      <c r="M720" s="222">
        <f t="shared" si="604"/>
        <v>48</v>
      </c>
      <c r="N720" s="36"/>
      <c r="O720" s="142" t="s">
        <v>3896</v>
      </c>
      <c r="P720" s="186"/>
    </row>
    <row r="721" customHeight="1" spans="1:16">
      <c r="A721" s="217" t="s">
        <v>109</v>
      </c>
      <c r="B721" s="35">
        <v>310901005</v>
      </c>
      <c r="C721" s="36" t="s">
        <v>3897</v>
      </c>
      <c r="D721" s="36" t="s">
        <v>3898</v>
      </c>
      <c r="E721" s="36"/>
      <c r="F721" s="219" t="s">
        <v>43</v>
      </c>
      <c r="G721" s="222">
        <v>252</v>
      </c>
      <c r="H721" s="222">
        <f t="shared" si="599"/>
        <v>252</v>
      </c>
      <c r="I721" s="222">
        <f t="shared" si="600"/>
        <v>239.4</v>
      </c>
      <c r="J721" s="222">
        <f t="shared" si="601"/>
        <v>214.2</v>
      </c>
      <c r="K721" s="222">
        <f t="shared" si="602"/>
        <v>189</v>
      </c>
      <c r="L721" s="222">
        <f t="shared" si="603"/>
        <v>163.8</v>
      </c>
      <c r="M721" s="222">
        <f t="shared" si="604"/>
        <v>151.2</v>
      </c>
      <c r="N721" s="36" t="s">
        <v>3899</v>
      </c>
      <c r="P721" s="186"/>
    </row>
    <row r="722" customHeight="1" spans="1:16">
      <c r="A722" s="217" t="s">
        <v>109</v>
      </c>
      <c r="B722" s="35">
        <v>310901006</v>
      </c>
      <c r="C722" s="36" t="s">
        <v>3900</v>
      </c>
      <c r="D722" s="36"/>
      <c r="E722" s="36" t="s">
        <v>3901</v>
      </c>
      <c r="F722" s="219"/>
      <c r="G722" s="222">
        <v>0</v>
      </c>
      <c r="H722" s="222"/>
      <c r="I722" s="222"/>
      <c r="J722" s="222"/>
      <c r="K722" s="222"/>
      <c r="L722" s="222"/>
      <c r="M722" s="222"/>
      <c r="N722" s="36"/>
      <c r="P722" s="186"/>
    </row>
    <row r="723" customHeight="1" spans="1:16">
      <c r="A723" s="217" t="s">
        <v>109</v>
      </c>
      <c r="B723" s="35" t="s">
        <v>3902</v>
      </c>
      <c r="C723" s="36" t="s">
        <v>3900</v>
      </c>
      <c r="D723" s="36" t="s">
        <v>3903</v>
      </c>
      <c r="E723" s="36"/>
      <c r="F723" s="219" t="s">
        <v>43</v>
      </c>
      <c r="G723" s="222">
        <v>770</v>
      </c>
      <c r="H723" s="222">
        <f t="shared" ref="H723:H725" si="605">G723*1</f>
        <v>770</v>
      </c>
      <c r="I723" s="222">
        <f t="shared" ref="I723:I725" si="606">G723*0.95</f>
        <v>731.5</v>
      </c>
      <c r="J723" s="222">
        <f t="shared" ref="J723:J725" si="607">G723*0.85</f>
        <v>654.5</v>
      </c>
      <c r="K723" s="222">
        <f t="shared" ref="K723:K725" si="608">G723*0.75</f>
        <v>577.5</v>
      </c>
      <c r="L723" s="222">
        <f t="shared" ref="L723:L725" si="609">G723*0.65</f>
        <v>500.5</v>
      </c>
      <c r="M723" s="222">
        <f t="shared" ref="M723:M725" si="610">G723*0.6</f>
        <v>462</v>
      </c>
      <c r="N723" s="36"/>
      <c r="P723" s="186"/>
    </row>
    <row r="724" customHeight="1" spans="1:16">
      <c r="A724" s="217" t="s">
        <v>109</v>
      </c>
      <c r="B724" s="35" t="s">
        <v>3904</v>
      </c>
      <c r="C724" s="36" t="s">
        <v>3905</v>
      </c>
      <c r="D724" s="36" t="s">
        <v>3906</v>
      </c>
      <c r="E724" s="36"/>
      <c r="F724" s="219" t="s">
        <v>43</v>
      </c>
      <c r="G724" s="222">
        <v>1540</v>
      </c>
      <c r="H724" s="222">
        <f t="shared" si="605"/>
        <v>1540</v>
      </c>
      <c r="I724" s="222">
        <f t="shared" si="606"/>
        <v>1463</v>
      </c>
      <c r="J724" s="222">
        <f t="shared" si="607"/>
        <v>1309</v>
      </c>
      <c r="K724" s="222">
        <f t="shared" si="608"/>
        <v>1155</v>
      </c>
      <c r="L724" s="222">
        <f t="shared" si="609"/>
        <v>1001</v>
      </c>
      <c r="M724" s="222">
        <f t="shared" si="610"/>
        <v>924</v>
      </c>
      <c r="N724" s="36"/>
      <c r="P724" s="186"/>
    </row>
    <row r="725" customHeight="1" spans="1:16">
      <c r="A725" s="217" t="s">
        <v>109</v>
      </c>
      <c r="B725" s="35">
        <v>310901007</v>
      </c>
      <c r="C725" s="36" t="s">
        <v>3907</v>
      </c>
      <c r="D725" s="36" t="s">
        <v>3908</v>
      </c>
      <c r="E725" s="36" t="s">
        <v>3909</v>
      </c>
      <c r="F725" s="219" t="s">
        <v>3910</v>
      </c>
      <c r="G725" s="222">
        <v>280</v>
      </c>
      <c r="H725" s="222">
        <f t="shared" si="605"/>
        <v>280</v>
      </c>
      <c r="I725" s="222">
        <f t="shared" si="606"/>
        <v>266</v>
      </c>
      <c r="J725" s="222">
        <f t="shared" si="607"/>
        <v>238</v>
      </c>
      <c r="K725" s="222">
        <f t="shared" si="608"/>
        <v>210</v>
      </c>
      <c r="L725" s="222">
        <f t="shared" si="609"/>
        <v>182</v>
      </c>
      <c r="M725" s="222">
        <f t="shared" si="610"/>
        <v>168</v>
      </c>
      <c r="N725" s="36"/>
      <c r="P725" s="186"/>
    </row>
    <row r="726" customHeight="1" spans="1:16">
      <c r="A726" s="217" t="s">
        <v>109</v>
      </c>
      <c r="B726" s="35">
        <v>310901008</v>
      </c>
      <c r="C726" s="36" t="s">
        <v>3911</v>
      </c>
      <c r="D726" s="36"/>
      <c r="E726" s="36" t="s">
        <v>3912</v>
      </c>
      <c r="F726" s="219"/>
      <c r="G726" s="222">
        <v>0</v>
      </c>
      <c r="H726" s="222"/>
      <c r="I726" s="222"/>
      <c r="J726" s="222"/>
      <c r="K726" s="222"/>
      <c r="L726" s="222"/>
      <c r="M726" s="222"/>
      <c r="N726" s="36"/>
      <c r="P726" s="186"/>
    </row>
    <row r="727" customHeight="1" spans="1:16">
      <c r="A727" s="217" t="s">
        <v>109</v>
      </c>
      <c r="B727" s="35" t="s">
        <v>3913</v>
      </c>
      <c r="C727" s="36" t="s">
        <v>3911</v>
      </c>
      <c r="D727" s="36" t="s">
        <v>3914</v>
      </c>
      <c r="E727" s="36"/>
      <c r="F727" s="219" t="s">
        <v>43</v>
      </c>
      <c r="G727" s="222">
        <v>490</v>
      </c>
      <c r="H727" s="222">
        <f t="shared" ref="H727" si="611">G727*1</f>
        <v>490</v>
      </c>
      <c r="I727" s="222">
        <f t="shared" ref="I727" si="612">G727*0.95</f>
        <v>465.5</v>
      </c>
      <c r="J727" s="222">
        <f t="shared" ref="J727" si="613">G727*0.85</f>
        <v>416.5</v>
      </c>
      <c r="K727" s="222">
        <f t="shared" ref="K727" si="614">G727*0.75</f>
        <v>367.5</v>
      </c>
      <c r="L727" s="222">
        <f t="shared" ref="L727" si="615">G727*0.65</f>
        <v>318.5</v>
      </c>
      <c r="M727" s="222">
        <f t="shared" ref="M727" si="616">G727*0.6</f>
        <v>294</v>
      </c>
      <c r="N727" s="36"/>
      <c r="P727" s="186"/>
    </row>
    <row r="728" s="178" customFormat="1" customHeight="1" spans="1:18">
      <c r="A728" s="217" t="s">
        <v>109</v>
      </c>
      <c r="B728" s="52" t="s">
        <v>3915</v>
      </c>
      <c r="C728" s="36" t="s">
        <v>3916</v>
      </c>
      <c r="D728" s="36"/>
      <c r="E728" s="36"/>
      <c r="F728" s="220" t="s">
        <v>43</v>
      </c>
      <c r="G728" s="220">
        <v>490</v>
      </c>
      <c r="H728" s="222">
        <f t="shared" ref="H728:H733" si="617">G728*1</f>
        <v>490</v>
      </c>
      <c r="I728" s="222">
        <f t="shared" ref="I728:I733" si="618">G728*0.95</f>
        <v>465.5</v>
      </c>
      <c r="J728" s="222">
        <f t="shared" ref="J728:J733" si="619">G728*0.85</f>
        <v>416.5</v>
      </c>
      <c r="K728" s="222">
        <f t="shared" ref="K728:K733" si="620">G728*0.75</f>
        <v>367.5</v>
      </c>
      <c r="L728" s="222">
        <f t="shared" ref="L728:L733" si="621">G728*0.65</f>
        <v>318.5</v>
      </c>
      <c r="M728" s="222">
        <f t="shared" ref="M728:M733" si="622">G728*0.6</f>
        <v>294</v>
      </c>
      <c r="N728" s="312"/>
      <c r="Q728" s="314"/>
      <c r="R728" s="315"/>
    </row>
    <row r="729" s="178" customFormat="1" customHeight="1" spans="1:18">
      <c r="A729" s="217" t="s">
        <v>109</v>
      </c>
      <c r="B729" s="52" t="s">
        <v>3917</v>
      </c>
      <c r="C729" s="36" t="s">
        <v>3918</v>
      </c>
      <c r="D729" s="36"/>
      <c r="E729" s="36"/>
      <c r="F729" s="220" t="s">
        <v>43</v>
      </c>
      <c r="G729" s="220">
        <v>490</v>
      </c>
      <c r="H729" s="222">
        <f t="shared" si="617"/>
        <v>490</v>
      </c>
      <c r="I729" s="222">
        <f t="shared" si="618"/>
        <v>465.5</v>
      </c>
      <c r="J729" s="222">
        <f t="shared" si="619"/>
        <v>416.5</v>
      </c>
      <c r="K729" s="222">
        <f t="shared" si="620"/>
        <v>367.5</v>
      </c>
      <c r="L729" s="222">
        <f t="shared" si="621"/>
        <v>318.5</v>
      </c>
      <c r="M729" s="222">
        <f t="shared" si="622"/>
        <v>294</v>
      </c>
      <c r="N729" s="312"/>
      <c r="Q729" s="314"/>
      <c r="R729" s="315"/>
    </row>
    <row r="730" s="178" customFormat="1" customHeight="1" spans="1:18">
      <c r="A730" s="217" t="s">
        <v>109</v>
      </c>
      <c r="B730" s="52" t="s">
        <v>3919</v>
      </c>
      <c r="C730" s="36" t="s">
        <v>3920</v>
      </c>
      <c r="D730" s="36"/>
      <c r="E730" s="36"/>
      <c r="F730" s="220" t="s">
        <v>43</v>
      </c>
      <c r="G730" s="220">
        <v>490</v>
      </c>
      <c r="H730" s="222">
        <f t="shared" si="617"/>
        <v>490</v>
      </c>
      <c r="I730" s="222">
        <f t="shared" si="618"/>
        <v>465.5</v>
      </c>
      <c r="J730" s="222">
        <f t="shared" si="619"/>
        <v>416.5</v>
      </c>
      <c r="K730" s="222">
        <f t="shared" si="620"/>
        <v>367.5</v>
      </c>
      <c r="L730" s="222">
        <f t="shared" si="621"/>
        <v>318.5</v>
      </c>
      <c r="M730" s="222">
        <f t="shared" si="622"/>
        <v>294</v>
      </c>
      <c r="N730" s="312"/>
      <c r="Q730" s="314"/>
      <c r="R730" s="315"/>
    </row>
    <row r="731" customHeight="1" spans="1:16">
      <c r="A731" s="217" t="s">
        <v>109</v>
      </c>
      <c r="B731" s="35" t="s">
        <v>3921</v>
      </c>
      <c r="C731" s="36" t="s">
        <v>3922</v>
      </c>
      <c r="D731" s="36" t="s">
        <v>3906</v>
      </c>
      <c r="E731" s="36"/>
      <c r="F731" s="219" t="s">
        <v>43</v>
      </c>
      <c r="G731" s="222">
        <v>1540</v>
      </c>
      <c r="H731" s="222">
        <f t="shared" si="617"/>
        <v>1540</v>
      </c>
      <c r="I731" s="222">
        <f t="shared" si="618"/>
        <v>1463</v>
      </c>
      <c r="J731" s="222">
        <f t="shared" si="619"/>
        <v>1309</v>
      </c>
      <c r="K731" s="222">
        <f t="shared" si="620"/>
        <v>1155</v>
      </c>
      <c r="L731" s="222">
        <f t="shared" si="621"/>
        <v>1001</v>
      </c>
      <c r="M731" s="222">
        <f t="shared" si="622"/>
        <v>924</v>
      </c>
      <c r="N731" s="36"/>
      <c r="P731" s="186"/>
    </row>
    <row r="732" customHeight="1" spans="1:16">
      <c r="A732" s="217" t="s">
        <v>109</v>
      </c>
      <c r="B732" s="35">
        <v>310901009</v>
      </c>
      <c r="C732" s="36" t="s">
        <v>3923</v>
      </c>
      <c r="D732" s="36" t="s">
        <v>3924</v>
      </c>
      <c r="E732" s="36" t="s">
        <v>3925</v>
      </c>
      <c r="F732" s="219" t="s">
        <v>43</v>
      </c>
      <c r="G732" s="222">
        <v>98</v>
      </c>
      <c r="H732" s="222">
        <f t="shared" si="617"/>
        <v>98</v>
      </c>
      <c r="I732" s="222">
        <f t="shared" si="618"/>
        <v>93.1</v>
      </c>
      <c r="J732" s="222">
        <f t="shared" si="619"/>
        <v>83.3</v>
      </c>
      <c r="K732" s="222">
        <f t="shared" si="620"/>
        <v>73.5</v>
      </c>
      <c r="L732" s="222">
        <f t="shared" si="621"/>
        <v>63.7</v>
      </c>
      <c r="M732" s="222">
        <f t="shared" si="622"/>
        <v>58.8</v>
      </c>
      <c r="N732" s="36"/>
      <c r="P732" s="186"/>
    </row>
    <row r="733" customHeight="1" spans="1:16">
      <c r="A733" s="217" t="s">
        <v>109</v>
      </c>
      <c r="B733" s="35">
        <v>310901010</v>
      </c>
      <c r="C733" s="36" t="s">
        <v>3926</v>
      </c>
      <c r="D733" s="36" t="s">
        <v>3927</v>
      </c>
      <c r="E733" s="36"/>
      <c r="F733" s="219" t="s">
        <v>43</v>
      </c>
      <c r="G733" s="222">
        <v>420</v>
      </c>
      <c r="H733" s="222">
        <f t="shared" si="617"/>
        <v>420</v>
      </c>
      <c r="I733" s="222">
        <f t="shared" si="618"/>
        <v>399</v>
      </c>
      <c r="J733" s="222">
        <f t="shared" si="619"/>
        <v>357</v>
      </c>
      <c r="K733" s="222">
        <f t="shared" si="620"/>
        <v>315</v>
      </c>
      <c r="L733" s="222">
        <f t="shared" si="621"/>
        <v>273</v>
      </c>
      <c r="M733" s="222">
        <f t="shared" si="622"/>
        <v>252</v>
      </c>
      <c r="N733" s="36"/>
      <c r="P733" s="186"/>
    </row>
    <row r="734" customHeight="1" spans="1:16">
      <c r="A734" s="217"/>
      <c r="B734" s="202">
        <v>310902</v>
      </c>
      <c r="C734" s="46" t="s">
        <v>3928</v>
      </c>
      <c r="D734" s="36"/>
      <c r="E734" s="36"/>
      <c r="F734" s="219"/>
      <c r="G734" s="222"/>
      <c r="H734" s="222"/>
      <c r="I734" s="222"/>
      <c r="J734" s="222"/>
      <c r="K734" s="222"/>
      <c r="L734" s="222"/>
      <c r="M734" s="222"/>
      <c r="N734" s="36"/>
      <c r="P734" s="186"/>
    </row>
    <row r="735" customHeight="1" spans="1:16">
      <c r="A735" s="217" t="s">
        <v>120</v>
      </c>
      <c r="B735" s="35">
        <v>310902001</v>
      </c>
      <c r="C735" s="36" t="s">
        <v>3929</v>
      </c>
      <c r="D735" s="36"/>
      <c r="E735" s="36"/>
      <c r="F735" s="219" t="s">
        <v>1113</v>
      </c>
      <c r="G735" s="222">
        <v>40</v>
      </c>
      <c r="H735" s="222">
        <f t="shared" ref="H735" si="623">G735*1</f>
        <v>40</v>
      </c>
      <c r="I735" s="222">
        <f t="shared" ref="I735" si="624">G735*0.95</f>
        <v>38</v>
      </c>
      <c r="J735" s="222">
        <f t="shared" ref="J735" si="625">G735*0.85</f>
        <v>34</v>
      </c>
      <c r="K735" s="222">
        <f t="shared" ref="K735" si="626">G735*0.75</f>
        <v>30</v>
      </c>
      <c r="L735" s="222">
        <f t="shared" ref="L735" si="627">G735*0.65</f>
        <v>26</v>
      </c>
      <c r="M735" s="222">
        <f t="shared" ref="M735" si="628">G735*0.6</f>
        <v>24</v>
      </c>
      <c r="N735" s="36" t="s">
        <v>3930</v>
      </c>
      <c r="P735" s="186"/>
    </row>
    <row r="736" customHeight="1" spans="1:16">
      <c r="A736" s="217" t="s">
        <v>120</v>
      </c>
      <c r="B736" s="35">
        <v>310902002</v>
      </c>
      <c r="C736" s="36" t="s">
        <v>3931</v>
      </c>
      <c r="D736" s="36" t="s">
        <v>3932</v>
      </c>
      <c r="E736" s="36" t="s">
        <v>322</v>
      </c>
      <c r="F736" s="219" t="s">
        <v>43</v>
      </c>
      <c r="G736" s="222">
        <v>200</v>
      </c>
      <c r="H736" s="222">
        <f t="shared" ref="H736:H744" si="629">G736*1</f>
        <v>200</v>
      </c>
      <c r="I736" s="222">
        <f t="shared" ref="I736:I744" si="630">G736*0.95</f>
        <v>190</v>
      </c>
      <c r="J736" s="222">
        <f t="shared" ref="J736:J744" si="631">G736*0.85</f>
        <v>170</v>
      </c>
      <c r="K736" s="222">
        <f t="shared" ref="K736:K744" si="632">G736*0.75</f>
        <v>150</v>
      </c>
      <c r="L736" s="222">
        <f t="shared" ref="L736:L744" si="633">G736*0.65</f>
        <v>130</v>
      </c>
      <c r="M736" s="222">
        <f t="shared" ref="M736:M744" si="634">G736*0.6</f>
        <v>120</v>
      </c>
      <c r="N736" s="36" t="s">
        <v>3933</v>
      </c>
      <c r="P736" s="186"/>
    </row>
    <row r="737" customHeight="1" spans="1:16">
      <c r="A737" s="217" t="s">
        <v>120</v>
      </c>
      <c r="B737" s="35">
        <v>310902003</v>
      </c>
      <c r="C737" s="36" t="s">
        <v>3934</v>
      </c>
      <c r="D737" s="36"/>
      <c r="E737" s="36"/>
      <c r="F737" s="219" t="s">
        <v>43</v>
      </c>
      <c r="G737" s="222">
        <v>120</v>
      </c>
      <c r="H737" s="222">
        <f t="shared" si="629"/>
        <v>120</v>
      </c>
      <c r="I737" s="222">
        <f t="shared" si="630"/>
        <v>114</v>
      </c>
      <c r="J737" s="222">
        <f t="shared" si="631"/>
        <v>102</v>
      </c>
      <c r="K737" s="222">
        <f t="shared" si="632"/>
        <v>90</v>
      </c>
      <c r="L737" s="222">
        <f t="shared" si="633"/>
        <v>78</v>
      </c>
      <c r="M737" s="222">
        <f t="shared" si="634"/>
        <v>72</v>
      </c>
      <c r="N737" s="36"/>
      <c r="P737" s="186"/>
    </row>
    <row r="738" customHeight="1" spans="1:16">
      <c r="A738" s="217" t="s">
        <v>120</v>
      </c>
      <c r="B738" s="35">
        <v>310902004</v>
      </c>
      <c r="C738" s="36" t="s">
        <v>3935</v>
      </c>
      <c r="D738" s="36"/>
      <c r="E738" s="36"/>
      <c r="F738" s="219" t="s">
        <v>43</v>
      </c>
      <c r="G738" s="222">
        <v>200</v>
      </c>
      <c r="H738" s="222">
        <f t="shared" si="629"/>
        <v>200</v>
      </c>
      <c r="I738" s="222">
        <f t="shared" si="630"/>
        <v>190</v>
      </c>
      <c r="J738" s="222">
        <f t="shared" si="631"/>
        <v>170</v>
      </c>
      <c r="K738" s="222">
        <f t="shared" si="632"/>
        <v>150</v>
      </c>
      <c r="L738" s="222">
        <f t="shared" si="633"/>
        <v>130</v>
      </c>
      <c r="M738" s="222">
        <f t="shared" si="634"/>
        <v>120</v>
      </c>
      <c r="N738" s="36"/>
      <c r="P738" s="186"/>
    </row>
    <row r="739" customHeight="1" spans="1:16">
      <c r="A739" s="217" t="s">
        <v>120</v>
      </c>
      <c r="B739" s="35">
        <v>310902005</v>
      </c>
      <c r="C739" s="36" t="s">
        <v>3936</v>
      </c>
      <c r="D739" s="36" t="s">
        <v>3937</v>
      </c>
      <c r="E739" s="36"/>
      <c r="F739" s="219" t="s">
        <v>43</v>
      </c>
      <c r="G739" s="222">
        <v>140</v>
      </c>
      <c r="H739" s="310">
        <f t="shared" si="629"/>
        <v>140</v>
      </c>
      <c r="I739" s="310">
        <f t="shared" si="630"/>
        <v>133</v>
      </c>
      <c r="J739" s="310">
        <f t="shared" si="631"/>
        <v>119</v>
      </c>
      <c r="K739" s="310">
        <f t="shared" si="632"/>
        <v>105</v>
      </c>
      <c r="L739" s="310">
        <f t="shared" si="633"/>
        <v>91</v>
      </c>
      <c r="M739" s="310">
        <f t="shared" si="634"/>
        <v>84</v>
      </c>
      <c r="N739" s="36"/>
      <c r="O739" s="142" t="s">
        <v>3938</v>
      </c>
      <c r="P739" s="186"/>
    </row>
    <row r="740" customHeight="1" spans="1:16">
      <c r="A740" s="217" t="s">
        <v>109</v>
      </c>
      <c r="B740" s="35">
        <v>310902006</v>
      </c>
      <c r="C740" s="36" t="s">
        <v>3939</v>
      </c>
      <c r="D740" s="36" t="s">
        <v>3940</v>
      </c>
      <c r="E740" s="36" t="s">
        <v>3941</v>
      </c>
      <c r="F740" s="219" t="s">
        <v>43</v>
      </c>
      <c r="G740" s="222">
        <v>420</v>
      </c>
      <c r="H740" s="222">
        <f t="shared" si="629"/>
        <v>420</v>
      </c>
      <c r="I740" s="222">
        <f t="shared" si="630"/>
        <v>399</v>
      </c>
      <c r="J740" s="222">
        <f t="shared" si="631"/>
        <v>357</v>
      </c>
      <c r="K740" s="222">
        <f t="shared" si="632"/>
        <v>315</v>
      </c>
      <c r="L740" s="222">
        <f t="shared" si="633"/>
        <v>273</v>
      </c>
      <c r="M740" s="222">
        <f t="shared" si="634"/>
        <v>252</v>
      </c>
      <c r="N740" s="36" t="s">
        <v>3942</v>
      </c>
      <c r="P740" s="186"/>
    </row>
    <row r="741" customHeight="1" spans="1:16">
      <c r="A741" s="217" t="s">
        <v>109</v>
      </c>
      <c r="B741" s="35">
        <v>310902007</v>
      </c>
      <c r="C741" s="36" t="s">
        <v>3943</v>
      </c>
      <c r="D741" s="36" t="s">
        <v>3944</v>
      </c>
      <c r="E741" s="36" t="s">
        <v>3945</v>
      </c>
      <c r="F741" s="219" t="s">
        <v>43</v>
      </c>
      <c r="G741" s="222">
        <v>560</v>
      </c>
      <c r="H741" s="222">
        <f t="shared" si="629"/>
        <v>560</v>
      </c>
      <c r="I741" s="222">
        <f t="shared" si="630"/>
        <v>532</v>
      </c>
      <c r="J741" s="222">
        <f t="shared" si="631"/>
        <v>476</v>
      </c>
      <c r="K741" s="222">
        <f t="shared" si="632"/>
        <v>420</v>
      </c>
      <c r="L741" s="222">
        <f t="shared" si="633"/>
        <v>364</v>
      </c>
      <c r="M741" s="222">
        <f t="shared" si="634"/>
        <v>336</v>
      </c>
      <c r="N741" s="36"/>
      <c r="P741" s="186"/>
    </row>
    <row r="742" customHeight="1" spans="1:16">
      <c r="A742" s="217" t="s">
        <v>109</v>
      </c>
      <c r="B742" s="35">
        <v>310902008</v>
      </c>
      <c r="C742" s="36" t="s">
        <v>3946</v>
      </c>
      <c r="D742" s="36" t="s">
        <v>3947</v>
      </c>
      <c r="E742" s="36"/>
      <c r="F742" s="219" t="s">
        <v>43</v>
      </c>
      <c r="G742" s="222">
        <v>560</v>
      </c>
      <c r="H742" s="222">
        <f t="shared" si="629"/>
        <v>560</v>
      </c>
      <c r="I742" s="222">
        <f t="shared" si="630"/>
        <v>532</v>
      </c>
      <c r="J742" s="222">
        <f t="shared" si="631"/>
        <v>476</v>
      </c>
      <c r="K742" s="222">
        <f t="shared" si="632"/>
        <v>420</v>
      </c>
      <c r="L742" s="222">
        <f t="shared" si="633"/>
        <v>364</v>
      </c>
      <c r="M742" s="222">
        <f t="shared" si="634"/>
        <v>336</v>
      </c>
      <c r="N742" s="36"/>
      <c r="P742" s="186"/>
    </row>
    <row r="743" customHeight="1" spans="1:16">
      <c r="A743" s="217" t="s">
        <v>109</v>
      </c>
      <c r="B743" s="35">
        <v>310902009</v>
      </c>
      <c r="C743" s="36" t="s">
        <v>3948</v>
      </c>
      <c r="D743" s="36" t="s">
        <v>3949</v>
      </c>
      <c r="E743" s="36" t="s">
        <v>3950</v>
      </c>
      <c r="F743" s="219" t="s">
        <v>43</v>
      </c>
      <c r="G743" s="222">
        <v>840</v>
      </c>
      <c r="H743" s="222">
        <f t="shared" si="629"/>
        <v>840</v>
      </c>
      <c r="I743" s="222">
        <f t="shared" si="630"/>
        <v>798</v>
      </c>
      <c r="J743" s="222">
        <f t="shared" si="631"/>
        <v>714</v>
      </c>
      <c r="K743" s="222">
        <f t="shared" si="632"/>
        <v>630</v>
      </c>
      <c r="L743" s="222">
        <f t="shared" si="633"/>
        <v>546</v>
      </c>
      <c r="M743" s="222">
        <f t="shared" si="634"/>
        <v>504</v>
      </c>
      <c r="N743" s="36" t="s">
        <v>3951</v>
      </c>
      <c r="P743" s="186"/>
    </row>
    <row r="744" customHeight="1" spans="1:16">
      <c r="A744" s="217" t="s">
        <v>109</v>
      </c>
      <c r="B744" s="35">
        <v>310902010</v>
      </c>
      <c r="C744" s="36" t="s">
        <v>3952</v>
      </c>
      <c r="D744" s="36" t="s">
        <v>3953</v>
      </c>
      <c r="E744" s="36" t="s">
        <v>3954</v>
      </c>
      <c r="F744" s="219" t="s">
        <v>43</v>
      </c>
      <c r="G744" s="222">
        <v>100</v>
      </c>
      <c r="H744" s="222">
        <f t="shared" si="629"/>
        <v>100</v>
      </c>
      <c r="I744" s="222">
        <f t="shared" si="630"/>
        <v>95</v>
      </c>
      <c r="J744" s="222">
        <f t="shared" si="631"/>
        <v>85</v>
      </c>
      <c r="K744" s="222">
        <f t="shared" si="632"/>
        <v>75</v>
      </c>
      <c r="L744" s="222">
        <f t="shared" si="633"/>
        <v>65</v>
      </c>
      <c r="M744" s="222">
        <f t="shared" si="634"/>
        <v>60</v>
      </c>
      <c r="N744" s="36"/>
      <c r="P744" s="186"/>
    </row>
    <row r="745" customHeight="1" spans="1:16">
      <c r="A745" s="217"/>
      <c r="B745" s="202">
        <v>310903</v>
      </c>
      <c r="C745" s="46" t="s">
        <v>3955</v>
      </c>
      <c r="D745" s="36"/>
      <c r="E745" s="36"/>
      <c r="F745" s="219"/>
      <c r="G745" s="222"/>
      <c r="H745" s="222"/>
      <c r="I745" s="222"/>
      <c r="J745" s="222"/>
      <c r="K745" s="222"/>
      <c r="L745" s="222"/>
      <c r="M745" s="222"/>
      <c r="N745" s="36"/>
      <c r="P745" s="186"/>
    </row>
    <row r="746" customHeight="1" spans="1:16">
      <c r="A746" s="217" t="s">
        <v>109</v>
      </c>
      <c r="B746" s="35">
        <v>310903001</v>
      </c>
      <c r="C746" s="36" t="s">
        <v>3956</v>
      </c>
      <c r="D746" s="36"/>
      <c r="E746" s="36" t="s">
        <v>3957</v>
      </c>
      <c r="F746" s="219" t="s">
        <v>43</v>
      </c>
      <c r="G746" s="222">
        <v>280</v>
      </c>
      <c r="H746" s="222">
        <f t="shared" ref="H746" si="635">G746*1</f>
        <v>280</v>
      </c>
      <c r="I746" s="222">
        <f t="shared" ref="I746" si="636">G746*0.95</f>
        <v>266</v>
      </c>
      <c r="J746" s="222">
        <f t="shared" ref="J746" si="637">G746*0.85</f>
        <v>238</v>
      </c>
      <c r="K746" s="222">
        <f t="shared" ref="K746" si="638">G746*0.75</f>
        <v>210</v>
      </c>
      <c r="L746" s="222">
        <f t="shared" ref="L746" si="639">G746*0.65</f>
        <v>182</v>
      </c>
      <c r="M746" s="222">
        <f t="shared" ref="M746" si="640">G746*0.6</f>
        <v>168</v>
      </c>
      <c r="N746" s="36"/>
      <c r="P746" s="186"/>
    </row>
    <row r="747" customHeight="1" spans="1:16">
      <c r="A747" s="217" t="s">
        <v>120</v>
      </c>
      <c r="B747" s="35">
        <v>310903002</v>
      </c>
      <c r="C747" s="36" t="s">
        <v>3958</v>
      </c>
      <c r="D747" s="36" t="s">
        <v>3959</v>
      </c>
      <c r="E747" s="36"/>
      <c r="F747" s="219" t="s">
        <v>43</v>
      </c>
      <c r="G747" s="222" t="s">
        <v>303</v>
      </c>
      <c r="H747" s="223" t="s">
        <v>303</v>
      </c>
      <c r="I747" s="223" t="s">
        <v>303</v>
      </c>
      <c r="J747" s="223" t="s">
        <v>303</v>
      </c>
      <c r="K747" s="223" t="s">
        <v>303</v>
      </c>
      <c r="L747" s="223" t="s">
        <v>303</v>
      </c>
      <c r="M747" s="223" t="s">
        <v>303</v>
      </c>
      <c r="N747" s="36"/>
      <c r="P747" s="186"/>
    </row>
    <row r="748" customHeight="1" spans="1:16">
      <c r="A748" s="217" t="s">
        <v>109</v>
      </c>
      <c r="B748" s="35">
        <v>310903003</v>
      </c>
      <c r="C748" s="36" t="s">
        <v>3960</v>
      </c>
      <c r="D748" s="36" t="s">
        <v>3961</v>
      </c>
      <c r="E748" s="36" t="s">
        <v>3962</v>
      </c>
      <c r="F748" s="219" t="s">
        <v>43</v>
      </c>
      <c r="G748" s="222">
        <v>1120</v>
      </c>
      <c r="H748" s="222">
        <f t="shared" ref="H748:H751" si="641">G748*1</f>
        <v>1120</v>
      </c>
      <c r="I748" s="222">
        <f t="shared" ref="I748:I751" si="642">G748*0.95</f>
        <v>1064</v>
      </c>
      <c r="J748" s="222">
        <f t="shared" ref="J748:J751" si="643">G748*0.85</f>
        <v>952</v>
      </c>
      <c r="K748" s="222">
        <f t="shared" ref="K748:K751" si="644">G748*0.75</f>
        <v>840</v>
      </c>
      <c r="L748" s="222">
        <f t="shared" ref="L748:L751" si="645">G748*0.65</f>
        <v>728</v>
      </c>
      <c r="M748" s="222">
        <f t="shared" ref="M748:M751" si="646">G748*0.6</f>
        <v>672</v>
      </c>
      <c r="N748" s="36"/>
      <c r="P748" s="186"/>
    </row>
    <row r="749" customHeight="1" spans="1:16">
      <c r="A749" s="217" t="s">
        <v>120</v>
      </c>
      <c r="B749" s="35">
        <v>310903004</v>
      </c>
      <c r="C749" s="36" t="s">
        <v>3963</v>
      </c>
      <c r="D749" s="36" t="s">
        <v>3964</v>
      </c>
      <c r="E749" s="36" t="s">
        <v>3965</v>
      </c>
      <c r="F749" s="219" t="s">
        <v>43</v>
      </c>
      <c r="G749" s="222">
        <v>150</v>
      </c>
      <c r="H749" s="222">
        <f t="shared" si="641"/>
        <v>150</v>
      </c>
      <c r="I749" s="222">
        <f t="shared" si="642"/>
        <v>142.5</v>
      </c>
      <c r="J749" s="222">
        <f t="shared" si="643"/>
        <v>127.5</v>
      </c>
      <c r="K749" s="222">
        <f t="shared" si="644"/>
        <v>112.5</v>
      </c>
      <c r="L749" s="222">
        <f t="shared" si="645"/>
        <v>97.5</v>
      </c>
      <c r="M749" s="222">
        <f t="shared" si="646"/>
        <v>90</v>
      </c>
      <c r="N749" s="36" t="s">
        <v>3966</v>
      </c>
      <c r="P749" s="186"/>
    </row>
    <row r="750" ht="45.95" customHeight="1" spans="1:16">
      <c r="A750" s="217" t="s">
        <v>120</v>
      </c>
      <c r="B750" s="35">
        <v>310903005</v>
      </c>
      <c r="C750" s="36" t="s">
        <v>3967</v>
      </c>
      <c r="D750" s="36"/>
      <c r="E750" s="36"/>
      <c r="F750" s="219" t="s">
        <v>43</v>
      </c>
      <c r="G750" s="311">
        <v>170</v>
      </c>
      <c r="H750" s="311">
        <f t="shared" si="641"/>
        <v>170</v>
      </c>
      <c r="I750" s="311">
        <f t="shared" si="642"/>
        <v>161.5</v>
      </c>
      <c r="J750" s="311">
        <f t="shared" si="643"/>
        <v>144.5</v>
      </c>
      <c r="K750" s="311">
        <f t="shared" si="644"/>
        <v>127.5</v>
      </c>
      <c r="L750" s="311">
        <f t="shared" si="645"/>
        <v>110.5</v>
      </c>
      <c r="M750" s="311">
        <f t="shared" si="646"/>
        <v>102</v>
      </c>
      <c r="N750" s="36"/>
      <c r="O750" s="313" t="s">
        <v>3938</v>
      </c>
      <c r="P750" s="186"/>
    </row>
    <row r="751" customHeight="1" spans="1:16">
      <c r="A751" s="217" t="s">
        <v>120</v>
      </c>
      <c r="B751" s="35">
        <v>310903006</v>
      </c>
      <c r="C751" s="36" t="s">
        <v>3968</v>
      </c>
      <c r="D751" s="36"/>
      <c r="E751" s="36"/>
      <c r="F751" s="219" t="s">
        <v>43</v>
      </c>
      <c r="G751" s="222">
        <v>60</v>
      </c>
      <c r="H751" s="222">
        <f t="shared" si="641"/>
        <v>60</v>
      </c>
      <c r="I751" s="222">
        <f t="shared" si="642"/>
        <v>57</v>
      </c>
      <c r="J751" s="222">
        <f t="shared" si="643"/>
        <v>51</v>
      </c>
      <c r="K751" s="222">
        <f t="shared" si="644"/>
        <v>45</v>
      </c>
      <c r="L751" s="222">
        <f t="shared" si="645"/>
        <v>39</v>
      </c>
      <c r="M751" s="222">
        <f t="shared" si="646"/>
        <v>36</v>
      </c>
      <c r="N751" s="36"/>
      <c r="O751" s="313" t="s">
        <v>3969</v>
      </c>
      <c r="P751" s="186"/>
    </row>
    <row r="752" customHeight="1" spans="1:16">
      <c r="A752" s="217" t="s">
        <v>109</v>
      </c>
      <c r="B752" s="35">
        <v>310903007</v>
      </c>
      <c r="C752" s="36" t="s">
        <v>3970</v>
      </c>
      <c r="D752" s="36"/>
      <c r="E752" s="36" t="s">
        <v>3971</v>
      </c>
      <c r="F752" s="219" t="s">
        <v>43</v>
      </c>
      <c r="G752" s="222" t="s">
        <v>303</v>
      </c>
      <c r="H752" s="223" t="s">
        <v>303</v>
      </c>
      <c r="I752" s="223" t="s">
        <v>303</v>
      </c>
      <c r="J752" s="223" t="s">
        <v>303</v>
      </c>
      <c r="K752" s="223" t="s">
        <v>303</v>
      </c>
      <c r="L752" s="223" t="s">
        <v>303</v>
      </c>
      <c r="M752" s="223" t="s">
        <v>303</v>
      </c>
      <c r="N752" s="36"/>
      <c r="P752" s="186"/>
    </row>
    <row r="753" customHeight="1" spans="1:16">
      <c r="A753" s="217" t="s">
        <v>109</v>
      </c>
      <c r="B753" s="35">
        <v>310903008</v>
      </c>
      <c r="C753" s="36" t="s">
        <v>3972</v>
      </c>
      <c r="D753" s="36" t="s">
        <v>3790</v>
      </c>
      <c r="E753" s="36" t="s">
        <v>3945</v>
      </c>
      <c r="F753" s="219" t="s">
        <v>43</v>
      </c>
      <c r="G753" s="222">
        <v>1300</v>
      </c>
      <c r="H753" s="222">
        <f t="shared" ref="H753" si="647">G753*1</f>
        <v>1300</v>
      </c>
      <c r="I753" s="222">
        <f t="shared" ref="I753" si="648">G753*0.95</f>
        <v>1235</v>
      </c>
      <c r="J753" s="222">
        <f t="shared" ref="J753" si="649">G753*0.85</f>
        <v>1105</v>
      </c>
      <c r="K753" s="222">
        <f t="shared" ref="K753" si="650">G753*0.75</f>
        <v>975</v>
      </c>
      <c r="L753" s="222">
        <f t="shared" ref="L753" si="651">G753*0.65</f>
        <v>845</v>
      </c>
      <c r="M753" s="222">
        <f t="shared" ref="M753" si="652">G753*0.6</f>
        <v>780</v>
      </c>
      <c r="N753" s="36" t="s">
        <v>3973</v>
      </c>
      <c r="P753" s="186"/>
    </row>
    <row r="754" customHeight="1" spans="1:16">
      <c r="A754" s="217" t="s">
        <v>109</v>
      </c>
      <c r="B754" s="35">
        <v>310903009</v>
      </c>
      <c r="C754" s="36" t="s">
        <v>3974</v>
      </c>
      <c r="D754" s="36" t="s">
        <v>3975</v>
      </c>
      <c r="E754" s="36"/>
      <c r="F754" s="219" t="s">
        <v>43</v>
      </c>
      <c r="G754" s="222">
        <v>392</v>
      </c>
      <c r="H754" s="222">
        <f t="shared" ref="H754:H759" si="653">G754*1</f>
        <v>392</v>
      </c>
      <c r="I754" s="222">
        <f t="shared" ref="I754:I759" si="654">G754*0.95</f>
        <v>372.4</v>
      </c>
      <c r="J754" s="222">
        <f t="shared" ref="J754:J759" si="655">G754*0.85</f>
        <v>333.2</v>
      </c>
      <c r="K754" s="222">
        <f t="shared" ref="K754:K759" si="656">G754*0.75</f>
        <v>294</v>
      </c>
      <c r="L754" s="222">
        <f t="shared" ref="L754:L759" si="657">G754*0.65</f>
        <v>254.8</v>
      </c>
      <c r="M754" s="222">
        <f t="shared" ref="M754:M759" si="658">G754*0.6</f>
        <v>235.2</v>
      </c>
      <c r="N754" s="36"/>
      <c r="P754" s="186"/>
    </row>
    <row r="755" customHeight="1" spans="1:16">
      <c r="A755" s="217" t="s">
        <v>109</v>
      </c>
      <c r="B755" s="35">
        <v>310903010</v>
      </c>
      <c r="C755" s="36" t="s">
        <v>3976</v>
      </c>
      <c r="D755" s="36" t="s">
        <v>3977</v>
      </c>
      <c r="E755" s="262" t="s">
        <v>3941</v>
      </c>
      <c r="F755" s="219" t="s">
        <v>43</v>
      </c>
      <c r="G755" s="222">
        <v>280</v>
      </c>
      <c r="H755" s="222">
        <f t="shared" si="653"/>
        <v>280</v>
      </c>
      <c r="I755" s="222">
        <f t="shared" si="654"/>
        <v>266</v>
      </c>
      <c r="J755" s="222">
        <f t="shared" si="655"/>
        <v>238</v>
      </c>
      <c r="K755" s="222">
        <f t="shared" si="656"/>
        <v>210</v>
      </c>
      <c r="L755" s="222">
        <f t="shared" si="657"/>
        <v>182</v>
      </c>
      <c r="M755" s="222">
        <f t="shared" si="658"/>
        <v>168</v>
      </c>
      <c r="N755" s="36" t="s">
        <v>3942</v>
      </c>
      <c r="P755" s="186"/>
    </row>
    <row r="756" customHeight="1" spans="1:16">
      <c r="A756" s="217" t="s">
        <v>109</v>
      </c>
      <c r="B756" s="35">
        <v>310903011</v>
      </c>
      <c r="C756" s="36" t="s">
        <v>3978</v>
      </c>
      <c r="D756" s="36" t="s">
        <v>3979</v>
      </c>
      <c r="E756" s="36"/>
      <c r="F756" s="219" t="s">
        <v>43</v>
      </c>
      <c r="G756" s="222">
        <v>112</v>
      </c>
      <c r="H756" s="222">
        <f t="shared" si="653"/>
        <v>112</v>
      </c>
      <c r="I756" s="222">
        <f t="shared" si="654"/>
        <v>106.4</v>
      </c>
      <c r="J756" s="222">
        <f t="shared" si="655"/>
        <v>95.2</v>
      </c>
      <c r="K756" s="222">
        <f t="shared" si="656"/>
        <v>84</v>
      </c>
      <c r="L756" s="222">
        <f t="shared" si="657"/>
        <v>72.8</v>
      </c>
      <c r="M756" s="222">
        <f t="shared" si="658"/>
        <v>67.2</v>
      </c>
      <c r="N756" s="36"/>
      <c r="P756" s="186"/>
    </row>
    <row r="757" customHeight="1" spans="1:16">
      <c r="A757" s="217" t="s">
        <v>109</v>
      </c>
      <c r="B757" s="35">
        <v>310903012</v>
      </c>
      <c r="C757" s="36" t="s">
        <v>3980</v>
      </c>
      <c r="D757" s="36" t="s">
        <v>3981</v>
      </c>
      <c r="E757" s="36"/>
      <c r="F757" s="219" t="s">
        <v>43</v>
      </c>
      <c r="G757" s="222">
        <v>84</v>
      </c>
      <c r="H757" s="222">
        <f t="shared" si="653"/>
        <v>84</v>
      </c>
      <c r="I757" s="222">
        <f t="shared" si="654"/>
        <v>79.8</v>
      </c>
      <c r="J757" s="222">
        <f t="shared" si="655"/>
        <v>71.4</v>
      </c>
      <c r="K757" s="222">
        <f t="shared" si="656"/>
        <v>63</v>
      </c>
      <c r="L757" s="222">
        <f t="shared" si="657"/>
        <v>54.6</v>
      </c>
      <c r="M757" s="222">
        <f t="shared" si="658"/>
        <v>50.4</v>
      </c>
      <c r="N757" s="36"/>
      <c r="P757" s="186"/>
    </row>
    <row r="758" customHeight="1" spans="1:16">
      <c r="A758" s="217" t="s">
        <v>109</v>
      </c>
      <c r="B758" s="35">
        <v>310903013</v>
      </c>
      <c r="C758" s="36" t="s">
        <v>3982</v>
      </c>
      <c r="D758" s="36" t="s">
        <v>3983</v>
      </c>
      <c r="E758" s="36"/>
      <c r="F758" s="219" t="s">
        <v>43</v>
      </c>
      <c r="G758" s="222">
        <v>252</v>
      </c>
      <c r="H758" s="222">
        <f t="shared" si="653"/>
        <v>252</v>
      </c>
      <c r="I758" s="222">
        <f t="shared" si="654"/>
        <v>239.4</v>
      </c>
      <c r="J758" s="222">
        <f t="shared" si="655"/>
        <v>214.2</v>
      </c>
      <c r="K758" s="222">
        <f t="shared" si="656"/>
        <v>189</v>
      </c>
      <c r="L758" s="222">
        <f t="shared" si="657"/>
        <v>163.8</v>
      </c>
      <c r="M758" s="222">
        <f t="shared" si="658"/>
        <v>151.2</v>
      </c>
      <c r="N758" s="36"/>
      <c r="P758" s="186"/>
    </row>
    <row r="759" customHeight="1" spans="1:16">
      <c r="A759" s="217" t="s">
        <v>109</v>
      </c>
      <c r="B759" s="35" t="s">
        <v>3984</v>
      </c>
      <c r="C759" s="36" t="s">
        <v>3985</v>
      </c>
      <c r="D759" s="36" t="s">
        <v>3986</v>
      </c>
      <c r="E759" s="36"/>
      <c r="F759" s="219" t="s">
        <v>43</v>
      </c>
      <c r="G759" s="222">
        <v>120</v>
      </c>
      <c r="H759" s="222">
        <f t="shared" si="653"/>
        <v>120</v>
      </c>
      <c r="I759" s="222">
        <f t="shared" si="654"/>
        <v>114</v>
      </c>
      <c r="J759" s="222">
        <f t="shared" si="655"/>
        <v>102</v>
      </c>
      <c r="K759" s="222">
        <f t="shared" si="656"/>
        <v>90</v>
      </c>
      <c r="L759" s="222">
        <f t="shared" si="657"/>
        <v>78</v>
      </c>
      <c r="M759" s="222">
        <f t="shared" si="658"/>
        <v>72</v>
      </c>
      <c r="N759" s="36" t="s">
        <v>3987</v>
      </c>
      <c r="P759" s="186"/>
    </row>
    <row r="760" customHeight="1" spans="1:18">
      <c r="A760" s="217"/>
      <c r="B760" s="202">
        <v>310904</v>
      </c>
      <c r="C760" s="46" t="s">
        <v>3988</v>
      </c>
      <c r="D760" s="36"/>
      <c r="E760" s="297" t="s">
        <v>401</v>
      </c>
      <c r="F760" s="219"/>
      <c r="G760" s="222"/>
      <c r="H760" s="222"/>
      <c r="I760" s="222"/>
      <c r="J760" s="222"/>
      <c r="K760" s="222"/>
      <c r="L760" s="222"/>
      <c r="M760" s="222"/>
      <c r="N760" s="36"/>
      <c r="P760" s="186"/>
      <c r="Q760" s="188" t="s">
        <v>402</v>
      </c>
      <c r="R760" s="188" t="s">
        <v>158</v>
      </c>
    </row>
    <row r="761" customHeight="1" spans="1:16">
      <c r="A761" s="217" t="s">
        <v>120</v>
      </c>
      <c r="B761" s="35">
        <v>310904001</v>
      </c>
      <c r="C761" s="36" t="s">
        <v>3989</v>
      </c>
      <c r="D761" s="36" t="s">
        <v>3990</v>
      </c>
      <c r="E761" s="36"/>
      <c r="F761" s="219" t="s">
        <v>43</v>
      </c>
      <c r="G761" s="222">
        <v>40</v>
      </c>
      <c r="H761" s="222">
        <f t="shared" ref="H761" si="659">G761*1</f>
        <v>40</v>
      </c>
      <c r="I761" s="222">
        <f t="shared" ref="I761" si="660">G761*0.95</f>
        <v>38</v>
      </c>
      <c r="J761" s="222">
        <f t="shared" ref="J761" si="661">G761*0.85</f>
        <v>34</v>
      </c>
      <c r="K761" s="222">
        <f t="shared" ref="K761" si="662">G761*0.75</f>
        <v>30</v>
      </c>
      <c r="L761" s="222">
        <f t="shared" ref="L761" si="663">G761*0.65</f>
        <v>26</v>
      </c>
      <c r="M761" s="222">
        <f t="shared" ref="M761" si="664">G761*0.6</f>
        <v>24</v>
      </c>
      <c r="N761" s="36"/>
      <c r="P761" s="186"/>
    </row>
    <row r="762" customHeight="1" spans="1:16">
      <c r="A762" s="217" t="s">
        <v>120</v>
      </c>
      <c r="B762" s="35">
        <v>310904002</v>
      </c>
      <c r="C762" s="36" t="s">
        <v>3991</v>
      </c>
      <c r="D762" s="36" t="s">
        <v>3992</v>
      </c>
      <c r="E762" s="36"/>
      <c r="F762" s="219" t="s">
        <v>43</v>
      </c>
      <c r="G762" s="222">
        <v>100</v>
      </c>
      <c r="H762" s="222">
        <f t="shared" ref="H762:H768" si="665">G762*1</f>
        <v>100</v>
      </c>
      <c r="I762" s="222">
        <f t="shared" ref="I762:I768" si="666">G762*0.95</f>
        <v>95</v>
      </c>
      <c r="J762" s="222">
        <f t="shared" ref="J762:J768" si="667">G762*0.85</f>
        <v>85</v>
      </c>
      <c r="K762" s="222">
        <f t="shared" ref="K762:K768" si="668">G762*0.75</f>
        <v>75</v>
      </c>
      <c r="L762" s="222">
        <f t="shared" ref="L762:L768" si="669">G762*0.65</f>
        <v>65</v>
      </c>
      <c r="M762" s="222">
        <f t="shared" ref="M762:M768" si="670">G762*0.6</f>
        <v>60</v>
      </c>
      <c r="N762" s="36"/>
      <c r="P762" s="186"/>
    </row>
    <row r="763" customHeight="1" spans="1:16">
      <c r="A763" s="217" t="s">
        <v>120</v>
      </c>
      <c r="B763" s="35">
        <v>310904003</v>
      </c>
      <c r="C763" s="36" t="s">
        <v>3993</v>
      </c>
      <c r="D763" s="36" t="s">
        <v>3994</v>
      </c>
      <c r="E763" s="36"/>
      <c r="F763" s="219" t="s">
        <v>43</v>
      </c>
      <c r="G763" s="222">
        <v>20</v>
      </c>
      <c r="H763" s="222">
        <f t="shared" si="665"/>
        <v>20</v>
      </c>
      <c r="I763" s="222">
        <f t="shared" si="666"/>
        <v>19</v>
      </c>
      <c r="J763" s="222">
        <f t="shared" si="667"/>
        <v>17</v>
      </c>
      <c r="K763" s="222">
        <f t="shared" si="668"/>
        <v>15</v>
      </c>
      <c r="L763" s="222">
        <f t="shared" si="669"/>
        <v>13</v>
      </c>
      <c r="M763" s="222">
        <f t="shared" si="670"/>
        <v>12</v>
      </c>
      <c r="N763" s="36"/>
      <c r="P763" s="186"/>
    </row>
    <row r="764" customHeight="1" spans="1:16">
      <c r="A764" s="217" t="s">
        <v>120</v>
      </c>
      <c r="B764" s="35">
        <v>310904004</v>
      </c>
      <c r="C764" s="36" t="s">
        <v>3995</v>
      </c>
      <c r="D764" s="36"/>
      <c r="E764" s="36"/>
      <c r="F764" s="219" t="s">
        <v>43</v>
      </c>
      <c r="G764" s="222">
        <v>5</v>
      </c>
      <c r="H764" s="222">
        <f t="shared" si="665"/>
        <v>5</v>
      </c>
      <c r="I764" s="222">
        <f t="shared" si="666"/>
        <v>4.75</v>
      </c>
      <c r="J764" s="222">
        <f t="shared" si="667"/>
        <v>4.25</v>
      </c>
      <c r="K764" s="222">
        <f t="shared" si="668"/>
        <v>3.75</v>
      </c>
      <c r="L764" s="222">
        <f t="shared" si="669"/>
        <v>3.25</v>
      </c>
      <c r="M764" s="222">
        <f t="shared" si="670"/>
        <v>3</v>
      </c>
      <c r="N764" s="36"/>
      <c r="P764" s="186"/>
    </row>
    <row r="765" customHeight="1" spans="1:16">
      <c r="A765" s="217" t="s">
        <v>120</v>
      </c>
      <c r="B765" s="35">
        <v>310904005</v>
      </c>
      <c r="C765" s="36" t="s">
        <v>3996</v>
      </c>
      <c r="D765" s="36"/>
      <c r="E765" s="36"/>
      <c r="F765" s="219" t="s">
        <v>43</v>
      </c>
      <c r="G765" s="222">
        <v>110</v>
      </c>
      <c r="H765" s="222">
        <f t="shared" si="665"/>
        <v>110</v>
      </c>
      <c r="I765" s="222">
        <f t="shared" si="666"/>
        <v>104.5</v>
      </c>
      <c r="J765" s="222">
        <f t="shared" si="667"/>
        <v>93.5</v>
      </c>
      <c r="K765" s="222">
        <f t="shared" si="668"/>
        <v>82.5</v>
      </c>
      <c r="L765" s="222">
        <f t="shared" si="669"/>
        <v>71.5</v>
      </c>
      <c r="M765" s="222">
        <f t="shared" si="670"/>
        <v>66</v>
      </c>
      <c r="N765" s="36"/>
      <c r="P765" s="186"/>
    </row>
    <row r="766" customHeight="1" spans="1:16">
      <c r="A766" s="217" t="s">
        <v>109</v>
      </c>
      <c r="B766" s="35">
        <v>310904006</v>
      </c>
      <c r="C766" s="36" t="s">
        <v>3997</v>
      </c>
      <c r="D766" s="36" t="s">
        <v>2913</v>
      </c>
      <c r="E766" s="36"/>
      <c r="F766" s="219" t="s">
        <v>43</v>
      </c>
      <c r="G766" s="222">
        <v>70</v>
      </c>
      <c r="H766" s="222">
        <f t="shared" si="665"/>
        <v>70</v>
      </c>
      <c r="I766" s="222">
        <f t="shared" si="666"/>
        <v>66.5</v>
      </c>
      <c r="J766" s="222">
        <f t="shared" si="667"/>
        <v>59.5</v>
      </c>
      <c r="K766" s="222">
        <f t="shared" si="668"/>
        <v>52.5</v>
      </c>
      <c r="L766" s="222">
        <f t="shared" si="669"/>
        <v>45.5</v>
      </c>
      <c r="M766" s="222">
        <f t="shared" si="670"/>
        <v>42</v>
      </c>
      <c r="N766" s="36" t="s">
        <v>3998</v>
      </c>
      <c r="P766" s="186"/>
    </row>
    <row r="767" customHeight="1" spans="1:16">
      <c r="A767" s="217" t="s">
        <v>109</v>
      </c>
      <c r="B767" s="35">
        <v>310904007</v>
      </c>
      <c r="C767" s="36" t="s">
        <v>3999</v>
      </c>
      <c r="D767" s="36"/>
      <c r="E767" s="36"/>
      <c r="F767" s="219" t="s">
        <v>43</v>
      </c>
      <c r="G767" s="222">
        <v>112</v>
      </c>
      <c r="H767" s="222">
        <f t="shared" si="665"/>
        <v>112</v>
      </c>
      <c r="I767" s="222">
        <f t="shared" si="666"/>
        <v>106.4</v>
      </c>
      <c r="J767" s="222">
        <f t="shared" si="667"/>
        <v>95.2</v>
      </c>
      <c r="K767" s="222">
        <f t="shared" si="668"/>
        <v>84</v>
      </c>
      <c r="L767" s="222">
        <f t="shared" si="669"/>
        <v>72.8</v>
      </c>
      <c r="M767" s="222">
        <f t="shared" si="670"/>
        <v>67.2</v>
      </c>
      <c r="N767" s="36"/>
      <c r="P767" s="186"/>
    </row>
    <row r="768" customHeight="1" spans="1:16">
      <c r="A768" s="217" t="s">
        <v>109</v>
      </c>
      <c r="B768" s="35">
        <v>310904008</v>
      </c>
      <c r="C768" s="36" t="s">
        <v>4000</v>
      </c>
      <c r="D768" s="36"/>
      <c r="E768" s="36"/>
      <c r="F768" s="219" t="s">
        <v>43</v>
      </c>
      <c r="G768" s="222">
        <v>70</v>
      </c>
      <c r="H768" s="222">
        <f t="shared" si="665"/>
        <v>70</v>
      </c>
      <c r="I768" s="222">
        <f t="shared" si="666"/>
        <v>66.5</v>
      </c>
      <c r="J768" s="222">
        <f t="shared" si="667"/>
        <v>59.5</v>
      </c>
      <c r="K768" s="222">
        <f t="shared" si="668"/>
        <v>52.5</v>
      </c>
      <c r="L768" s="222">
        <f t="shared" si="669"/>
        <v>45.5</v>
      </c>
      <c r="M768" s="222">
        <f t="shared" si="670"/>
        <v>42</v>
      </c>
      <c r="N768" s="36"/>
      <c r="P768" s="186"/>
    </row>
    <row r="769" customHeight="1" spans="1:16">
      <c r="A769" s="217"/>
      <c r="B769" s="202">
        <v>310905</v>
      </c>
      <c r="C769" s="46" t="s">
        <v>4001</v>
      </c>
      <c r="D769" s="36"/>
      <c r="E769" s="36"/>
      <c r="F769" s="219"/>
      <c r="G769" s="222"/>
      <c r="H769" s="222"/>
      <c r="I769" s="222"/>
      <c r="J769" s="222"/>
      <c r="K769" s="222"/>
      <c r="L769" s="222"/>
      <c r="M769" s="222"/>
      <c r="N769" s="36"/>
      <c r="P769" s="186"/>
    </row>
    <row r="770" customHeight="1" spans="1:16">
      <c r="A770" s="217" t="s">
        <v>109</v>
      </c>
      <c r="B770" s="35">
        <v>310905001</v>
      </c>
      <c r="C770" s="36" t="s">
        <v>4002</v>
      </c>
      <c r="D770" s="36" t="s">
        <v>4003</v>
      </c>
      <c r="E770" s="36" t="s">
        <v>2500</v>
      </c>
      <c r="F770" s="219" t="s">
        <v>43</v>
      </c>
      <c r="G770" s="222">
        <v>98</v>
      </c>
      <c r="H770" s="222">
        <f t="shared" ref="H770:H772" si="671">G770*1</f>
        <v>98</v>
      </c>
      <c r="I770" s="222">
        <f t="shared" ref="I770:I772" si="672">G770*0.95</f>
        <v>93.1</v>
      </c>
      <c r="J770" s="222">
        <f t="shared" ref="J770:J772" si="673">G770*0.85</f>
        <v>83.3</v>
      </c>
      <c r="K770" s="222">
        <f t="shared" ref="K770:K772" si="674">G770*0.75</f>
        <v>73.5</v>
      </c>
      <c r="L770" s="222">
        <f t="shared" ref="L770:L772" si="675">G770*0.65</f>
        <v>63.7</v>
      </c>
      <c r="M770" s="222">
        <f t="shared" ref="M770:M772" si="676">G770*0.6</f>
        <v>58.8</v>
      </c>
      <c r="N770" s="36" t="s">
        <v>4004</v>
      </c>
      <c r="P770" s="186"/>
    </row>
    <row r="771" customHeight="1" spans="1:16">
      <c r="A771" s="217" t="s">
        <v>109</v>
      </c>
      <c r="B771" s="35">
        <v>310905002</v>
      </c>
      <c r="C771" s="36" t="s">
        <v>4005</v>
      </c>
      <c r="D771" s="36"/>
      <c r="E771" s="36"/>
      <c r="F771" s="219" t="s">
        <v>43</v>
      </c>
      <c r="G771" s="222">
        <v>280</v>
      </c>
      <c r="H771" s="222">
        <f t="shared" si="671"/>
        <v>280</v>
      </c>
      <c r="I771" s="222">
        <f t="shared" si="672"/>
        <v>266</v>
      </c>
      <c r="J771" s="222">
        <f t="shared" si="673"/>
        <v>238</v>
      </c>
      <c r="K771" s="222">
        <f t="shared" si="674"/>
        <v>210</v>
      </c>
      <c r="L771" s="222">
        <f t="shared" si="675"/>
        <v>182</v>
      </c>
      <c r="M771" s="222">
        <f t="shared" si="676"/>
        <v>168</v>
      </c>
      <c r="N771" s="36" t="s">
        <v>4006</v>
      </c>
      <c r="P771" s="186"/>
    </row>
    <row r="772" ht="63.95" customHeight="1" spans="1:16">
      <c r="A772" s="217" t="s">
        <v>109</v>
      </c>
      <c r="B772" s="35">
        <v>310905003</v>
      </c>
      <c r="C772" s="36" t="s">
        <v>4007</v>
      </c>
      <c r="D772" s="36"/>
      <c r="E772" s="36" t="s">
        <v>2500</v>
      </c>
      <c r="F772" s="219" t="s">
        <v>43</v>
      </c>
      <c r="G772" s="222">
        <v>140</v>
      </c>
      <c r="H772" s="222">
        <f t="shared" si="671"/>
        <v>140</v>
      </c>
      <c r="I772" s="222">
        <f t="shared" si="672"/>
        <v>133</v>
      </c>
      <c r="J772" s="222">
        <f t="shared" si="673"/>
        <v>119</v>
      </c>
      <c r="K772" s="222">
        <f t="shared" si="674"/>
        <v>105</v>
      </c>
      <c r="L772" s="222">
        <f t="shared" si="675"/>
        <v>91</v>
      </c>
      <c r="M772" s="222">
        <f t="shared" si="676"/>
        <v>84</v>
      </c>
      <c r="N772" s="36"/>
      <c r="O772" s="142" t="s">
        <v>4008</v>
      </c>
      <c r="P772" s="186"/>
    </row>
    <row r="773" customHeight="1" spans="1:16">
      <c r="A773" s="217" t="s">
        <v>109</v>
      </c>
      <c r="B773" s="35">
        <v>310905004</v>
      </c>
      <c r="C773" s="36" t="s">
        <v>4009</v>
      </c>
      <c r="D773" s="36" t="s">
        <v>4010</v>
      </c>
      <c r="E773" s="36"/>
      <c r="F773" s="219" t="s">
        <v>43</v>
      </c>
      <c r="G773" s="222" t="s">
        <v>303</v>
      </c>
      <c r="H773" s="222" t="s">
        <v>303</v>
      </c>
      <c r="I773" s="222" t="s">
        <v>303</v>
      </c>
      <c r="J773" s="222" t="s">
        <v>303</v>
      </c>
      <c r="K773" s="222" t="s">
        <v>303</v>
      </c>
      <c r="L773" s="222" t="s">
        <v>303</v>
      </c>
      <c r="M773" s="222" t="s">
        <v>303</v>
      </c>
      <c r="N773" s="36"/>
      <c r="P773" s="186"/>
    </row>
    <row r="774" customHeight="1" spans="1:16">
      <c r="A774" s="217" t="s">
        <v>109</v>
      </c>
      <c r="B774" s="35">
        <v>310905005</v>
      </c>
      <c r="C774" s="36" t="s">
        <v>4011</v>
      </c>
      <c r="D774" s="36"/>
      <c r="E774" s="36"/>
      <c r="F774" s="219" t="s">
        <v>43</v>
      </c>
      <c r="G774" s="222" t="s">
        <v>303</v>
      </c>
      <c r="H774" s="222" t="s">
        <v>303</v>
      </c>
      <c r="I774" s="222" t="s">
        <v>303</v>
      </c>
      <c r="J774" s="222" t="s">
        <v>303</v>
      </c>
      <c r="K774" s="222" t="s">
        <v>303</v>
      </c>
      <c r="L774" s="222" t="s">
        <v>303</v>
      </c>
      <c r="M774" s="222" t="s">
        <v>303</v>
      </c>
      <c r="N774" s="36"/>
      <c r="P774" s="186"/>
    </row>
    <row r="775" customHeight="1" spans="1:16">
      <c r="A775" s="217" t="s">
        <v>120</v>
      </c>
      <c r="B775" s="35">
        <v>310905006</v>
      </c>
      <c r="C775" s="36" t="s">
        <v>4012</v>
      </c>
      <c r="D775" s="36"/>
      <c r="E775" s="36"/>
      <c r="F775" s="219" t="s">
        <v>43</v>
      </c>
      <c r="G775" s="222">
        <v>200</v>
      </c>
      <c r="H775" s="222">
        <f t="shared" ref="H775" si="677">G775*1</f>
        <v>200</v>
      </c>
      <c r="I775" s="222">
        <f t="shared" ref="I775" si="678">G775*0.95</f>
        <v>190</v>
      </c>
      <c r="J775" s="222">
        <f t="shared" ref="J775" si="679">G775*0.85</f>
        <v>170</v>
      </c>
      <c r="K775" s="222">
        <f t="shared" ref="K775" si="680">G775*0.75</f>
        <v>150</v>
      </c>
      <c r="L775" s="222">
        <f t="shared" ref="L775" si="681">G775*0.65</f>
        <v>130</v>
      </c>
      <c r="M775" s="222">
        <f t="shared" ref="M775" si="682">G775*0.6</f>
        <v>120</v>
      </c>
      <c r="N775" s="36" t="s">
        <v>4013</v>
      </c>
      <c r="P775" s="186"/>
    </row>
    <row r="776" customHeight="1" spans="1:16">
      <c r="A776" s="217" t="s">
        <v>120</v>
      </c>
      <c r="B776" s="35">
        <v>310905007</v>
      </c>
      <c r="C776" s="36" t="s">
        <v>4014</v>
      </c>
      <c r="D776" s="36" t="s">
        <v>3964</v>
      </c>
      <c r="E776" s="36"/>
      <c r="F776" s="219" t="s">
        <v>43</v>
      </c>
      <c r="G776" s="222">
        <v>300</v>
      </c>
      <c r="H776" s="222">
        <f t="shared" ref="H776:H785" si="683">G776*1</f>
        <v>300</v>
      </c>
      <c r="I776" s="222">
        <f t="shared" ref="I776:I785" si="684">G776*0.95</f>
        <v>285</v>
      </c>
      <c r="J776" s="222">
        <f t="shared" ref="J776:J785" si="685">G776*0.85</f>
        <v>255</v>
      </c>
      <c r="K776" s="222">
        <f t="shared" ref="K776:K785" si="686">G776*0.75</f>
        <v>225</v>
      </c>
      <c r="L776" s="222">
        <f t="shared" ref="L776:L785" si="687">G776*0.65</f>
        <v>195</v>
      </c>
      <c r="M776" s="222">
        <f t="shared" ref="M776:M785" si="688">G776*0.6</f>
        <v>180</v>
      </c>
      <c r="N776" s="36"/>
      <c r="P776" s="186"/>
    </row>
    <row r="777" customHeight="1" spans="1:16">
      <c r="A777" s="217" t="s">
        <v>109</v>
      </c>
      <c r="B777" s="35">
        <v>310905008</v>
      </c>
      <c r="C777" s="36" t="s">
        <v>4015</v>
      </c>
      <c r="D777" s="316" t="s">
        <v>4016</v>
      </c>
      <c r="E777" s="36"/>
      <c r="F777" s="219" t="s">
        <v>43</v>
      </c>
      <c r="G777" s="222">
        <v>140</v>
      </c>
      <c r="H777" s="222">
        <f t="shared" si="683"/>
        <v>140</v>
      </c>
      <c r="I777" s="222">
        <f t="shared" si="684"/>
        <v>133</v>
      </c>
      <c r="J777" s="222">
        <f t="shared" si="685"/>
        <v>119</v>
      </c>
      <c r="K777" s="222">
        <f t="shared" si="686"/>
        <v>105</v>
      </c>
      <c r="L777" s="222">
        <f t="shared" si="687"/>
        <v>91</v>
      </c>
      <c r="M777" s="222">
        <f t="shared" si="688"/>
        <v>84</v>
      </c>
      <c r="N777" s="36"/>
      <c r="P777" s="186"/>
    </row>
    <row r="778" customHeight="1" spans="1:16">
      <c r="A778" s="217" t="s">
        <v>109</v>
      </c>
      <c r="B778" s="35">
        <v>310905009</v>
      </c>
      <c r="C778" s="36" t="s">
        <v>4017</v>
      </c>
      <c r="D778" s="36" t="s">
        <v>4018</v>
      </c>
      <c r="E778" s="36"/>
      <c r="F778" s="219" t="s">
        <v>43</v>
      </c>
      <c r="G778" s="222">
        <v>140</v>
      </c>
      <c r="H778" s="222">
        <f t="shared" si="683"/>
        <v>140</v>
      </c>
      <c r="I778" s="222">
        <f t="shared" si="684"/>
        <v>133</v>
      </c>
      <c r="J778" s="222">
        <f t="shared" si="685"/>
        <v>119</v>
      </c>
      <c r="K778" s="222">
        <f t="shared" si="686"/>
        <v>105</v>
      </c>
      <c r="L778" s="222">
        <f t="shared" si="687"/>
        <v>91</v>
      </c>
      <c r="M778" s="222">
        <f t="shared" si="688"/>
        <v>84</v>
      </c>
      <c r="N778" s="36"/>
      <c r="P778" s="186"/>
    </row>
    <row r="779" customHeight="1" spans="1:16">
      <c r="A779" s="217" t="s">
        <v>109</v>
      </c>
      <c r="B779" s="35">
        <v>310905010</v>
      </c>
      <c r="C779" s="36" t="s">
        <v>4019</v>
      </c>
      <c r="D779" s="36" t="s">
        <v>4020</v>
      </c>
      <c r="E779" s="36" t="s">
        <v>4021</v>
      </c>
      <c r="F779" s="219" t="s">
        <v>43</v>
      </c>
      <c r="G779" s="222">
        <v>560</v>
      </c>
      <c r="H779" s="222">
        <f t="shared" si="683"/>
        <v>560</v>
      </c>
      <c r="I779" s="222">
        <f t="shared" si="684"/>
        <v>532</v>
      </c>
      <c r="J779" s="222">
        <f t="shared" si="685"/>
        <v>476</v>
      </c>
      <c r="K779" s="222">
        <f t="shared" si="686"/>
        <v>420</v>
      </c>
      <c r="L779" s="222">
        <f t="shared" si="687"/>
        <v>364</v>
      </c>
      <c r="M779" s="222">
        <f t="shared" si="688"/>
        <v>336</v>
      </c>
      <c r="N779" s="36"/>
      <c r="P779" s="186"/>
    </row>
    <row r="780" customHeight="1" spans="1:16">
      <c r="A780" s="217" t="s">
        <v>109</v>
      </c>
      <c r="B780" s="35">
        <v>310905011</v>
      </c>
      <c r="C780" s="36" t="s">
        <v>4022</v>
      </c>
      <c r="D780" s="36" t="s">
        <v>4023</v>
      </c>
      <c r="E780" s="36" t="s">
        <v>4024</v>
      </c>
      <c r="F780" s="219" t="s">
        <v>43</v>
      </c>
      <c r="G780" s="222">
        <v>1120</v>
      </c>
      <c r="H780" s="222">
        <f t="shared" si="683"/>
        <v>1120</v>
      </c>
      <c r="I780" s="222">
        <f t="shared" si="684"/>
        <v>1064</v>
      </c>
      <c r="J780" s="222">
        <f t="shared" si="685"/>
        <v>952</v>
      </c>
      <c r="K780" s="222">
        <f t="shared" si="686"/>
        <v>840</v>
      </c>
      <c r="L780" s="222">
        <f t="shared" si="687"/>
        <v>728</v>
      </c>
      <c r="M780" s="222">
        <f t="shared" si="688"/>
        <v>672</v>
      </c>
      <c r="N780" s="36"/>
      <c r="P780" s="186"/>
    </row>
    <row r="781" customHeight="1" spans="1:16">
      <c r="A781" s="217" t="s">
        <v>109</v>
      </c>
      <c r="B781" s="35">
        <v>310905012</v>
      </c>
      <c r="C781" s="36" t="s">
        <v>4025</v>
      </c>
      <c r="D781" s="36"/>
      <c r="E781" s="36" t="s">
        <v>4026</v>
      </c>
      <c r="F781" s="219" t="s">
        <v>43</v>
      </c>
      <c r="G781" s="222">
        <v>1120</v>
      </c>
      <c r="H781" s="222">
        <f t="shared" si="683"/>
        <v>1120</v>
      </c>
      <c r="I781" s="222">
        <f t="shared" si="684"/>
        <v>1064</v>
      </c>
      <c r="J781" s="222">
        <f t="shared" si="685"/>
        <v>952</v>
      </c>
      <c r="K781" s="222">
        <f t="shared" si="686"/>
        <v>840</v>
      </c>
      <c r="L781" s="222">
        <f t="shared" si="687"/>
        <v>728</v>
      </c>
      <c r="M781" s="222">
        <f t="shared" si="688"/>
        <v>672</v>
      </c>
      <c r="N781" s="36"/>
      <c r="P781" s="186"/>
    </row>
    <row r="782" customHeight="1" spans="1:16">
      <c r="A782" s="217" t="s">
        <v>109</v>
      </c>
      <c r="B782" s="35">
        <v>310905013</v>
      </c>
      <c r="C782" s="36" t="s">
        <v>4027</v>
      </c>
      <c r="D782" s="36" t="s">
        <v>4028</v>
      </c>
      <c r="E782" s="36" t="s">
        <v>4029</v>
      </c>
      <c r="F782" s="219" t="s">
        <v>43</v>
      </c>
      <c r="G782" s="222">
        <v>1120</v>
      </c>
      <c r="H782" s="222">
        <f t="shared" si="683"/>
        <v>1120</v>
      </c>
      <c r="I782" s="222">
        <f t="shared" si="684"/>
        <v>1064</v>
      </c>
      <c r="J782" s="222">
        <f t="shared" si="685"/>
        <v>952</v>
      </c>
      <c r="K782" s="222">
        <f t="shared" si="686"/>
        <v>840</v>
      </c>
      <c r="L782" s="222">
        <f t="shared" si="687"/>
        <v>728</v>
      </c>
      <c r="M782" s="222">
        <f t="shared" si="688"/>
        <v>672</v>
      </c>
      <c r="N782" s="36"/>
      <c r="P782" s="186"/>
    </row>
    <row r="783" customHeight="1" spans="1:16">
      <c r="A783" s="217" t="s">
        <v>109</v>
      </c>
      <c r="B783" s="35">
        <v>310905014</v>
      </c>
      <c r="C783" s="36" t="s">
        <v>4030</v>
      </c>
      <c r="D783" s="36" t="s">
        <v>4031</v>
      </c>
      <c r="E783" s="36" t="s">
        <v>4029</v>
      </c>
      <c r="F783" s="219" t="s">
        <v>43</v>
      </c>
      <c r="G783" s="222">
        <v>1120</v>
      </c>
      <c r="H783" s="222">
        <f t="shared" si="683"/>
        <v>1120</v>
      </c>
      <c r="I783" s="222">
        <f t="shared" si="684"/>
        <v>1064</v>
      </c>
      <c r="J783" s="222">
        <f t="shared" si="685"/>
        <v>952</v>
      </c>
      <c r="K783" s="222">
        <f t="shared" si="686"/>
        <v>840</v>
      </c>
      <c r="L783" s="222">
        <f t="shared" si="687"/>
        <v>728</v>
      </c>
      <c r="M783" s="222">
        <f t="shared" si="688"/>
        <v>672</v>
      </c>
      <c r="N783" s="36"/>
      <c r="P783" s="186"/>
    </row>
    <row r="784" customHeight="1" spans="1:16">
      <c r="A784" s="217" t="s">
        <v>109</v>
      </c>
      <c r="B784" s="35">
        <v>310905015</v>
      </c>
      <c r="C784" s="36" t="s">
        <v>4032</v>
      </c>
      <c r="D784" s="36" t="s">
        <v>4033</v>
      </c>
      <c r="E784" s="36" t="s">
        <v>4029</v>
      </c>
      <c r="F784" s="219" t="s">
        <v>43</v>
      </c>
      <c r="G784" s="222">
        <v>1120</v>
      </c>
      <c r="H784" s="222">
        <f t="shared" si="683"/>
        <v>1120</v>
      </c>
      <c r="I784" s="222">
        <f t="shared" si="684"/>
        <v>1064</v>
      </c>
      <c r="J784" s="222">
        <f t="shared" si="685"/>
        <v>952</v>
      </c>
      <c r="K784" s="222">
        <f t="shared" si="686"/>
        <v>840</v>
      </c>
      <c r="L784" s="222">
        <f t="shared" si="687"/>
        <v>728</v>
      </c>
      <c r="M784" s="222">
        <f t="shared" si="688"/>
        <v>672</v>
      </c>
      <c r="N784" s="36"/>
      <c r="P784" s="186"/>
    </row>
    <row r="785" customHeight="1" spans="1:16">
      <c r="A785" s="217" t="s">
        <v>109</v>
      </c>
      <c r="B785" s="35">
        <v>310905016</v>
      </c>
      <c r="C785" s="36" t="s">
        <v>4034</v>
      </c>
      <c r="D785" s="36"/>
      <c r="E785" s="36" t="s">
        <v>4029</v>
      </c>
      <c r="F785" s="219" t="s">
        <v>43</v>
      </c>
      <c r="G785" s="222">
        <v>1120</v>
      </c>
      <c r="H785" s="222">
        <f t="shared" si="683"/>
        <v>1120</v>
      </c>
      <c r="I785" s="222">
        <f t="shared" si="684"/>
        <v>1064</v>
      </c>
      <c r="J785" s="222">
        <f t="shared" si="685"/>
        <v>952</v>
      </c>
      <c r="K785" s="222">
        <f t="shared" si="686"/>
        <v>840</v>
      </c>
      <c r="L785" s="222">
        <f t="shared" si="687"/>
        <v>728</v>
      </c>
      <c r="M785" s="222">
        <f t="shared" si="688"/>
        <v>672</v>
      </c>
      <c r="N785" s="36"/>
      <c r="P785" s="186"/>
    </row>
    <row r="786" customHeight="1" spans="1:16">
      <c r="A786" s="217" t="s">
        <v>109</v>
      </c>
      <c r="B786" s="35">
        <v>310905017</v>
      </c>
      <c r="C786" s="36" t="s">
        <v>4035</v>
      </c>
      <c r="D786" s="36"/>
      <c r="E786" s="36"/>
      <c r="F786" s="219" t="s">
        <v>43</v>
      </c>
      <c r="G786" s="222" t="s">
        <v>303</v>
      </c>
      <c r="H786" s="222" t="s">
        <v>303</v>
      </c>
      <c r="I786" s="222" t="s">
        <v>303</v>
      </c>
      <c r="J786" s="222" t="s">
        <v>303</v>
      </c>
      <c r="K786" s="222" t="s">
        <v>303</v>
      </c>
      <c r="L786" s="222" t="s">
        <v>303</v>
      </c>
      <c r="M786" s="222" t="s">
        <v>303</v>
      </c>
      <c r="N786" s="36"/>
      <c r="P786" s="186"/>
    </row>
    <row r="787" customHeight="1" spans="1:16">
      <c r="A787" s="148" t="s">
        <v>109</v>
      </c>
      <c r="B787" s="32">
        <v>310905018</v>
      </c>
      <c r="C787" s="32" t="s">
        <v>4036</v>
      </c>
      <c r="D787" s="317" t="s">
        <v>4037</v>
      </c>
      <c r="E787" s="32" t="s">
        <v>4038</v>
      </c>
      <c r="F787" s="32" t="s">
        <v>43</v>
      </c>
      <c r="G787" s="32"/>
      <c r="H787" s="32">
        <v>1300</v>
      </c>
      <c r="I787" s="154">
        <v>1235</v>
      </c>
      <c r="J787" s="154">
        <v>1105</v>
      </c>
      <c r="K787" s="154">
        <v>975</v>
      </c>
      <c r="L787" s="154">
        <v>845</v>
      </c>
      <c r="M787" s="154">
        <v>780</v>
      </c>
      <c r="N787" s="327"/>
      <c r="O787" s="28" t="s">
        <v>4039</v>
      </c>
      <c r="P787" s="186"/>
    </row>
    <row r="788" customHeight="1" spans="1:16">
      <c r="A788" s="217" t="s">
        <v>109</v>
      </c>
      <c r="B788" s="35">
        <v>310905019</v>
      </c>
      <c r="C788" s="36" t="s">
        <v>4040</v>
      </c>
      <c r="D788" s="36" t="s">
        <v>4041</v>
      </c>
      <c r="E788" s="36" t="s">
        <v>4042</v>
      </c>
      <c r="F788" s="219" t="s">
        <v>43</v>
      </c>
      <c r="G788" s="222">
        <v>1120</v>
      </c>
      <c r="H788" s="222">
        <f t="shared" ref="H788" si="689">G788*1</f>
        <v>1120</v>
      </c>
      <c r="I788" s="222">
        <f t="shared" ref="I788" si="690">G788*0.95</f>
        <v>1064</v>
      </c>
      <c r="J788" s="222">
        <f t="shared" ref="J788" si="691">G788*0.85</f>
        <v>952</v>
      </c>
      <c r="K788" s="222">
        <f t="shared" ref="K788" si="692">G788*0.75</f>
        <v>840</v>
      </c>
      <c r="L788" s="222">
        <f t="shared" ref="L788" si="693">G788*0.65</f>
        <v>728</v>
      </c>
      <c r="M788" s="222">
        <f t="shared" ref="M788" si="694">G788*0.6</f>
        <v>672</v>
      </c>
      <c r="N788" s="36"/>
      <c r="P788" s="186"/>
    </row>
    <row r="789" customHeight="1" spans="1:16">
      <c r="A789" s="148" t="s">
        <v>109</v>
      </c>
      <c r="B789" s="32">
        <v>310905020</v>
      </c>
      <c r="C789" s="32" t="s">
        <v>4043</v>
      </c>
      <c r="D789" s="317" t="s">
        <v>4044</v>
      </c>
      <c r="E789" s="32" t="s">
        <v>4038</v>
      </c>
      <c r="F789" s="32" t="s">
        <v>43</v>
      </c>
      <c r="G789" s="32"/>
      <c r="H789" s="32">
        <v>1300</v>
      </c>
      <c r="I789" s="154">
        <v>1235</v>
      </c>
      <c r="J789" s="154">
        <v>1105</v>
      </c>
      <c r="K789" s="154">
        <v>975</v>
      </c>
      <c r="L789" s="154">
        <v>845</v>
      </c>
      <c r="M789" s="154">
        <v>780</v>
      </c>
      <c r="N789" s="33"/>
      <c r="O789" s="28" t="s">
        <v>4039</v>
      </c>
      <c r="P789" s="186"/>
    </row>
    <row r="790" customHeight="1" spans="1:16">
      <c r="A790" s="217" t="s">
        <v>109</v>
      </c>
      <c r="B790" s="35">
        <v>310905021</v>
      </c>
      <c r="C790" s="36" t="s">
        <v>4045</v>
      </c>
      <c r="D790" s="36"/>
      <c r="E790" s="36" t="s">
        <v>3971</v>
      </c>
      <c r="F790" s="219" t="s">
        <v>43</v>
      </c>
      <c r="G790" s="222">
        <v>700</v>
      </c>
      <c r="H790" s="222">
        <f t="shared" ref="H790" si="695">G790*1</f>
        <v>700</v>
      </c>
      <c r="I790" s="222">
        <f t="shared" ref="I790" si="696">G790*0.95</f>
        <v>665</v>
      </c>
      <c r="J790" s="222">
        <f t="shared" ref="J790" si="697">G790*0.85</f>
        <v>595</v>
      </c>
      <c r="K790" s="222">
        <f t="shared" ref="K790" si="698">G790*0.75</f>
        <v>525</v>
      </c>
      <c r="L790" s="222">
        <f t="shared" ref="L790" si="699">G790*0.65</f>
        <v>455</v>
      </c>
      <c r="M790" s="222">
        <f t="shared" ref="M790" si="700">G790*0.6</f>
        <v>420</v>
      </c>
      <c r="N790" s="36"/>
      <c r="P790" s="186"/>
    </row>
    <row r="791" customHeight="1" spans="1:16">
      <c r="A791" s="217" t="s">
        <v>109</v>
      </c>
      <c r="B791" s="35">
        <v>310905022</v>
      </c>
      <c r="C791" s="36" t="s">
        <v>4046</v>
      </c>
      <c r="D791" s="36"/>
      <c r="E791" s="36" t="s">
        <v>3901</v>
      </c>
      <c r="F791" s="219"/>
      <c r="G791" s="222"/>
      <c r="H791" s="222"/>
      <c r="I791" s="222"/>
      <c r="J791" s="222"/>
      <c r="K791" s="222"/>
      <c r="L791" s="222"/>
      <c r="M791" s="222"/>
      <c r="N791" s="36"/>
      <c r="P791" s="186"/>
    </row>
    <row r="792" customHeight="1" spans="1:16">
      <c r="A792" s="217" t="s">
        <v>109</v>
      </c>
      <c r="B792" s="35" t="s">
        <v>4047</v>
      </c>
      <c r="C792" s="36" t="s">
        <v>4048</v>
      </c>
      <c r="D792" s="36"/>
      <c r="E792" s="36"/>
      <c r="F792" s="219" t="s">
        <v>43</v>
      </c>
      <c r="G792" s="222">
        <v>980</v>
      </c>
      <c r="H792" s="222">
        <f t="shared" ref="H792:H793" si="701">G792*1</f>
        <v>980</v>
      </c>
      <c r="I792" s="222">
        <f t="shared" ref="I792:I793" si="702">G792*0.95</f>
        <v>931</v>
      </c>
      <c r="J792" s="222">
        <f t="shared" ref="J792:J793" si="703">G792*0.85</f>
        <v>833</v>
      </c>
      <c r="K792" s="222">
        <f t="shared" ref="K792:K793" si="704">G792*0.75</f>
        <v>735</v>
      </c>
      <c r="L792" s="222">
        <f t="shared" ref="L792:L793" si="705">G792*0.65</f>
        <v>637</v>
      </c>
      <c r="M792" s="222">
        <f t="shared" ref="M792:M793" si="706">G792*0.6</f>
        <v>588</v>
      </c>
      <c r="N792" s="36"/>
      <c r="P792" s="186"/>
    </row>
    <row r="793" customHeight="1" spans="1:16">
      <c r="A793" s="217" t="s">
        <v>109</v>
      </c>
      <c r="B793" s="35" t="s">
        <v>4049</v>
      </c>
      <c r="C793" s="36" t="s">
        <v>4050</v>
      </c>
      <c r="D793" s="36"/>
      <c r="E793" s="36"/>
      <c r="F793" s="219" t="s">
        <v>43</v>
      </c>
      <c r="G793" s="222">
        <v>2100</v>
      </c>
      <c r="H793" s="222">
        <f t="shared" si="701"/>
        <v>2100</v>
      </c>
      <c r="I793" s="222">
        <f t="shared" si="702"/>
        <v>1995</v>
      </c>
      <c r="J793" s="222">
        <f t="shared" si="703"/>
        <v>1785</v>
      </c>
      <c r="K793" s="222">
        <f t="shared" si="704"/>
        <v>1575</v>
      </c>
      <c r="L793" s="222">
        <f t="shared" si="705"/>
        <v>1365</v>
      </c>
      <c r="M793" s="222">
        <f t="shared" si="706"/>
        <v>1260</v>
      </c>
      <c r="N793" s="36"/>
      <c r="P793" s="186"/>
    </row>
    <row r="794" customHeight="1" spans="1:16">
      <c r="A794" s="217" t="s">
        <v>109</v>
      </c>
      <c r="B794" s="35">
        <v>310905023</v>
      </c>
      <c r="C794" s="36" t="s">
        <v>4051</v>
      </c>
      <c r="D794" s="36"/>
      <c r="E794" s="36"/>
      <c r="F794" s="219" t="s">
        <v>43</v>
      </c>
      <c r="G794" s="222" t="s">
        <v>303</v>
      </c>
      <c r="H794" s="222"/>
      <c r="I794" s="222"/>
      <c r="J794" s="222"/>
      <c r="K794" s="222"/>
      <c r="L794" s="222"/>
      <c r="M794" s="222"/>
      <c r="N794" s="36"/>
      <c r="P794" s="186"/>
    </row>
    <row r="795" customHeight="1" spans="1:16">
      <c r="A795" s="225" t="s">
        <v>120</v>
      </c>
      <c r="B795" s="318">
        <v>310905024</v>
      </c>
      <c r="C795" s="226" t="s">
        <v>4052</v>
      </c>
      <c r="D795" s="226"/>
      <c r="E795" s="226"/>
      <c r="F795" s="228" t="s">
        <v>43</v>
      </c>
      <c r="G795" s="229">
        <v>800</v>
      </c>
      <c r="H795" s="222">
        <f>G795*1</f>
        <v>800</v>
      </c>
      <c r="I795" s="222">
        <f>G795*0.95</f>
        <v>760</v>
      </c>
      <c r="J795" s="222">
        <f>G795*0.85</f>
        <v>680</v>
      </c>
      <c r="K795" s="222">
        <f>G795*0.75</f>
        <v>600</v>
      </c>
      <c r="L795" s="222">
        <f>G795*0.65</f>
        <v>520</v>
      </c>
      <c r="M795" s="222">
        <f>G795*0.6</f>
        <v>480</v>
      </c>
      <c r="N795" s="226" t="s">
        <v>4053</v>
      </c>
      <c r="P795" s="186"/>
    </row>
    <row r="796" customHeight="1" spans="1:16">
      <c r="A796" s="225" t="s">
        <v>120</v>
      </c>
      <c r="B796" s="319">
        <v>310905027</v>
      </c>
      <c r="C796" s="226" t="s">
        <v>4054</v>
      </c>
      <c r="D796" s="226" t="s">
        <v>4055</v>
      </c>
      <c r="E796" s="226"/>
      <c r="F796" s="228" t="s">
        <v>43</v>
      </c>
      <c r="G796" s="320">
        <v>85</v>
      </c>
      <c r="H796" s="222">
        <f>G796*1</f>
        <v>85</v>
      </c>
      <c r="I796" s="222">
        <f>G796*0.95</f>
        <v>80.75</v>
      </c>
      <c r="J796" s="222">
        <f>G796*0.85</f>
        <v>72.25</v>
      </c>
      <c r="K796" s="222">
        <f>G796*0.75</f>
        <v>63.75</v>
      </c>
      <c r="L796" s="222">
        <f>G796*0.65</f>
        <v>55.25</v>
      </c>
      <c r="M796" s="222">
        <f>G796*0.6</f>
        <v>51</v>
      </c>
      <c r="N796" s="226" t="s">
        <v>3973</v>
      </c>
      <c r="P796" s="186"/>
    </row>
    <row r="797" ht="50" customHeight="1" spans="1:16">
      <c r="A797" s="148" t="s">
        <v>109</v>
      </c>
      <c r="B797" s="32">
        <v>310905028</v>
      </c>
      <c r="C797" s="32" t="s">
        <v>4056</v>
      </c>
      <c r="D797" s="33" t="s">
        <v>4057</v>
      </c>
      <c r="E797" s="152"/>
      <c r="F797" s="32" t="s">
        <v>43</v>
      </c>
      <c r="G797" s="32"/>
      <c r="H797" s="32" t="s">
        <v>74</v>
      </c>
      <c r="I797" s="32"/>
      <c r="J797" s="32"/>
      <c r="K797" s="32"/>
      <c r="L797" s="32"/>
      <c r="M797" s="32"/>
      <c r="N797" s="33" t="s">
        <v>4058</v>
      </c>
      <c r="O797" s="28" t="s">
        <v>82</v>
      </c>
      <c r="P797" s="186"/>
    </row>
    <row r="798" ht="53" customHeight="1" spans="1:16">
      <c r="A798" s="34" t="s">
        <v>120</v>
      </c>
      <c r="B798" s="34">
        <v>310905029</v>
      </c>
      <c r="C798" s="18" t="s">
        <v>4059</v>
      </c>
      <c r="D798" s="18" t="s">
        <v>4060</v>
      </c>
      <c r="E798" s="18" t="s">
        <v>4061</v>
      </c>
      <c r="F798" s="291" t="s">
        <v>43</v>
      </c>
      <c r="G798" s="291"/>
      <c r="H798" s="162">
        <v>2800</v>
      </c>
      <c r="I798" s="162">
        <f>H798*0.95</f>
        <v>2660</v>
      </c>
      <c r="J798" s="162"/>
      <c r="K798" s="162"/>
      <c r="L798" s="162"/>
      <c r="M798" s="162"/>
      <c r="N798" s="18"/>
      <c r="O798" s="28" t="s">
        <v>1105</v>
      </c>
      <c r="P798" s="186" t="s">
        <v>1106</v>
      </c>
    </row>
    <row r="799" customHeight="1" spans="1:16">
      <c r="A799" s="217"/>
      <c r="B799" s="202">
        <v>3110</v>
      </c>
      <c r="C799" s="46" t="s">
        <v>4062</v>
      </c>
      <c r="D799" s="36"/>
      <c r="E799" s="36"/>
      <c r="F799" s="219"/>
      <c r="G799" s="222"/>
      <c r="H799" s="222"/>
      <c r="I799" s="222"/>
      <c r="J799" s="222"/>
      <c r="K799" s="222"/>
      <c r="L799" s="222"/>
      <c r="M799" s="222"/>
      <c r="N799" s="36"/>
      <c r="P799" s="186"/>
    </row>
    <row r="800" customHeight="1" spans="1:16">
      <c r="A800" s="217" t="s">
        <v>109</v>
      </c>
      <c r="B800" s="35">
        <v>311000001</v>
      </c>
      <c r="C800" s="36" t="s">
        <v>4063</v>
      </c>
      <c r="D800" s="36"/>
      <c r="E800" s="36" t="s">
        <v>322</v>
      </c>
      <c r="F800" s="219" t="s">
        <v>43</v>
      </c>
      <c r="G800" s="222">
        <v>200</v>
      </c>
      <c r="H800" s="222">
        <f t="shared" ref="H800" si="707">G800*1</f>
        <v>200</v>
      </c>
      <c r="I800" s="222">
        <f t="shared" ref="I800" si="708">G800*0.95</f>
        <v>190</v>
      </c>
      <c r="J800" s="222">
        <f t="shared" ref="J800:J803" si="709">G800*0.85</f>
        <v>170</v>
      </c>
      <c r="K800" s="222">
        <f t="shared" ref="K800:K803" si="710">G800*0.75</f>
        <v>150</v>
      </c>
      <c r="L800" s="222">
        <f t="shared" ref="L800:L803" si="711">G800*0.65</f>
        <v>130</v>
      </c>
      <c r="M800" s="222">
        <f t="shared" ref="M800:M803" si="712">G800*0.6</f>
        <v>120</v>
      </c>
      <c r="N800" s="36" t="s">
        <v>4064</v>
      </c>
      <c r="P800" s="186"/>
    </row>
    <row r="801" customHeight="1" spans="1:16">
      <c r="A801" s="217" t="s">
        <v>109</v>
      </c>
      <c r="B801" s="35">
        <v>311000002</v>
      </c>
      <c r="C801" s="36" t="s">
        <v>4065</v>
      </c>
      <c r="D801" s="36"/>
      <c r="E801" s="36"/>
      <c r="F801" s="219" t="s">
        <v>200</v>
      </c>
      <c r="G801" s="222">
        <v>5</v>
      </c>
      <c r="H801" s="222">
        <f t="shared" ref="H801:H817" si="713">G801*1</f>
        <v>5</v>
      </c>
      <c r="I801" s="222">
        <f t="shared" ref="I801:I817" si="714">G801*0.95</f>
        <v>4.75</v>
      </c>
      <c r="J801" s="222">
        <f t="shared" si="709"/>
        <v>4.25</v>
      </c>
      <c r="K801" s="222">
        <f t="shared" si="710"/>
        <v>3.75</v>
      </c>
      <c r="L801" s="222">
        <f t="shared" si="711"/>
        <v>3.25</v>
      </c>
      <c r="M801" s="222">
        <f t="shared" si="712"/>
        <v>3</v>
      </c>
      <c r="N801" s="36"/>
      <c r="P801" s="186"/>
    </row>
    <row r="802" customHeight="1" spans="1:16">
      <c r="A802" s="217" t="s">
        <v>109</v>
      </c>
      <c r="B802" s="35">
        <v>311000003</v>
      </c>
      <c r="C802" s="36" t="s">
        <v>4066</v>
      </c>
      <c r="D802" s="36" t="s">
        <v>4067</v>
      </c>
      <c r="E802" s="36"/>
      <c r="F802" s="219" t="s">
        <v>43</v>
      </c>
      <c r="G802" s="222">
        <v>25</v>
      </c>
      <c r="H802" s="222">
        <f t="shared" si="713"/>
        <v>25</v>
      </c>
      <c r="I802" s="222">
        <f t="shared" si="714"/>
        <v>23.75</v>
      </c>
      <c r="J802" s="222">
        <f t="shared" si="709"/>
        <v>21.25</v>
      </c>
      <c r="K802" s="222">
        <f t="shared" si="710"/>
        <v>18.75</v>
      </c>
      <c r="L802" s="222">
        <f t="shared" si="711"/>
        <v>16.25</v>
      </c>
      <c r="M802" s="222">
        <f t="shared" si="712"/>
        <v>15</v>
      </c>
      <c r="N802" s="36"/>
      <c r="P802" s="186"/>
    </row>
    <row r="803" customHeight="1" spans="1:16">
      <c r="A803" s="217" t="s">
        <v>109</v>
      </c>
      <c r="B803" s="35">
        <v>311000004</v>
      </c>
      <c r="C803" s="36" t="s">
        <v>4068</v>
      </c>
      <c r="D803" s="36"/>
      <c r="E803" s="36" t="s">
        <v>4069</v>
      </c>
      <c r="F803" s="219" t="s">
        <v>43</v>
      </c>
      <c r="G803" s="222">
        <v>15</v>
      </c>
      <c r="H803" s="222">
        <f t="shared" si="713"/>
        <v>15</v>
      </c>
      <c r="I803" s="222">
        <f t="shared" si="714"/>
        <v>14.25</v>
      </c>
      <c r="J803" s="222">
        <f t="shared" si="709"/>
        <v>12.75</v>
      </c>
      <c r="K803" s="222">
        <f t="shared" si="710"/>
        <v>11.25</v>
      </c>
      <c r="L803" s="222">
        <f t="shared" si="711"/>
        <v>9.75</v>
      </c>
      <c r="M803" s="222">
        <f t="shared" si="712"/>
        <v>9</v>
      </c>
      <c r="N803" s="36"/>
      <c r="P803" s="186"/>
    </row>
    <row r="804" customHeight="1" spans="1:16">
      <c r="A804" s="217" t="s">
        <v>109</v>
      </c>
      <c r="B804" s="35">
        <v>311000005</v>
      </c>
      <c r="C804" s="36" t="s">
        <v>4070</v>
      </c>
      <c r="D804" s="36" t="s">
        <v>4071</v>
      </c>
      <c r="E804" s="36"/>
      <c r="F804" s="321" t="s">
        <v>43</v>
      </c>
      <c r="G804" s="322">
        <v>200</v>
      </c>
      <c r="H804" s="222">
        <f t="shared" si="713"/>
        <v>200</v>
      </c>
      <c r="I804" s="222">
        <f t="shared" si="714"/>
        <v>190</v>
      </c>
      <c r="J804" s="328" t="s">
        <v>75</v>
      </c>
      <c r="K804" s="328" t="s">
        <v>75</v>
      </c>
      <c r="L804" s="328" t="s">
        <v>75</v>
      </c>
      <c r="M804" s="328" t="s">
        <v>75</v>
      </c>
      <c r="N804" s="36"/>
      <c r="P804" s="186"/>
    </row>
    <row r="805" customHeight="1" spans="1:16">
      <c r="A805" s="217" t="s">
        <v>109</v>
      </c>
      <c r="B805" s="35">
        <v>311000006</v>
      </c>
      <c r="C805" s="36" t="s">
        <v>4072</v>
      </c>
      <c r="D805" s="36" t="s">
        <v>4073</v>
      </c>
      <c r="E805" s="36" t="s">
        <v>4074</v>
      </c>
      <c r="F805" s="219" t="s">
        <v>43</v>
      </c>
      <c r="G805" s="222">
        <v>300</v>
      </c>
      <c r="H805" s="222">
        <f t="shared" si="713"/>
        <v>300</v>
      </c>
      <c r="I805" s="222">
        <f t="shared" si="714"/>
        <v>285</v>
      </c>
      <c r="J805" s="222">
        <f t="shared" ref="J805" si="715">G805*0.85</f>
        <v>255</v>
      </c>
      <c r="K805" s="222">
        <f t="shared" ref="K805" si="716">G805*0.75</f>
        <v>225</v>
      </c>
      <c r="L805" s="222">
        <f t="shared" ref="L805" si="717">G805*0.65</f>
        <v>195</v>
      </c>
      <c r="M805" s="222">
        <f t="shared" ref="M805" si="718">G805*0.6</f>
        <v>180</v>
      </c>
      <c r="N805" s="255"/>
      <c r="P805" s="186"/>
    </row>
    <row r="806" customHeight="1" spans="1:16">
      <c r="A806" s="217" t="s">
        <v>109</v>
      </c>
      <c r="B806" s="35">
        <v>311000007</v>
      </c>
      <c r="C806" s="36" t="s">
        <v>4075</v>
      </c>
      <c r="D806" s="36" t="s">
        <v>4076</v>
      </c>
      <c r="E806" s="36" t="s">
        <v>4077</v>
      </c>
      <c r="F806" s="219" t="s">
        <v>43</v>
      </c>
      <c r="G806" s="222">
        <v>400</v>
      </c>
      <c r="H806" s="222">
        <f t="shared" si="713"/>
        <v>400</v>
      </c>
      <c r="I806" s="222">
        <f t="shared" si="714"/>
        <v>380</v>
      </c>
      <c r="J806" s="222">
        <f t="shared" ref="J806:J817" si="719">G806*0.85</f>
        <v>340</v>
      </c>
      <c r="K806" s="222">
        <f t="shared" ref="K806:K817" si="720">G806*0.75</f>
        <v>300</v>
      </c>
      <c r="L806" s="222">
        <f t="shared" ref="L806:L817" si="721">G806*0.65</f>
        <v>260</v>
      </c>
      <c r="M806" s="222">
        <f t="shared" ref="M806:M817" si="722">G806*0.6</f>
        <v>240</v>
      </c>
      <c r="N806" s="36"/>
      <c r="P806" s="186"/>
    </row>
    <row r="807" ht="41" customHeight="1" spans="1:18">
      <c r="A807" s="217" t="s">
        <v>109</v>
      </c>
      <c r="B807" s="35">
        <v>311000008</v>
      </c>
      <c r="C807" s="36" t="s">
        <v>4078</v>
      </c>
      <c r="D807" s="323" t="s">
        <v>4079</v>
      </c>
      <c r="E807" s="324" t="s">
        <v>4080</v>
      </c>
      <c r="F807" s="219" t="s">
        <v>43</v>
      </c>
      <c r="G807" s="222">
        <v>600</v>
      </c>
      <c r="H807" s="222">
        <f t="shared" si="713"/>
        <v>600</v>
      </c>
      <c r="I807" s="222">
        <f t="shared" si="714"/>
        <v>570</v>
      </c>
      <c r="J807" s="222">
        <f t="shared" si="719"/>
        <v>510</v>
      </c>
      <c r="K807" s="222">
        <f t="shared" si="720"/>
        <v>450</v>
      </c>
      <c r="L807" s="222">
        <f t="shared" si="721"/>
        <v>390</v>
      </c>
      <c r="M807" s="222">
        <f t="shared" si="722"/>
        <v>360</v>
      </c>
      <c r="N807" s="36"/>
      <c r="P807" s="186"/>
      <c r="Q807" s="188" t="s">
        <v>114</v>
      </c>
      <c r="R807" s="188" t="s">
        <v>4081</v>
      </c>
    </row>
    <row r="808" customHeight="1" spans="1:16">
      <c r="A808" s="217" t="s">
        <v>109</v>
      </c>
      <c r="B808" s="35">
        <v>311000009</v>
      </c>
      <c r="C808" s="36" t="s">
        <v>4082</v>
      </c>
      <c r="D808" s="36"/>
      <c r="E808" s="36" t="s">
        <v>4083</v>
      </c>
      <c r="F808" s="219" t="s">
        <v>43</v>
      </c>
      <c r="G808" s="222">
        <v>200</v>
      </c>
      <c r="H808" s="222">
        <f t="shared" si="713"/>
        <v>200</v>
      </c>
      <c r="I808" s="222">
        <f t="shared" si="714"/>
        <v>190</v>
      </c>
      <c r="J808" s="222">
        <f t="shared" si="719"/>
        <v>170</v>
      </c>
      <c r="K808" s="222">
        <f t="shared" si="720"/>
        <v>150</v>
      </c>
      <c r="L808" s="222">
        <f t="shared" si="721"/>
        <v>130</v>
      </c>
      <c r="M808" s="222">
        <f t="shared" si="722"/>
        <v>120</v>
      </c>
      <c r="N808" s="36"/>
      <c r="P808" s="186"/>
    </row>
    <row r="809" customHeight="1" spans="1:16">
      <c r="A809" s="217" t="s">
        <v>109</v>
      </c>
      <c r="B809" s="35">
        <v>311000010</v>
      </c>
      <c r="C809" s="36" t="s">
        <v>4084</v>
      </c>
      <c r="D809" s="36" t="s">
        <v>4085</v>
      </c>
      <c r="E809" s="36" t="s">
        <v>4086</v>
      </c>
      <c r="F809" s="219" t="s">
        <v>43</v>
      </c>
      <c r="G809" s="222">
        <v>400</v>
      </c>
      <c r="H809" s="222">
        <f t="shared" si="713"/>
        <v>400</v>
      </c>
      <c r="I809" s="222">
        <f t="shared" si="714"/>
        <v>380</v>
      </c>
      <c r="J809" s="222">
        <f t="shared" si="719"/>
        <v>340</v>
      </c>
      <c r="K809" s="222">
        <f t="shared" si="720"/>
        <v>300</v>
      </c>
      <c r="L809" s="222">
        <f t="shared" si="721"/>
        <v>260</v>
      </c>
      <c r="M809" s="222">
        <f t="shared" si="722"/>
        <v>240</v>
      </c>
      <c r="N809" s="36"/>
      <c r="P809" s="186"/>
    </row>
    <row r="810" customHeight="1" spans="1:16">
      <c r="A810" s="217" t="s">
        <v>109</v>
      </c>
      <c r="B810" s="35">
        <v>311000011</v>
      </c>
      <c r="C810" s="36" t="s">
        <v>4087</v>
      </c>
      <c r="D810" s="36" t="s">
        <v>4088</v>
      </c>
      <c r="E810" s="36" t="s">
        <v>4089</v>
      </c>
      <c r="F810" s="219" t="s">
        <v>200</v>
      </c>
      <c r="G810" s="222">
        <v>80</v>
      </c>
      <c r="H810" s="222">
        <f t="shared" si="713"/>
        <v>80</v>
      </c>
      <c r="I810" s="222">
        <f t="shared" si="714"/>
        <v>76</v>
      </c>
      <c r="J810" s="222">
        <f t="shared" si="719"/>
        <v>68</v>
      </c>
      <c r="K810" s="222">
        <f t="shared" si="720"/>
        <v>60</v>
      </c>
      <c r="L810" s="222">
        <f t="shared" si="721"/>
        <v>52</v>
      </c>
      <c r="M810" s="222">
        <f t="shared" si="722"/>
        <v>48</v>
      </c>
      <c r="N810" s="36" t="s">
        <v>4090</v>
      </c>
      <c r="P810" s="186"/>
    </row>
    <row r="811" customHeight="1" spans="1:16">
      <c r="A811" s="217" t="s">
        <v>109</v>
      </c>
      <c r="B811" s="35">
        <v>311000012</v>
      </c>
      <c r="C811" s="36" t="s">
        <v>4091</v>
      </c>
      <c r="D811" s="36" t="s">
        <v>4092</v>
      </c>
      <c r="E811" s="36"/>
      <c r="F811" s="219" t="s">
        <v>43</v>
      </c>
      <c r="G811" s="222">
        <v>40</v>
      </c>
      <c r="H811" s="222">
        <f t="shared" si="713"/>
        <v>40</v>
      </c>
      <c r="I811" s="222">
        <f t="shared" si="714"/>
        <v>38</v>
      </c>
      <c r="J811" s="222">
        <f t="shared" si="719"/>
        <v>34</v>
      </c>
      <c r="K811" s="222">
        <f t="shared" si="720"/>
        <v>30</v>
      </c>
      <c r="L811" s="222">
        <f t="shared" si="721"/>
        <v>26</v>
      </c>
      <c r="M811" s="222">
        <f t="shared" si="722"/>
        <v>24</v>
      </c>
      <c r="N811" s="36"/>
      <c r="P811" s="186"/>
    </row>
    <row r="812" customHeight="1" spans="1:16">
      <c r="A812" s="217" t="s">
        <v>109</v>
      </c>
      <c r="B812" s="35">
        <v>311000013</v>
      </c>
      <c r="C812" s="36" t="s">
        <v>4093</v>
      </c>
      <c r="D812" s="36" t="s">
        <v>4094</v>
      </c>
      <c r="E812" s="36"/>
      <c r="F812" s="219" t="s">
        <v>43</v>
      </c>
      <c r="G812" s="222">
        <v>40</v>
      </c>
      <c r="H812" s="222">
        <f t="shared" si="713"/>
        <v>40</v>
      </c>
      <c r="I812" s="222">
        <f t="shared" si="714"/>
        <v>38</v>
      </c>
      <c r="J812" s="222">
        <f t="shared" si="719"/>
        <v>34</v>
      </c>
      <c r="K812" s="222">
        <f t="shared" si="720"/>
        <v>30</v>
      </c>
      <c r="L812" s="222">
        <f t="shared" si="721"/>
        <v>26</v>
      </c>
      <c r="M812" s="222">
        <f t="shared" si="722"/>
        <v>24</v>
      </c>
      <c r="N812" s="36" t="s">
        <v>4090</v>
      </c>
      <c r="P812" s="186"/>
    </row>
    <row r="813" customHeight="1" spans="1:16">
      <c r="A813" s="217" t="s">
        <v>120</v>
      </c>
      <c r="B813" s="35">
        <v>311000014</v>
      </c>
      <c r="C813" s="36" t="s">
        <v>4095</v>
      </c>
      <c r="D813" s="36"/>
      <c r="E813" s="36"/>
      <c r="F813" s="219" t="s">
        <v>537</v>
      </c>
      <c r="G813" s="222">
        <v>120</v>
      </c>
      <c r="H813" s="222">
        <f t="shared" si="713"/>
        <v>120</v>
      </c>
      <c r="I813" s="222">
        <f t="shared" si="714"/>
        <v>114</v>
      </c>
      <c r="J813" s="222">
        <f t="shared" si="719"/>
        <v>102</v>
      </c>
      <c r="K813" s="222">
        <f t="shared" si="720"/>
        <v>90</v>
      </c>
      <c r="L813" s="222">
        <f t="shared" si="721"/>
        <v>78</v>
      </c>
      <c r="M813" s="222">
        <f t="shared" si="722"/>
        <v>72</v>
      </c>
      <c r="N813" s="36"/>
      <c r="P813" s="186"/>
    </row>
    <row r="814" customHeight="1" spans="1:16">
      <c r="A814" s="217" t="s">
        <v>109</v>
      </c>
      <c r="B814" s="35">
        <v>311000015</v>
      </c>
      <c r="C814" s="36" t="s">
        <v>4096</v>
      </c>
      <c r="D814" s="36" t="s">
        <v>4097</v>
      </c>
      <c r="E814" s="36" t="s">
        <v>2500</v>
      </c>
      <c r="F814" s="219" t="s">
        <v>537</v>
      </c>
      <c r="G814" s="222">
        <v>280</v>
      </c>
      <c r="H814" s="222">
        <f t="shared" si="713"/>
        <v>280</v>
      </c>
      <c r="I814" s="222">
        <f t="shared" si="714"/>
        <v>266</v>
      </c>
      <c r="J814" s="222">
        <f t="shared" si="719"/>
        <v>238</v>
      </c>
      <c r="K814" s="222">
        <f t="shared" si="720"/>
        <v>210</v>
      </c>
      <c r="L814" s="222">
        <f t="shared" si="721"/>
        <v>182</v>
      </c>
      <c r="M814" s="222">
        <f t="shared" si="722"/>
        <v>168</v>
      </c>
      <c r="N814" s="36"/>
      <c r="P814" s="186"/>
    </row>
    <row r="815" customHeight="1" spans="1:16">
      <c r="A815" s="217" t="s">
        <v>109</v>
      </c>
      <c r="B815" s="35">
        <v>311000016</v>
      </c>
      <c r="C815" s="36" t="s">
        <v>4098</v>
      </c>
      <c r="D815" s="36"/>
      <c r="E815" s="36"/>
      <c r="F815" s="219" t="s">
        <v>43</v>
      </c>
      <c r="G815" s="222">
        <v>112</v>
      </c>
      <c r="H815" s="222">
        <f t="shared" si="713"/>
        <v>112</v>
      </c>
      <c r="I815" s="222">
        <f t="shared" si="714"/>
        <v>106.4</v>
      </c>
      <c r="J815" s="222">
        <f t="shared" si="719"/>
        <v>95.2</v>
      </c>
      <c r="K815" s="222">
        <f t="shared" si="720"/>
        <v>84</v>
      </c>
      <c r="L815" s="222">
        <f t="shared" si="721"/>
        <v>72.8</v>
      </c>
      <c r="M815" s="222">
        <f t="shared" si="722"/>
        <v>67.2</v>
      </c>
      <c r="N815" s="36"/>
      <c r="P815" s="186"/>
    </row>
    <row r="816" customHeight="1" spans="1:16">
      <c r="A816" s="217" t="s">
        <v>109</v>
      </c>
      <c r="B816" s="35">
        <v>311000017</v>
      </c>
      <c r="C816" s="36" t="s">
        <v>4099</v>
      </c>
      <c r="D816" s="36" t="s">
        <v>4100</v>
      </c>
      <c r="E816" s="36"/>
      <c r="F816" s="219" t="s">
        <v>43</v>
      </c>
      <c r="G816" s="222">
        <v>280</v>
      </c>
      <c r="H816" s="222">
        <f t="shared" si="713"/>
        <v>280</v>
      </c>
      <c r="I816" s="222">
        <f t="shared" si="714"/>
        <v>266</v>
      </c>
      <c r="J816" s="222">
        <f t="shared" si="719"/>
        <v>238</v>
      </c>
      <c r="K816" s="222">
        <f t="shared" si="720"/>
        <v>210</v>
      </c>
      <c r="L816" s="222">
        <f t="shared" si="721"/>
        <v>182</v>
      </c>
      <c r="M816" s="222">
        <f t="shared" si="722"/>
        <v>168</v>
      </c>
      <c r="N816" s="36" t="s">
        <v>4101</v>
      </c>
      <c r="P816" s="186"/>
    </row>
    <row r="817" customHeight="1" spans="1:16">
      <c r="A817" s="217" t="s">
        <v>120</v>
      </c>
      <c r="B817" s="35">
        <v>311000018</v>
      </c>
      <c r="C817" s="36" t="s">
        <v>4102</v>
      </c>
      <c r="D817" s="36" t="s">
        <v>4103</v>
      </c>
      <c r="E817" s="36"/>
      <c r="F817" s="219" t="s">
        <v>537</v>
      </c>
      <c r="G817" s="222">
        <v>400</v>
      </c>
      <c r="H817" s="222">
        <f t="shared" si="713"/>
        <v>400</v>
      </c>
      <c r="I817" s="222">
        <f t="shared" si="714"/>
        <v>380</v>
      </c>
      <c r="J817" s="222">
        <f t="shared" si="719"/>
        <v>340</v>
      </c>
      <c r="K817" s="222">
        <f t="shared" si="720"/>
        <v>300</v>
      </c>
      <c r="L817" s="222">
        <f t="shared" si="721"/>
        <v>260</v>
      </c>
      <c r="M817" s="222">
        <f t="shared" si="722"/>
        <v>240</v>
      </c>
      <c r="N817" s="36"/>
      <c r="P817" s="186"/>
    </row>
    <row r="818" customHeight="1" spans="1:16">
      <c r="A818" s="217" t="s">
        <v>109</v>
      </c>
      <c r="B818" s="35">
        <v>311000019</v>
      </c>
      <c r="C818" s="36" t="s">
        <v>4104</v>
      </c>
      <c r="D818" s="36"/>
      <c r="E818" s="36" t="s">
        <v>322</v>
      </c>
      <c r="F818" s="325"/>
      <c r="G818" s="326">
        <v>0</v>
      </c>
      <c r="H818" s="222"/>
      <c r="I818" s="222"/>
      <c r="J818" s="222"/>
      <c r="K818" s="222"/>
      <c r="L818" s="222"/>
      <c r="M818" s="222"/>
      <c r="N818" s="36"/>
      <c r="P818" s="186"/>
    </row>
    <row r="819" customHeight="1" spans="1:16">
      <c r="A819" s="217" t="s">
        <v>109</v>
      </c>
      <c r="B819" s="35" t="s">
        <v>4105</v>
      </c>
      <c r="C819" s="36" t="s">
        <v>4104</v>
      </c>
      <c r="D819" s="36" t="s">
        <v>4106</v>
      </c>
      <c r="E819" s="36"/>
      <c r="F819" s="219" t="s">
        <v>537</v>
      </c>
      <c r="G819" s="222">
        <v>840</v>
      </c>
      <c r="H819" s="222">
        <f t="shared" ref="H819" si="723">G819*1</f>
        <v>840</v>
      </c>
      <c r="I819" s="222">
        <f t="shared" ref="I819" si="724">G819*0.95</f>
        <v>798</v>
      </c>
      <c r="J819" s="222">
        <f t="shared" ref="J819" si="725">G819*0.85</f>
        <v>714</v>
      </c>
      <c r="K819" s="222">
        <f t="shared" ref="K819" si="726">G819*0.75</f>
        <v>630</v>
      </c>
      <c r="L819" s="222">
        <f t="shared" ref="L819" si="727">G819*0.65</f>
        <v>546</v>
      </c>
      <c r="M819" s="222">
        <f t="shared" ref="M819" si="728">G819*0.6</f>
        <v>504</v>
      </c>
      <c r="N819" s="36"/>
      <c r="P819" s="186"/>
    </row>
    <row r="820" customHeight="1" spans="1:16">
      <c r="A820" s="217" t="s">
        <v>109</v>
      </c>
      <c r="B820" s="35" t="s">
        <v>4107</v>
      </c>
      <c r="C820" s="36" t="s">
        <v>4108</v>
      </c>
      <c r="D820" s="36"/>
      <c r="E820" s="36"/>
      <c r="F820" s="219" t="s">
        <v>537</v>
      </c>
      <c r="G820" s="222">
        <v>1540</v>
      </c>
      <c r="H820" s="222">
        <f t="shared" ref="H820:H828" si="729">G820*1</f>
        <v>1540</v>
      </c>
      <c r="I820" s="222">
        <f t="shared" ref="I820:I828" si="730">G820*0.95</f>
        <v>1463</v>
      </c>
      <c r="J820" s="222">
        <f t="shared" ref="J820:J828" si="731">G820*0.85</f>
        <v>1309</v>
      </c>
      <c r="K820" s="222">
        <f t="shared" ref="K820:K828" si="732">G820*0.75</f>
        <v>1155</v>
      </c>
      <c r="L820" s="222">
        <f t="shared" ref="L820:L828" si="733">G820*0.65</f>
        <v>1001</v>
      </c>
      <c r="M820" s="222">
        <f t="shared" ref="M820:M828" si="734">G820*0.6</f>
        <v>924</v>
      </c>
      <c r="N820" s="36"/>
      <c r="P820" s="186"/>
    </row>
    <row r="821" customHeight="1" spans="1:16">
      <c r="A821" s="217" t="s">
        <v>120</v>
      </c>
      <c r="B821" s="35">
        <v>311000020</v>
      </c>
      <c r="C821" s="36" t="s">
        <v>4109</v>
      </c>
      <c r="D821" s="36" t="s">
        <v>4110</v>
      </c>
      <c r="E821" s="36"/>
      <c r="F821" s="219" t="s">
        <v>537</v>
      </c>
      <c r="G821" s="222">
        <v>300</v>
      </c>
      <c r="H821" s="222">
        <f t="shared" si="729"/>
        <v>300</v>
      </c>
      <c r="I821" s="222">
        <f t="shared" si="730"/>
        <v>285</v>
      </c>
      <c r="J821" s="222">
        <f t="shared" si="731"/>
        <v>255</v>
      </c>
      <c r="K821" s="222">
        <f t="shared" si="732"/>
        <v>225</v>
      </c>
      <c r="L821" s="222">
        <f t="shared" si="733"/>
        <v>195</v>
      </c>
      <c r="M821" s="222">
        <f t="shared" si="734"/>
        <v>180</v>
      </c>
      <c r="N821" s="36"/>
      <c r="P821" s="186"/>
    </row>
    <row r="822" customHeight="1" spans="1:16">
      <c r="A822" s="217" t="s">
        <v>4111</v>
      </c>
      <c r="B822" s="35">
        <v>311000021</v>
      </c>
      <c r="C822" s="36" t="s">
        <v>4112</v>
      </c>
      <c r="D822" s="36"/>
      <c r="E822" s="36"/>
      <c r="F822" s="219" t="s">
        <v>537</v>
      </c>
      <c r="G822" s="222">
        <v>280</v>
      </c>
      <c r="H822" s="222">
        <f t="shared" si="729"/>
        <v>280</v>
      </c>
      <c r="I822" s="222">
        <f t="shared" si="730"/>
        <v>266</v>
      </c>
      <c r="J822" s="222">
        <f t="shared" si="731"/>
        <v>238</v>
      </c>
      <c r="K822" s="222">
        <f t="shared" si="732"/>
        <v>210</v>
      </c>
      <c r="L822" s="222">
        <f t="shared" si="733"/>
        <v>182</v>
      </c>
      <c r="M822" s="222">
        <f t="shared" si="734"/>
        <v>168</v>
      </c>
      <c r="N822" s="36"/>
      <c r="P822" s="186"/>
    </row>
    <row r="823" customHeight="1" spans="1:16">
      <c r="A823" s="217" t="s">
        <v>109</v>
      </c>
      <c r="B823" s="35">
        <v>311000022</v>
      </c>
      <c r="C823" s="36" t="s">
        <v>4113</v>
      </c>
      <c r="D823" s="36"/>
      <c r="E823" s="36" t="s">
        <v>322</v>
      </c>
      <c r="F823" s="219" t="s">
        <v>43</v>
      </c>
      <c r="G823" s="222">
        <v>560</v>
      </c>
      <c r="H823" s="222">
        <f t="shared" si="729"/>
        <v>560</v>
      </c>
      <c r="I823" s="222">
        <f t="shared" si="730"/>
        <v>532</v>
      </c>
      <c r="J823" s="222">
        <f t="shared" si="731"/>
        <v>476</v>
      </c>
      <c r="K823" s="222">
        <f t="shared" si="732"/>
        <v>420</v>
      </c>
      <c r="L823" s="222">
        <f t="shared" si="733"/>
        <v>364</v>
      </c>
      <c r="M823" s="222">
        <f t="shared" si="734"/>
        <v>336</v>
      </c>
      <c r="N823" s="36"/>
      <c r="P823" s="186"/>
    </row>
    <row r="824" customHeight="1" spans="1:16">
      <c r="A824" s="217" t="s">
        <v>109</v>
      </c>
      <c r="B824" s="35">
        <v>311000023</v>
      </c>
      <c r="C824" s="36" t="s">
        <v>4114</v>
      </c>
      <c r="D824" s="36"/>
      <c r="E824" s="36"/>
      <c r="F824" s="219" t="s">
        <v>43</v>
      </c>
      <c r="G824" s="222">
        <v>840</v>
      </c>
      <c r="H824" s="222">
        <f t="shared" si="729"/>
        <v>840</v>
      </c>
      <c r="I824" s="222">
        <f t="shared" si="730"/>
        <v>798</v>
      </c>
      <c r="J824" s="222">
        <f t="shared" si="731"/>
        <v>714</v>
      </c>
      <c r="K824" s="222">
        <f t="shared" si="732"/>
        <v>630</v>
      </c>
      <c r="L824" s="222">
        <f t="shared" si="733"/>
        <v>546</v>
      </c>
      <c r="M824" s="222">
        <f t="shared" si="734"/>
        <v>504</v>
      </c>
      <c r="N824" s="36"/>
      <c r="P824" s="186"/>
    </row>
    <row r="825" customHeight="1" spans="1:16">
      <c r="A825" s="217" t="s">
        <v>109</v>
      </c>
      <c r="B825" s="35">
        <v>311000024</v>
      </c>
      <c r="C825" s="36" t="s">
        <v>4115</v>
      </c>
      <c r="D825" s="36"/>
      <c r="E825" s="36" t="s">
        <v>3971</v>
      </c>
      <c r="F825" s="219" t="s">
        <v>43</v>
      </c>
      <c r="G825" s="222">
        <v>420</v>
      </c>
      <c r="H825" s="222">
        <f t="shared" si="729"/>
        <v>420</v>
      </c>
      <c r="I825" s="222">
        <f t="shared" si="730"/>
        <v>399</v>
      </c>
      <c r="J825" s="222">
        <f t="shared" si="731"/>
        <v>357</v>
      </c>
      <c r="K825" s="222">
        <f t="shared" si="732"/>
        <v>315</v>
      </c>
      <c r="L825" s="222">
        <f t="shared" si="733"/>
        <v>273</v>
      </c>
      <c r="M825" s="222">
        <f t="shared" si="734"/>
        <v>252</v>
      </c>
      <c r="N825" s="36"/>
      <c r="P825" s="186"/>
    </row>
    <row r="826" customHeight="1" spans="1:16">
      <c r="A826" s="217" t="s">
        <v>109</v>
      </c>
      <c r="B826" s="35">
        <v>311000025</v>
      </c>
      <c r="C826" s="36" t="s">
        <v>4116</v>
      </c>
      <c r="D826" s="36"/>
      <c r="E826" s="36" t="s">
        <v>4117</v>
      </c>
      <c r="F826" s="219" t="s">
        <v>43</v>
      </c>
      <c r="G826" s="222">
        <v>560</v>
      </c>
      <c r="H826" s="222">
        <f t="shared" si="729"/>
        <v>560</v>
      </c>
      <c r="I826" s="222">
        <f t="shared" si="730"/>
        <v>532</v>
      </c>
      <c r="J826" s="222">
        <f t="shared" si="731"/>
        <v>476</v>
      </c>
      <c r="K826" s="222">
        <f t="shared" si="732"/>
        <v>420</v>
      </c>
      <c r="L826" s="222">
        <f t="shared" si="733"/>
        <v>364</v>
      </c>
      <c r="M826" s="222">
        <f t="shared" si="734"/>
        <v>336</v>
      </c>
      <c r="N826" s="36"/>
      <c r="P826" s="186"/>
    </row>
    <row r="827" customHeight="1" spans="1:16">
      <c r="A827" s="217" t="s">
        <v>109</v>
      </c>
      <c r="B827" s="35">
        <v>311000026</v>
      </c>
      <c r="C827" s="36" t="s">
        <v>4118</v>
      </c>
      <c r="D827" s="36"/>
      <c r="E827" s="36"/>
      <c r="F827" s="219" t="s">
        <v>43</v>
      </c>
      <c r="G827" s="222">
        <v>840</v>
      </c>
      <c r="H827" s="222">
        <f t="shared" si="729"/>
        <v>840</v>
      </c>
      <c r="I827" s="222">
        <f t="shared" si="730"/>
        <v>798</v>
      </c>
      <c r="J827" s="222">
        <f t="shared" si="731"/>
        <v>714</v>
      </c>
      <c r="K827" s="222">
        <f t="shared" si="732"/>
        <v>630</v>
      </c>
      <c r="L827" s="222">
        <f t="shared" si="733"/>
        <v>546</v>
      </c>
      <c r="M827" s="222">
        <f t="shared" si="734"/>
        <v>504</v>
      </c>
      <c r="N827" s="36"/>
      <c r="P827" s="186"/>
    </row>
    <row r="828" customHeight="1" spans="1:16">
      <c r="A828" s="217" t="s">
        <v>109</v>
      </c>
      <c r="B828" s="35">
        <v>311000027</v>
      </c>
      <c r="C828" s="36" t="s">
        <v>4119</v>
      </c>
      <c r="D828" s="36" t="s">
        <v>3790</v>
      </c>
      <c r="E828" s="36" t="s">
        <v>4038</v>
      </c>
      <c r="F828" s="219" t="s">
        <v>43</v>
      </c>
      <c r="G828" s="222">
        <v>560</v>
      </c>
      <c r="H828" s="222">
        <f t="shared" si="729"/>
        <v>560</v>
      </c>
      <c r="I828" s="222">
        <f t="shared" si="730"/>
        <v>532</v>
      </c>
      <c r="J828" s="222">
        <f t="shared" si="731"/>
        <v>476</v>
      </c>
      <c r="K828" s="222">
        <f t="shared" si="732"/>
        <v>420</v>
      </c>
      <c r="L828" s="222">
        <f t="shared" si="733"/>
        <v>364</v>
      </c>
      <c r="M828" s="222">
        <f t="shared" si="734"/>
        <v>336</v>
      </c>
      <c r="N828" s="36"/>
      <c r="P828" s="186"/>
    </row>
    <row r="829" customHeight="1" spans="1:16">
      <c r="A829" s="217" t="s">
        <v>109</v>
      </c>
      <c r="B829" s="35">
        <v>311000028</v>
      </c>
      <c r="C829" s="36" t="s">
        <v>4120</v>
      </c>
      <c r="D829" s="36"/>
      <c r="E829" s="36" t="s">
        <v>3656</v>
      </c>
      <c r="F829" s="219"/>
      <c r="G829" s="222">
        <v>0</v>
      </c>
      <c r="H829" s="222"/>
      <c r="I829" s="222"/>
      <c r="J829" s="222"/>
      <c r="K829" s="222"/>
      <c r="L829" s="222"/>
      <c r="M829" s="222"/>
      <c r="N829" s="36"/>
      <c r="P829" s="186"/>
    </row>
    <row r="830" customHeight="1" spans="1:16">
      <c r="A830" s="217" t="s">
        <v>109</v>
      </c>
      <c r="B830" s="35" t="s">
        <v>4121</v>
      </c>
      <c r="C830" s="36" t="s">
        <v>4122</v>
      </c>
      <c r="D830" s="36" t="s">
        <v>3790</v>
      </c>
      <c r="E830" s="36"/>
      <c r="F830" s="219" t="s">
        <v>43</v>
      </c>
      <c r="G830" s="222">
        <v>560</v>
      </c>
      <c r="H830" s="222">
        <f t="shared" ref="H830" si="735">G830*1</f>
        <v>560</v>
      </c>
      <c r="I830" s="222">
        <f t="shared" ref="I830" si="736">G830*0.95</f>
        <v>532</v>
      </c>
      <c r="J830" s="222">
        <f t="shared" ref="J830" si="737">G830*0.85</f>
        <v>476</v>
      </c>
      <c r="K830" s="222">
        <f t="shared" ref="K830" si="738">G830*0.75</f>
        <v>420</v>
      </c>
      <c r="L830" s="222">
        <f t="shared" ref="L830" si="739">G830*0.65</f>
        <v>364</v>
      </c>
      <c r="M830" s="222">
        <f t="shared" ref="M830" si="740">G830*0.6</f>
        <v>336</v>
      </c>
      <c r="N830" s="36"/>
      <c r="P830" s="186"/>
    </row>
    <row r="831" customHeight="1" spans="1:16">
      <c r="A831" s="217" t="s">
        <v>109</v>
      </c>
      <c r="B831" s="35" t="s">
        <v>4123</v>
      </c>
      <c r="C831" s="36" t="s">
        <v>4124</v>
      </c>
      <c r="D831" s="36" t="s">
        <v>3906</v>
      </c>
      <c r="E831" s="36"/>
      <c r="F831" s="219" t="s">
        <v>43</v>
      </c>
      <c r="G831" s="222">
        <v>1540</v>
      </c>
      <c r="H831" s="222">
        <f t="shared" ref="H831:H837" si="741">G831*1</f>
        <v>1540</v>
      </c>
      <c r="I831" s="222">
        <f t="shared" ref="I831:I837" si="742">G831*0.95</f>
        <v>1463</v>
      </c>
      <c r="J831" s="222">
        <f t="shared" ref="J831:J837" si="743">G831*0.85</f>
        <v>1309</v>
      </c>
      <c r="K831" s="222">
        <f t="shared" ref="K831:K837" si="744">G831*0.75</f>
        <v>1155</v>
      </c>
      <c r="L831" s="222">
        <f t="shared" ref="L831:L837" si="745">G831*0.65</f>
        <v>1001</v>
      </c>
      <c r="M831" s="222">
        <f t="shared" ref="M831:M837" si="746">G831*0.6</f>
        <v>924</v>
      </c>
      <c r="N831" s="36"/>
      <c r="P831" s="186"/>
    </row>
    <row r="832" customHeight="1" spans="1:16">
      <c r="A832" s="217" t="s">
        <v>109</v>
      </c>
      <c r="B832" s="35">
        <v>311000029</v>
      </c>
      <c r="C832" s="36" t="s">
        <v>4125</v>
      </c>
      <c r="D832" s="36"/>
      <c r="E832" s="36"/>
      <c r="F832" s="219" t="s">
        <v>43</v>
      </c>
      <c r="G832" s="222">
        <v>21</v>
      </c>
      <c r="H832" s="222">
        <f t="shared" si="741"/>
        <v>21</v>
      </c>
      <c r="I832" s="222">
        <f t="shared" si="742"/>
        <v>19.95</v>
      </c>
      <c r="J832" s="222">
        <f t="shared" si="743"/>
        <v>17.85</v>
      </c>
      <c r="K832" s="222">
        <f t="shared" si="744"/>
        <v>15.75</v>
      </c>
      <c r="L832" s="222">
        <f t="shared" si="745"/>
        <v>13.65</v>
      </c>
      <c r="M832" s="222">
        <f t="shared" si="746"/>
        <v>12.6</v>
      </c>
      <c r="N832" s="36"/>
      <c r="P832" s="186"/>
    </row>
    <row r="833" customHeight="1" spans="1:16">
      <c r="A833" s="217" t="s">
        <v>109</v>
      </c>
      <c r="B833" s="35">
        <v>311000030</v>
      </c>
      <c r="C833" s="36" t="s">
        <v>4126</v>
      </c>
      <c r="D833" s="36"/>
      <c r="E833" s="36"/>
      <c r="F833" s="219" t="s">
        <v>43</v>
      </c>
      <c r="G833" s="222">
        <v>35</v>
      </c>
      <c r="H833" s="222">
        <f t="shared" si="741"/>
        <v>35</v>
      </c>
      <c r="I833" s="222">
        <f t="shared" si="742"/>
        <v>33.25</v>
      </c>
      <c r="J833" s="222">
        <f t="shared" si="743"/>
        <v>29.75</v>
      </c>
      <c r="K833" s="222">
        <f t="shared" si="744"/>
        <v>26.25</v>
      </c>
      <c r="L833" s="222">
        <f t="shared" si="745"/>
        <v>22.75</v>
      </c>
      <c r="M833" s="222">
        <f t="shared" si="746"/>
        <v>21</v>
      </c>
      <c r="N833" s="36"/>
      <c r="P833" s="186"/>
    </row>
    <row r="834" customHeight="1" spans="1:16">
      <c r="A834" s="217" t="s">
        <v>109</v>
      </c>
      <c r="B834" s="35">
        <v>311000031</v>
      </c>
      <c r="C834" s="36" t="s">
        <v>4127</v>
      </c>
      <c r="D834" s="36" t="s">
        <v>4128</v>
      </c>
      <c r="E834" s="36" t="s">
        <v>4129</v>
      </c>
      <c r="F834" s="219" t="s">
        <v>43</v>
      </c>
      <c r="G834" s="222">
        <v>21</v>
      </c>
      <c r="H834" s="222">
        <f t="shared" si="741"/>
        <v>21</v>
      </c>
      <c r="I834" s="222">
        <f t="shared" si="742"/>
        <v>19.95</v>
      </c>
      <c r="J834" s="222">
        <f t="shared" si="743"/>
        <v>17.85</v>
      </c>
      <c r="K834" s="222">
        <f t="shared" si="744"/>
        <v>15.75</v>
      </c>
      <c r="L834" s="222">
        <f t="shared" si="745"/>
        <v>13.65</v>
      </c>
      <c r="M834" s="222">
        <f t="shared" si="746"/>
        <v>12.6</v>
      </c>
      <c r="N834" s="36" t="s">
        <v>4130</v>
      </c>
      <c r="P834" s="186"/>
    </row>
    <row r="835" customHeight="1" spans="1:16">
      <c r="A835" s="217" t="s">
        <v>109</v>
      </c>
      <c r="B835" s="35">
        <v>311000032</v>
      </c>
      <c r="C835" s="36" t="s">
        <v>4131</v>
      </c>
      <c r="D835" s="36"/>
      <c r="E835" s="36"/>
      <c r="F835" s="219" t="s">
        <v>43</v>
      </c>
      <c r="G835" s="222">
        <v>14</v>
      </c>
      <c r="H835" s="222">
        <f t="shared" si="741"/>
        <v>14</v>
      </c>
      <c r="I835" s="222">
        <f t="shared" si="742"/>
        <v>13.3</v>
      </c>
      <c r="J835" s="222">
        <f t="shared" si="743"/>
        <v>11.9</v>
      </c>
      <c r="K835" s="222">
        <f t="shared" si="744"/>
        <v>10.5</v>
      </c>
      <c r="L835" s="222">
        <f t="shared" si="745"/>
        <v>9.1</v>
      </c>
      <c r="M835" s="222">
        <f t="shared" si="746"/>
        <v>8.4</v>
      </c>
      <c r="N835" s="36"/>
      <c r="P835" s="186"/>
    </row>
    <row r="836" customHeight="1" spans="1:16">
      <c r="A836" s="217" t="s">
        <v>109</v>
      </c>
      <c r="B836" s="35">
        <v>311000033</v>
      </c>
      <c r="C836" s="36" t="s">
        <v>4132</v>
      </c>
      <c r="D836" s="36"/>
      <c r="E836" s="36"/>
      <c r="F836" s="219" t="s">
        <v>43</v>
      </c>
      <c r="G836" s="222">
        <v>280</v>
      </c>
      <c r="H836" s="222">
        <f t="shared" si="741"/>
        <v>280</v>
      </c>
      <c r="I836" s="222">
        <f t="shared" si="742"/>
        <v>266</v>
      </c>
      <c r="J836" s="222">
        <f t="shared" si="743"/>
        <v>238</v>
      </c>
      <c r="K836" s="222">
        <f t="shared" si="744"/>
        <v>210</v>
      </c>
      <c r="L836" s="222">
        <f t="shared" si="745"/>
        <v>182</v>
      </c>
      <c r="M836" s="222">
        <f t="shared" si="746"/>
        <v>168</v>
      </c>
      <c r="N836" s="36"/>
      <c r="P836" s="186"/>
    </row>
    <row r="837" customHeight="1" spans="1:16">
      <c r="A837" s="217" t="s">
        <v>120</v>
      </c>
      <c r="B837" s="35">
        <v>311000034</v>
      </c>
      <c r="C837" s="36" t="s">
        <v>4133</v>
      </c>
      <c r="D837" s="36" t="s">
        <v>4110</v>
      </c>
      <c r="E837" s="36"/>
      <c r="F837" s="219" t="s">
        <v>43</v>
      </c>
      <c r="G837" s="222">
        <v>140</v>
      </c>
      <c r="H837" s="222">
        <f t="shared" si="741"/>
        <v>140</v>
      </c>
      <c r="I837" s="222">
        <f t="shared" si="742"/>
        <v>133</v>
      </c>
      <c r="J837" s="222">
        <f t="shared" si="743"/>
        <v>119</v>
      </c>
      <c r="K837" s="222">
        <f t="shared" si="744"/>
        <v>105</v>
      </c>
      <c r="L837" s="222">
        <f t="shared" si="745"/>
        <v>91</v>
      </c>
      <c r="M837" s="222">
        <f t="shared" si="746"/>
        <v>84</v>
      </c>
      <c r="N837" s="36" t="s">
        <v>4134</v>
      </c>
      <c r="P837" s="186"/>
    </row>
    <row r="838" customHeight="1" spans="1:16">
      <c r="A838" s="217" t="s">
        <v>109</v>
      </c>
      <c r="B838" s="35">
        <v>311000035</v>
      </c>
      <c r="C838" s="36" t="s">
        <v>4135</v>
      </c>
      <c r="D838" s="36"/>
      <c r="E838" s="36"/>
      <c r="F838" s="219" t="s">
        <v>43</v>
      </c>
      <c r="G838" s="222" t="s">
        <v>303</v>
      </c>
      <c r="H838" s="223" t="s">
        <v>303</v>
      </c>
      <c r="I838" s="223" t="s">
        <v>303</v>
      </c>
      <c r="J838" s="223" t="s">
        <v>303</v>
      </c>
      <c r="K838" s="223" t="s">
        <v>303</v>
      </c>
      <c r="L838" s="223" t="s">
        <v>303</v>
      </c>
      <c r="M838" s="223" t="s">
        <v>303</v>
      </c>
      <c r="N838" s="36"/>
      <c r="P838" s="186"/>
    </row>
    <row r="839" customHeight="1" spans="1:16">
      <c r="A839" s="217" t="s">
        <v>109</v>
      </c>
      <c r="B839" s="35">
        <v>311000036</v>
      </c>
      <c r="C839" s="36" t="s">
        <v>4136</v>
      </c>
      <c r="D839" s="36"/>
      <c r="E839" s="36" t="s">
        <v>4137</v>
      </c>
      <c r="F839" s="219" t="s">
        <v>43</v>
      </c>
      <c r="G839" s="222">
        <v>35</v>
      </c>
      <c r="H839" s="222">
        <f t="shared" ref="H839" si="747">G839*1</f>
        <v>35</v>
      </c>
      <c r="I839" s="222">
        <f t="shared" ref="I839" si="748">G839*0.95</f>
        <v>33.25</v>
      </c>
      <c r="J839" s="222">
        <f t="shared" ref="J839" si="749">G839*0.85</f>
        <v>29.75</v>
      </c>
      <c r="K839" s="222">
        <f t="shared" ref="K839" si="750">G839*0.75</f>
        <v>26.25</v>
      </c>
      <c r="L839" s="222">
        <f t="shared" ref="L839" si="751">G839*0.65</f>
        <v>22.75</v>
      </c>
      <c r="M839" s="222">
        <f t="shared" ref="M839" si="752">G839*0.6</f>
        <v>21</v>
      </c>
      <c r="N839" s="36"/>
      <c r="P839" s="186"/>
    </row>
    <row r="840" customHeight="1" spans="1:16">
      <c r="A840" s="217" t="s">
        <v>109</v>
      </c>
      <c r="B840" s="35">
        <v>311000037</v>
      </c>
      <c r="C840" s="36" t="s">
        <v>4138</v>
      </c>
      <c r="D840" s="36" t="s">
        <v>4139</v>
      </c>
      <c r="E840" s="36"/>
      <c r="F840" s="219" t="s">
        <v>43</v>
      </c>
      <c r="G840" s="222">
        <v>84</v>
      </c>
      <c r="H840" s="222">
        <f t="shared" ref="H840:H845" si="753">G840*1</f>
        <v>84</v>
      </c>
      <c r="I840" s="222">
        <f t="shared" ref="I840:I845" si="754">G840*0.95</f>
        <v>79.8</v>
      </c>
      <c r="J840" s="222">
        <f t="shared" ref="J840:J845" si="755">G840*0.85</f>
        <v>71.4</v>
      </c>
      <c r="K840" s="222">
        <f t="shared" ref="K840:K845" si="756">G840*0.75</f>
        <v>63</v>
      </c>
      <c r="L840" s="222">
        <f t="shared" ref="L840:L845" si="757">G840*0.65</f>
        <v>54.6</v>
      </c>
      <c r="M840" s="222">
        <f t="shared" ref="M840:M845" si="758">G840*0.6</f>
        <v>50.4</v>
      </c>
      <c r="N840" s="36"/>
      <c r="P840" s="186"/>
    </row>
    <row r="841" customHeight="1" spans="1:16">
      <c r="A841" s="217" t="s">
        <v>120</v>
      </c>
      <c r="B841" s="35">
        <v>311000038</v>
      </c>
      <c r="C841" s="36" t="s">
        <v>4140</v>
      </c>
      <c r="D841" s="36"/>
      <c r="E841" s="36"/>
      <c r="F841" s="219" t="s">
        <v>43</v>
      </c>
      <c r="G841" s="222">
        <v>240</v>
      </c>
      <c r="H841" s="222">
        <f t="shared" si="753"/>
        <v>240</v>
      </c>
      <c r="I841" s="222">
        <f t="shared" si="754"/>
        <v>228</v>
      </c>
      <c r="J841" s="222">
        <f t="shared" si="755"/>
        <v>204</v>
      </c>
      <c r="K841" s="222">
        <f t="shared" si="756"/>
        <v>180</v>
      </c>
      <c r="L841" s="222">
        <f t="shared" si="757"/>
        <v>156</v>
      </c>
      <c r="M841" s="222">
        <f t="shared" si="758"/>
        <v>144</v>
      </c>
      <c r="N841" s="36"/>
      <c r="P841" s="186"/>
    </row>
    <row r="842" customHeight="1" spans="1:16">
      <c r="A842" s="217" t="s">
        <v>120</v>
      </c>
      <c r="B842" s="35">
        <v>311000039</v>
      </c>
      <c r="C842" s="36" t="s">
        <v>4141</v>
      </c>
      <c r="D842" s="36" t="s">
        <v>4142</v>
      </c>
      <c r="E842" s="36"/>
      <c r="F842" s="219" t="s">
        <v>43</v>
      </c>
      <c r="G842" s="222">
        <v>240</v>
      </c>
      <c r="H842" s="222">
        <f t="shared" si="753"/>
        <v>240</v>
      </c>
      <c r="I842" s="222">
        <f t="shared" si="754"/>
        <v>228</v>
      </c>
      <c r="J842" s="222">
        <f t="shared" si="755"/>
        <v>204</v>
      </c>
      <c r="K842" s="222">
        <f t="shared" si="756"/>
        <v>180</v>
      </c>
      <c r="L842" s="222">
        <f t="shared" si="757"/>
        <v>156</v>
      </c>
      <c r="M842" s="222">
        <f t="shared" si="758"/>
        <v>144</v>
      </c>
      <c r="N842" s="36"/>
      <c r="P842" s="186"/>
    </row>
    <row r="843" customHeight="1" spans="1:16">
      <c r="A843" s="217" t="s">
        <v>109</v>
      </c>
      <c r="B843" s="35">
        <v>311000040</v>
      </c>
      <c r="C843" s="36" t="s">
        <v>4143</v>
      </c>
      <c r="D843" s="36" t="s">
        <v>4144</v>
      </c>
      <c r="E843" s="36"/>
      <c r="F843" s="219" t="s">
        <v>43</v>
      </c>
      <c r="G843" s="222">
        <v>910</v>
      </c>
      <c r="H843" s="222">
        <f t="shared" si="753"/>
        <v>910</v>
      </c>
      <c r="I843" s="222">
        <f t="shared" si="754"/>
        <v>864.5</v>
      </c>
      <c r="J843" s="222">
        <f t="shared" si="755"/>
        <v>773.5</v>
      </c>
      <c r="K843" s="222">
        <f t="shared" si="756"/>
        <v>682.5</v>
      </c>
      <c r="L843" s="222">
        <f t="shared" si="757"/>
        <v>591.5</v>
      </c>
      <c r="M843" s="222">
        <f t="shared" si="758"/>
        <v>546</v>
      </c>
      <c r="N843" s="36" t="s">
        <v>4145</v>
      </c>
      <c r="P843" s="186"/>
    </row>
    <row r="844" ht="78" customHeight="1" spans="1:16">
      <c r="A844" s="217" t="s">
        <v>109</v>
      </c>
      <c r="B844" s="35">
        <v>311000041</v>
      </c>
      <c r="C844" s="36" t="s">
        <v>4146</v>
      </c>
      <c r="D844" s="36" t="s">
        <v>4147</v>
      </c>
      <c r="E844" s="36" t="s">
        <v>4148</v>
      </c>
      <c r="F844" s="219" t="s">
        <v>4149</v>
      </c>
      <c r="G844" s="222">
        <v>300</v>
      </c>
      <c r="H844" s="222">
        <f t="shared" si="753"/>
        <v>300</v>
      </c>
      <c r="I844" s="222">
        <f t="shared" si="754"/>
        <v>285</v>
      </c>
      <c r="J844" s="222">
        <f t="shared" si="755"/>
        <v>255</v>
      </c>
      <c r="K844" s="222">
        <f t="shared" si="756"/>
        <v>225</v>
      </c>
      <c r="L844" s="222">
        <f t="shared" si="757"/>
        <v>195</v>
      </c>
      <c r="M844" s="222">
        <f t="shared" si="758"/>
        <v>180</v>
      </c>
      <c r="N844" s="36"/>
      <c r="P844" s="186"/>
    </row>
    <row r="845" ht="141" customHeight="1" spans="1:16">
      <c r="A845" s="217" t="s">
        <v>109</v>
      </c>
      <c r="B845" s="35">
        <v>311000042</v>
      </c>
      <c r="C845" s="36" t="s">
        <v>4150</v>
      </c>
      <c r="D845" s="36" t="s">
        <v>4151</v>
      </c>
      <c r="E845" s="36" t="s">
        <v>2440</v>
      </c>
      <c r="F845" s="219" t="s">
        <v>200</v>
      </c>
      <c r="G845" s="222">
        <v>50</v>
      </c>
      <c r="H845" s="222">
        <f t="shared" si="753"/>
        <v>50</v>
      </c>
      <c r="I845" s="222">
        <f t="shared" si="754"/>
        <v>47.5</v>
      </c>
      <c r="J845" s="222">
        <f t="shared" si="755"/>
        <v>42.5</v>
      </c>
      <c r="K845" s="222">
        <f t="shared" si="756"/>
        <v>37.5</v>
      </c>
      <c r="L845" s="222">
        <f t="shared" si="757"/>
        <v>32.5</v>
      </c>
      <c r="M845" s="222">
        <f t="shared" si="758"/>
        <v>30</v>
      </c>
      <c r="N845" s="36"/>
      <c r="P845" s="186"/>
    </row>
    <row r="846" ht="228" customHeight="1" spans="1:16">
      <c r="A846" s="114" t="s">
        <v>109</v>
      </c>
      <c r="B846" s="34">
        <v>311000043</v>
      </c>
      <c r="C846" s="43" t="s">
        <v>4152</v>
      </c>
      <c r="D846" s="43" t="s">
        <v>4153</v>
      </c>
      <c r="E846" s="43" t="s">
        <v>4154</v>
      </c>
      <c r="F846" s="114" t="s">
        <v>43</v>
      </c>
      <c r="G846" s="222"/>
      <c r="H846" s="34">
        <v>2000</v>
      </c>
      <c r="I846" s="34">
        <f>H846*0.95</f>
        <v>1900</v>
      </c>
      <c r="J846" s="34">
        <f>H846*0.85</f>
        <v>1700</v>
      </c>
      <c r="K846" s="34">
        <f>H846*0.75</f>
        <v>1500</v>
      </c>
      <c r="L846" s="34">
        <f>H846*0.65</f>
        <v>1300</v>
      </c>
      <c r="M846" s="34">
        <f>H846*0.6</f>
        <v>1200</v>
      </c>
      <c r="N846" s="18"/>
      <c r="O846" s="47" t="s">
        <v>105</v>
      </c>
      <c r="P846" s="34" t="s">
        <v>1525</v>
      </c>
    </row>
    <row r="847" ht="118" customHeight="1" spans="1:16">
      <c r="A847" s="114" t="s">
        <v>109</v>
      </c>
      <c r="B847" s="34">
        <v>311000044</v>
      </c>
      <c r="C847" s="18" t="s">
        <v>4155</v>
      </c>
      <c r="D847" s="18" t="s">
        <v>4156</v>
      </c>
      <c r="E847" s="18" t="s">
        <v>4157</v>
      </c>
      <c r="F847" s="34" t="s">
        <v>43</v>
      </c>
      <c r="G847" s="222"/>
      <c r="H847" s="34">
        <v>900</v>
      </c>
      <c r="I847" s="34">
        <f>H847*0.95</f>
        <v>855</v>
      </c>
      <c r="J847" s="34">
        <f>H847*0.85</f>
        <v>765</v>
      </c>
      <c r="K847" s="34">
        <f>H847*0.75</f>
        <v>675</v>
      </c>
      <c r="L847" s="34">
        <f>H847*0.65</f>
        <v>585</v>
      </c>
      <c r="M847" s="34">
        <f>H847*0.6</f>
        <v>540</v>
      </c>
      <c r="N847" s="334"/>
      <c r="O847" s="47" t="s">
        <v>105</v>
      </c>
      <c r="P847" s="34" t="s">
        <v>1525</v>
      </c>
    </row>
    <row r="848" customHeight="1" spans="1:16">
      <c r="A848" s="217"/>
      <c r="B848" s="202">
        <v>3111</v>
      </c>
      <c r="C848" s="46" t="s">
        <v>4158</v>
      </c>
      <c r="D848" s="36"/>
      <c r="E848" s="36"/>
      <c r="F848" s="219"/>
      <c r="G848" s="222"/>
      <c r="H848" s="222"/>
      <c r="I848" s="222"/>
      <c r="J848" s="222"/>
      <c r="K848" s="222"/>
      <c r="L848" s="222"/>
      <c r="M848" s="222"/>
      <c r="N848" s="36"/>
      <c r="P848" s="186"/>
    </row>
    <row r="849" customHeight="1" spans="1:16">
      <c r="A849" s="217" t="s">
        <v>109</v>
      </c>
      <c r="B849" s="35">
        <v>311100001</v>
      </c>
      <c r="C849" s="36" t="s">
        <v>4159</v>
      </c>
      <c r="D849" s="36"/>
      <c r="E849" s="36" t="s">
        <v>4160</v>
      </c>
      <c r="F849" s="219" t="s">
        <v>43</v>
      </c>
      <c r="G849" s="329">
        <v>98</v>
      </c>
      <c r="H849" s="222">
        <f t="shared" ref="H849" si="759">G849*1</f>
        <v>98</v>
      </c>
      <c r="I849" s="222">
        <f t="shared" ref="I849" si="760">G849*0.95</f>
        <v>93.1</v>
      </c>
      <c r="J849" s="222">
        <f t="shared" ref="J849" si="761">G849*0.85</f>
        <v>83.3</v>
      </c>
      <c r="K849" s="222">
        <f t="shared" ref="K849" si="762">G849*0.75</f>
        <v>73.5</v>
      </c>
      <c r="L849" s="222">
        <f t="shared" ref="L849" si="763">G849*0.65</f>
        <v>63.7</v>
      </c>
      <c r="M849" s="222">
        <f t="shared" ref="M849" si="764">G849*0.6</f>
        <v>58.8</v>
      </c>
      <c r="N849" s="36"/>
      <c r="P849" s="186"/>
    </row>
    <row r="850" customHeight="1" spans="1:16">
      <c r="A850" s="217" t="s">
        <v>109</v>
      </c>
      <c r="B850" s="35">
        <v>311100002</v>
      </c>
      <c r="C850" s="36" t="s">
        <v>4161</v>
      </c>
      <c r="D850" s="36" t="s">
        <v>4162</v>
      </c>
      <c r="E850" s="36"/>
      <c r="F850" s="219" t="s">
        <v>43</v>
      </c>
      <c r="G850" s="329">
        <v>70</v>
      </c>
      <c r="H850" s="222">
        <f t="shared" ref="H850:H859" si="765">G850*1</f>
        <v>70</v>
      </c>
      <c r="I850" s="222">
        <f t="shared" ref="I850:I859" si="766">G850*0.95</f>
        <v>66.5</v>
      </c>
      <c r="J850" s="222">
        <f t="shared" ref="J850:J859" si="767">G850*0.85</f>
        <v>59.5</v>
      </c>
      <c r="K850" s="222">
        <f t="shared" ref="K850:K859" si="768">G850*0.75</f>
        <v>52.5</v>
      </c>
      <c r="L850" s="222">
        <f t="shared" ref="L850:L859" si="769">G850*0.65</f>
        <v>45.5</v>
      </c>
      <c r="M850" s="222">
        <f t="shared" ref="M850:M859" si="770">G850*0.6</f>
        <v>42</v>
      </c>
      <c r="N850" s="36"/>
      <c r="P850" s="186"/>
    </row>
    <row r="851" customHeight="1" spans="1:16">
      <c r="A851" s="217" t="s">
        <v>120</v>
      </c>
      <c r="B851" s="35">
        <v>311100003</v>
      </c>
      <c r="C851" s="36" t="s">
        <v>4163</v>
      </c>
      <c r="D851" s="36" t="s">
        <v>4164</v>
      </c>
      <c r="E851" s="36"/>
      <c r="F851" s="219" t="s">
        <v>43</v>
      </c>
      <c r="G851" s="329">
        <v>70</v>
      </c>
      <c r="H851" s="222">
        <f t="shared" si="765"/>
        <v>70</v>
      </c>
      <c r="I851" s="222">
        <f t="shared" si="766"/>
        <v>66.5</v>
      </c>
      <c r="J851" s="222">
        <f t="shared" si="767"/>
        <v>59.5</v>
      </c>
      <c r="K851" s="222">
        <f t="shared" si="768"/>
        <v>52.5</v>
      </c>
      <c r="L851" s="222">
        <f t="shared" si="769"/>
        <v>45.5</v>
      </c>
      <c r="M851" s="222">
        <f t="shared" si="770"/>
        <v>42</v>
      </c>
      <c r="N851" s="36"/>
      <c r="P851" s="186"/>
    </row>
    <row r="852" customHeight="1" spans="1:16">
      <c r="A852" s="217" t="s">
        <v>120</v>
      </c>
      <c r="B852" s="35">
        <v>311100004</v>
      </c>
      <c r="C852" s="36" t="s">
        <v>4165</v>
      </c>
      <c r="D852" s="36"/>
      <c r="E852" s="36"/>
      <c r="F852" s="219" t="s">
        <v>43</v>
      </c>
      <c r="G852" s="329">
        <v>100</v>
      </c>
      <c r="H852" s="222">
        <f t="shared" si="765"/>
        <v>100</v>
      </c>
      <c r="I852" s="222">
        <f t="shared" si="766"/>
        <v>95</v>
      </c>
      <c r="J852" s="222">
        <f t="shared" si="767"/>
        <v>85</v>
      </c>
      <c r="K852" s="222">
        <f t="shared" si="768"/>
        <v>75</v>
      </c>
      <c r="L852" s="222">
        <f t="shared" si="769"/>
        <v>65</v>
      </c>
      <c r="M852" s="222">
        <f t="shared" si="770"/>
        <v>60</v>
      </c>
      <c r="N852" s="36"/>
      <c r="P852" s="186"/>
    </row>
    <row r="853" customHeight="1" spans="1:16">
      <c r="A853" s="217" t="s">
        <v>120</v>
      </c>
      <c r="B853" s="35">
        <v>311100005</v>
      </c>
      <c r="C853" s="36" t="s">
        <v>4166</v>
      </c>
      <c r="D853" s="36" t="s">
        <v>4167</v>
      </c>
      <c r="E853" s="36"/>
      <c r="F853" s="219" t="s">
        <v>43</v>
      </c>
      <c r="G853" s="329">
        <v>150</v>
      </c>
      <c r="H853" s="222">
        <f t="shared" si="765"/>
        <v>150</v>
      </c>
      <c r="I853" s="222">
        <f t="shared" si="766"/>
        <v>142.5</v>
      </c>
      <c r="J853" s="222">
        <f t="shared" si="767"/>
        <v>127.5</v>
      </c>
      <c r="K853" s="222">
        <f t="shared" si="768"/>
        <v>112.5</v>
      </c>
      <c r="L853" s="222">
        <f t="shared" si="769"/>
        <v>97.5</v>
      </c>
      <c r="M853" s="222">
        <f t="shared" si="770"/>
        <v>90</v>
      </c>
      <c r="N853" s="36"/>
      <c r="P853" s="186"/>
    </row>
    <row r="854" customHeight="1" spans="1:16">
      <c r="A854" s="217" t="s">
        <v>109</v>
      </c>
      <c r="B854" s="35">
        <v>311100006</v>
      </c>
      <c r="C854" s="36" t="s">
        <v>4168</v>
      </c>
      <c r="D854" s="36" t="s">
        <v>4169</v>
      </c>
      <c r="E854" s="36"/>
      <c r="F854" s="219" t="s">
        <v>43</v>
      </c>
      <c r="G854" s="224">
        <v>140</v>
      </c>
      <c r="H854" s="222">
        <f t="shared" si="765"/>
        <v>140</v>
      </c>
      <c r="I854" s="222">
        <f t="shared" si="766"/>
        <v>133</v>
      </c>
      <c r="J854" s="222">
        <f t="shared" si="767"/>
        <v>119</v>
      </c>
      <c r="K854" s="222">
        <f t="shared" si="768"/>
        <v>105</v>
      </c>
      <c r="L854" s="222">
        <f t="shared" si="769"/>
        <v>91</v>
      </c>
      <c r="M854" s="222">
        <f t="shared" si="770"/>
        <v>84</v>
      </c>
      <c r="N854" s="36"/>
      <c r="P854" s="186"/>
    </row>
    <row r="855" customHeight="1" spans="1:16">
      <c r="A855" s="217" t="s">
        <v>109</v>
      </c>
      <c r="B855" s="35">
        <v>311100007</v>
      </c>
      <c r="C855" s="36" t="s">
        <v>4170</v>
      </c>
      <c r="D855" s="36"/>
      <c r="E855" s="36"/>
      <c r="F855" s="219" t="s">
        <v>43</v>
      </c>
      <c r="G855" s="329">
        <v>140</v>
      </c>
      <c r="H855" s="222">
        <f t="shared" si="765"/>
        <v>140</v>
      </c>
      <c r="I855" s="222">
        <f t="shared" si="766"/>
        <v>133</v>
      </c>
      <c r="J855" s="222">
        <f t="shared" si="767"/>
        <v>119</v>
      </c>
      <c r="K855" s="222">
        <f t="shared" si="768"/>
        <v>105</v>
      </c>
      <c r="L855" s="222">
        <f t="shared" si="769"/>
        <v>91</v>
      </c>
      <c r="M855" s="222">
        <f t="shared" si="770"/>
        <v>84</v>
      </c>
      <c r="N855" s="36"/>
      <c r="P855" s="186"/>
    </row>
    <row r="856" customHeight="1" spans="1:16">
      <c r="A856" s="217" t="s">
        <v>109</v>
      </c>
      <c r="B856" s="35">
        <v>311100008</v>
      </c>
      <c r="C856" s="36" t="s">
        <v>4171</v>
      </c>
      <c r="D856" s="36" t="s">
        <v>4172</v>
      </c>
      <c r="E856" s="36" t="s">
        <v>195</v>
      </c>
      <c r="F856" s="219" t="s">
        <v>43</v>
      </c>
      <c r="G856" s="329">
        <v>42</v>
      </c>
      <c r="H856" s="222">
        <f t="shared" si="765"/>
        <v>42</v>
      </c>
      <c r="I856" s="222">
        <f t="shared" si="766"/>
        <v>39.9</v>
      </c>
      <c r="J856" s="222">
        <f t="shared" si="767"/>
        <v>35.7</v>
      </c>
      <c r="K856" s="222">
        <f t="shared" si="768"/>
        <v>31.5</v>
      </c>
      <c r="L856" s="222">
        <f t="shared" si="769"/>
        <v>27.3</v>
      </c>
      <c r="M856" s="222">
        <f t="shared" si="770"/>
        <v>25.2</v>
      </c>
      <c r="N856" s="36"/>
      <c r="P856" s="186"/>
    </row>
    <row r="857" customHeight="1" spans="1:16">
      <c r="A857" s="217" t="s">
        <v>109</v>
      </c>
      <c r="B857" s="35">
        <v>311100009</v>
      </c>
      <c r="C857" s="36" t="s">
        <v>4173</v>
      </c>
      <c r="D857" s="36"/>
      <c r="E857" s="36"/>
      <c r="F857" s="219" t="s">
        <v>43</v>
      </c>
      <c r="G857" s="329">
        <v>42</v>
      </c>
      <c r="H857" s="222">
        <f t="shared" si="765"/>
        <v>42</v>
      </c>
      <c r="I857" s="222">
        <f t="shared" si="766"/>
        <v>39.9</v>
      </c>
      <c r="J857" s="222">
        <f t="shared" si="767"/>
        <v>35.7</v>
      </c>
      <c r="K857" s="222">
        <f t="shared" si="768"/>
        <v>31.5</v>
      </c>
      <c r="L857" s="222">
        <f t="shared" si="769"/>
        <v>27.3</v>
      </c>
      <c r="M857" s="222">
        <f t="shared" si="770"/>
        <v>25.2</v>
      </c>
      <c r="N857" s="36"/>
      <c r="P857" s="186"/>
    </row>
    <row r="858" customHeight="1" spans="1:16">
      <c r="A858" s="217" t="s">
        <v>109</v>
      </c>
      <c r="B858" s="35">
        <v>311100010</v>
      </c>
      <c r="C858" s="36" t="s">
        <v>4174</v>
      </c>
      <c r="D858" s="36" t="s">
        <v>4175</v>
      </c>
      <c r="E858" s="36"/>
      <c r="F858" s="219" t="s">
        <v>43</v>
      </c>
      <c r="G858" s="329">
        <v>140</v>
      </c>
      <c r="H858" s="222">
        <f t="shared" si="765"/>
        <v>140</v>
      </c>
      <c r="I858" s="222">
        <f t="shared" si="766"/>
        <v>133</v>
      </c>
      <c r="J858" s="222">
        <f t="shared" si="767"/>
        <v>119</v>
      </c>
      <c r="K858" s="222">
        <f t="shared" si="768"/>
        <v>105</v>
      </c>
      <c r="L858" s="222">
        <f t="shared" si="769"/>
        <v>91</v>
      </c>
      <c r="M858" s="222">
        <f t="shared" si="770"/>
        <v>84</v>
      </c>
      <c r="N858" s="36" t="s">
        <v>4176</v>
      </c>
      <c r="P858" s="186"/>
    </row>
    <row r="859" customHeight="1" spans="1:16">
      <c r="A859" s="217" t="s">
        <v>109</v>
      </c>
      <c r="B859" s="35">
        <v>311100011</v>
      </c>
      <c r="C859" s="36" t="s">
        <v>4177</v>
      </c>
      <c r="D859" s="36"/>
      <c r="E859" s="36"/>
      <c r="F859" s="219" t="s">
        <v>43</v>
      </c>
      <c r="G859" s="329">
        <v>70</v>
      </c>
      <c r="H859" s="222">
        <f t="shared" si="765"/>
        <v>70</v>
      </c>
      <c r="I859" s="222">
        <f t="shared" si="766"/>
        <v>66.5</v>
      </c>
      <c r="J859" s="222">
        <f t="shared" si="767"/>
        <v>59.5</v>
      </c>
      <c r="K859" s="222">
        <f t="shared" si="768"/>
        <v>52.5</v>
      </c>
      <c r="L859" s="222">
        <f t="shared" si="769"/>
        <v>45.5</v>
      </c>
      <c r="M859" s="222">
        <f t="shared" si="770"/>
        <v>42</v>
      </c>
      <c r="N859" s="36"/>
      <c r="P859" s="186"/>
    </row>
    <row r="860" customHeight="1" spans="1:16">
      <c r="A860" s="217" t="s">
        <v>109</v>
      </c>
      <c r="B860" s="35">
        <v>311100012</v>
      </c>
      <c r="C860" s="36" t="s">
        <v>4178</v>
      </c>
      <c r="D860" s="36"/>
      <c r="E860" s="36"/>
      <c r="F860" s="219" t="s">
        <v>43</v>
      </c>
      <c r="G860" s="330" t="s">
        <v>303</v>
      </c>
      <c r="H860" s="331" t="s">
        <v>303</v>
      </c>
      <c r="I860" s="331" t="s">
        <v>303</v>
      </c>
      <c r="J860" s="331" t="s">
        <v>303</v>
      </c>
      <c r="K860" s="331" t="s">
        <v>303</v>
      </c>
      <c r="L860" s="331" t="s">
        <v>303</v>
      </c>
      <c r="M860" s="331" t="s">
        <v>303</v>
      </c>
      <c r="N860" s="36"/>
      <c r="P860" s="186"/>
    </row>
    <row r="861" customHeight="1" spans="1:16">
      <c r="A861" s="217" t="s">
        <v>109</v>
      </c>
      <c r="B861" s="35">
        <v>311100013</v>
      </c>
      <c r="C861" s="36" t="s">
        <v>4179</v>
      </c>
      <c r="D861" s="36"/>
      <c r="E861" s="36"/>
      <c r="F861" s="219" t="s">
        <v>43</v>
      </c>
      <c r="G861" s="329">
        <v>98</v>
      </c>
      <c r="H861" s="222">
        <f t="shared" ref="H861" si="771">G861*1</f>
        <v>98</v>
      </c>
      <c r="I861" s="222">
        <f t="shared" ref="I861" si="772">G861*0.95</f>
        <v>93.1</v>
      </c>
      <c r="J861" s="222">
        <f t="shared" ref="J861" si="773">G861*0.85</f>
        <v>83.3</v>
      </c>
      <c r="K861" s="222">
        <f t="shared" ref="K861" si="774">G861*0.75</f>
        <v>73.5</v>
      </c>
      <c r="L861" s="222">
        <f t="shared" ref="L861" si="775">G861*0.65</f>
        <v>63.7</v>
      </c>
      <c r="M861" s="222">
        <f t="shared" ref="M861" si="776">G861*0.6</f>
        <v>58.8</v>
      </c>
      <c r="N861" s="36"/>
      <c r="P861" s="186"/>
    </row>
    <row r="862" customHeight="1" spans="1:16">
      <c r="A862" s="217" t="s">
        <v>109</v>
      </c>
      <c r="B862" s="35">
        <v>311100014</v>
      </c>
      <c r="C862" s="36" t="s">
        <v>4180</v>
      </c>
      <c r="D862" s="36"/>
      <c r="E862" s="36"/>
      <c r="F862" s="219" t="s">
        <v>43</v>
      </c>
      <c r="G862" s="329">
        <v>140</v>
      </c>
      <c r="H862" s="222">
        <f t="shared" ref="H862:H867" si="777">G862*1</f>
        <v>140</v>
      </c>
      <c r="I862" s="222">
        <f t="shared" ref="I862:I867" si="778">G862*0.95</f>
        <v>133</v>
      </c>
      <c r="J862" s="222">
        <f t="shared" ref="J862:J867" si="779">G862*0.85</f>
        <v>119</v>
      </c>
      <c r="K862" s="222">
        <f t="shared" ref="K862:K867" si="780">G862*0.75</f>
        <v>105</v>
      </c>
      <c r="L862" s="222">
        <f t="shared" ref="L862:L867" si="781">G862*0.65</f>
        <v>91</v>
      </c>
      <c r="M862" s="222">
        <f t="shared" ref="M862:M867" si="782">G862*0.6</f>
        <v>84</v>
      </c>
      <c r="N862" s="36"/>
      <c r="P862" s="186"/>
    </row>
    <row r="863" customHeight="1" spans="1:16">
      <c r="A863" s="217" t="s">
        <v>109</v>
      </c>
      <c r="B863" s="35">
        <v>311100015</v>
      </c>
      <c r="C863" s="36" t="s">
        <v>4181</v>
      </c>
      <c r="D863" s="36"/>
      <c r="E863" s="36"/>
      <c r="F863" s="219" t="s">
        <v>43</v>
      </c>
      <c r="G863" s="329">
        <v>14</v>
      </c>
      <c r="H863" s="222">
        <f t="shared" si="777"/>
        <v>14</v>
      </c>
      <c r="I863" s="222">
        <f t="shared" si="778"/>
        <v>13.3</v>
      </c>
      <c r="J863" s="222">
        <f t="shared" si="779"/>
        <v>11.9</v>
      </c>
      <c r="K863" s="222">
        <f t="shared" si="780"/>
        <v>10.5</v>
      </c>
      <c r="L863" s="222">
        <f t="shared" si="781"/>
        <v>9.1</v>
      </c>
      <c r="M863" s="222">
        <f t="shared" si="782"/>
        <v>8.4</v>
      </c>
      <c r="N863" s="36"/>
      <c r="P863" s="186"/>
    </row>
    <row r="864" customHeight="1" spans="1:16">
      <c r="A864" s="217" t="s">
        <v>109</v>
      </c>
      <c r="B864" s="35">
        <v>311100016</v>
      </c>
      <c r="C864" s="36" t="s">
        <v>4182</v>
      </c>
      <c r="D864" s="36"/>
      <c r="E864" s="36"/>
      <c r="F864" s="219" t="s">
        <v>43</v>
      </c>
      <c r="G864" s="329">
        <v>56</v>
      </c>
      <c r="H864" s="222">
        <f t="shared" si="777"/>
        <v>56</v>
      </c>
      <c r="I864" s="222">
        <f t="shared" si="778"/>
        <v>53.2</v>
      </c>
      <c r="J864" s="222">
        <f t="shared" si="779"/>
        <v>47.6</v>
      </c>
      <c r="K864" s="222">
        <f t="shared" si="780"/>
        <v>42</v>
      </c>
      <c r="L864" s="222">
        <f t="shared" si="781"/>
        <v>36.4</v>
      </c>
      <c r="M864" s="222">
        <f t="shared" si="782"/>
        <v>33.6</v>
      </c>
      <c r="N864" s="36"/>
      <c r="P864" s="186"/>
    </row>
    <row r="865" customHeight="1" spans="1:16">
      <c r="A865" s="217" t="s">
        <v>109</v>
      </c>
      <c r="B865" s="35">
        <v>311100017</v>
      </c>
      <c r="C865" s="36" t="s">
        <v>4183</v>
      </c>
      <c r="D865" s="36" t="s">
        <v>4184</v>
      </c>
      <c r="E865" s="36"/>
      <c r="F865" s="219" t="s">
        <v>43</v>
      </c>
      <c r="G865" s="329">
        <v>70</v>
      </c>
      <c r="H865" s="222">
        <f t="shared" si="777"/>
        <v>70</v>
      </c>
      <c r="I865" s="222">
        <f t="shared" si="778"/>
        <v>66.5</v>
      </c>
      <c r="J865" s="222">
        <f t="shared" si="779"/>
        <v>59.5</v>
      </c>
      <c r="K865" s="222">
        <f t="shared" si="780"/>
        <v>52.5</v>
      </c>
      <c r="L865" s="222">
        <f t="shared" si="781"/>
        <v>45.5</v>
      </c>
      <c r="M865" s="222">
        <f t="shared" si="782"/>
        <v>42</v>
      </c>
      <c r="N865" s="36" t="s">
        <v>4185</v>
      </c>
      <c r="P865" s="186"/>
    </row>
    <row r="866" customHeight="1" spans="1:16">
      <c r="A866" s="217" t="s">
        <v>109</v>
      </c>
      <c r="B866" s="35">
        <v>311100018</v>
      </c>
      <c r="C866" s="36" t="s">
        <v>4186</v>
      </c>
      <c r="D866" s="36"/>
      <c r="E866" s="36" t="s">
        <v>4187</v>
      </c>
      <c r="F866" s="219" t="s">
        <v>43</v>
      </c>
      <c r="G866" s="329">
        <v>28</v>
      </c>
      <c r="H866" s="222">
        <f t="shared" si="777"/>
        <v>28</v>
      </c>
      <c r="I866" s="222">
        <f t="shared" si="778"/>
        <v>26.6</v>
      </c>
      <c r="J866" s="222">
        <f t="shared" si="779"/>
        <v>23.8</v>
      </c>
      <c r="K866" s="222">
        <f t="shared" si="780"/>
        <v>21</v>
      </c>
      <c r="L866" s="222">
        <f t="shared" si="781"/>
        <v>18.2</v>
      </c>
      <c r="M866" s="222">
        <f t="shared" si="782"/>
        <v>16.8</v>
      </c>
      <c r="N866" s="36"/>
      <c r="P866" s="186"/>
    </row>
    <row r="867" customHeight="1" spans="1:16">
      <c r="A867" s="225" t="s">
        <v>109</v>
      </c>
      <c r="B867" s="230">
        <v>311100019</v>
      </c>
      <c r="C867" s="226" t="s">
        <v>4188</v>
      </c>
      <c r="D867" s="226" t="s">
        <v>4189</v>
      </c>
      <c r="E867" s="226"/>
      <c r="F867" s="228" t="s">
        <v>43</v>
      </c>
      <c r="G867" s="224">
        <v>910</v>
      </c>
      <c r="H867" s="222">
        <f t="shared" si="777"/>
        <v>910</v>
      </c>
      <c r="I867" s="222">
        <f t="shared" si="778"/>
        <v>864.5</v>
      </c>
      <c r="J867" s="222">
        <f t="shared" si="779"/>
        <v>773.5</v>
      </c>
      <c r="K867" s="222">
        <f t="shared" si="780"/>
        <v>682.5</v>
      </c>
      <c r="L867" s="222">
        <f t="shared" si="781"/>
        <v>591.5</v>
      </c>
      <c r="M867" s="222">
        <f t="shared" si="782"/>
        <v>546</v>
      </c>
      <c r="N867" s="226"/>
      <c r="P867" s="186"/>
    </row>
    <row r="868" customHeight="1" spans="1:16">
      <c r="A868" s="217"/>
      <c r="B868" s="202">
        <v>3112</v>
      </c>
      <c r="C868" s="46" t="s">
        <v>4190</v>
      </c>
      <c r="D868" s="36"/>
      <c r="E868" s="36"/>
      <c r="F868" s="219"/>
      <c r="G868" s="222"/>
      <c r="H868" s="222"/>
      <c r="I868" s="222"/>
      <c r="J868" s="222"/>
      <c r="K868" s="222"/>
      <c r="L868" s="222"/>
      <c r="M868" s="222"/>
      <c r="N868" s="36"/>
      <c r="P868" s="186"/>
    </row>
    <row r="869" customHeight="1" spans="1:16">
      <c r="A869" s="217"/>
      <c r="B869" s="202">
        <v>311201</v>
      </c>
      <c r="C869" s="46" t="s">
        <v>4191</v>
      </c>
      <c r="D869" s="36"/>
      <c r="E869" s="36"/>
      <c r="F869" s="219"/>
      <c r="G869" s="222"/>
      <c r="H869" s="222"/>
      <c r="I869" s="222"/>
      <c r="J869" s="222"/>
      <c r="K869" s="222"/>
      <c r="L869" s="222"/>
      <c r="M869" s="222"/>
      <c r="N869" s="46" t="s">
        <v>4192</v>
      </c>
      <c r="P869" s="186"/>
    </row>
    <row r="870" customHeight="1" spans="1:16">
      <c r="A870" s="217" t="s">
        <v>120</v>
      </c>
      <c r="B870" s="35">
        <v>311201001</v>
      </c>
      <c r="C870" s="36" t="s">
        <v>4193</v>
      </c>
      <c r="D870" s="36" t="s">
        <v>4194</v>
      </c>
      <c r="E870" s="36"/>
      <c r="F870" s="219" t="s">
        <v>490</v>
      </c>
      <c r="G870" s="222">
        <v>20</v>
      </c>
      <c r="H870" s="222">
        <f t="shared" ref="H870" si="783">G870*1</f>
        <v>20</v>
      </c>
      <c r="I870" s="222">
        <f t="shared" ref="I870" si="784">G870*0.95</f>
        <v>19</v>
      </c>
      <c r="J870" s="222">
        <f t="shared" ref="J870" si="785">G870*0.85</f>
        <v>17</v>
      </c>
      <c r="K870" s="222">
        <f t="shared" ref="K870" si="786">G870*0.75</f>
        <v>15</v>
      </c>
      <c r="L870" s="222">
        <f t="shared" ref="L870" si="787">G870*0.65</f>
        <v>13</v>
      </c>
      <c r="M870" s="222">
        <f t="shared" ref="M870" si="788">G870*0.6</f>
        <v>12</v>
      </c>
      <c r="N870" s="36"/>
      <c r="P870" s="186"/>
    </row>
    <row r="871" customHeight="1" spans="1:16">
      <c r="A871" s="217" t="s">
        <v>109</v>
      </c>
      <c r="B871" s="35">
        <v>311201002</v>
      </c>
      <c r="C871" s="36" t="s">
        <v>4195</v>
      </c>
      <c r="D871" s="36"/>
      <c r="E871" s="36"/>
      <c r="F871" s="219" t="s">
        <v>43</v>
      </c>
      <c r="G871" s="329">
        <v>28</v>
      </c>
      <c r="H871" s="222">
        <f t="shared" ref="H871:H883" si="789">G871*1</f>
        <v>28</v>
      </c>
      <c r="I871" s="222">
        <f t="shared" ref="I871:I883" si="790">G871*0.95</f>
        <v>26.6</v>
      </c>
      <c r="J871" s="222">
        <f t="shared" ref="J871:J883" si="791">G871*0.85</f>
        <v>23.8</v>
      </c>
      <c r="K871" s="222">
        <f t="shared" ref="K871:K883" si="792">G871*0.75</f>
        <v>21</v>
      </c>
      <c r="L871" s="222">
        <f t="shared" ref="L871:L883" si="793">G871*0.65</f>
        <v>18.2</v>
      </c>
      <c r="M871" s="222">
        <f t="shared" ref="M871:M883" si="794">G871*0.6</f>
        <v>16.8</v>
      </c>
      <c r="N871" s="36"/>
      <c r="P871" s="186"/>
    </row>
    <row r="872" customHeight="1" spans="1:16">
      <c r="A872" s="217" t="s">
        <v>109</v>
      </c>
      <c r="B872" s="35">
        <v>311201003</v>
      </c>
      <c r="C872" s="36" t="s">
        <v>4196</v>
      </c>
      <c r="D872" s="36" t="s">
        <v>4197</v>
      </c>
      <c r="E872" s="36"/>
      <c r="F872" s="219" t="s">
        <v>4198</v>
      </c>
      <c r="G872" s="329">
        <v>21</v>
      </c>
      <c r="H872" s="222">
        <f t="shared" si="789"/>
        <v>21</v>
      </c>
      <c r="I872" s="222">
        <f t="shared" si="790"/>
        <v>19.95</v>
      </c>
      <c r="J872" s="222">
        <f t="shared" si="791"/>
        <v>17.85</v>
      </c>
      <c r="K872" s="222">
        <f t="shared" si="792"/>
        <v>15.75</v>
      </c>
      <c r="L872" s="222">
        <f t="shared" si="793"/>
        <v>13.65</v>
      </c>
      <c r="M872" s="222">
        <f t="shared" si="794"/>
        <v>12.6</v>
      </c>
      <c r="N872" s="36"/>
      <c r="P872" s="186"/>
    </row>
    <row r="873" customHeight="1" spans="1:16">
      <c r="A873" s="217" t="s">
        <v>120</v>
      </c>
      <c r="B873" s="35">
        <v>311201004</v>
      </c>
      <c r="C873" s="36" t="s">
        <v>4199</v>
      </c>
      <c r="D873" s="36"/>
      <c r="E873" s="36"/>
      <c r="F873" s="219" t="s">
        <v>43</v>
      </c>
      <c r="G873" s="329">
        <v>30</v>
      </c>
      <c r="H873" s="222">
        <f t="shared" si="789"/>
        <v>30</v>
      </c>
      <c r="I873" s="222">
        <f t="shared" si="790"/>
        <v>28.5</v>
      </c>
      <c r="J873" s="222">
        <f t="shared" si="791"/>
        <v>25.5</v>
      </c>
      <c r="K873" s="222">
        <f t="shared" si="792"/>
        <v>22.5</v>
      </c>
      <c r="L873" s="222">
        <f t="shared" si="793"/>
        <v>19.5</v>
      </c>
      <c r="M873" s="222">
        <f t="shared" si="794"/>
        <v>18</v>
      </c>
      <c r="N873" s="36" t="s">
        <v>4134</v>
      </c>
      <c r="P873" s="186"/>
    </row>
    <row r="874" customHeight="1" spans="1:16">
      <c r="A874" s="217" t="s">
        <v>109</v>
      </c>
      <c r="B874" s="35">
        <v>311201005</v>
      </c>
      <c r="C874" s="36" t="s">
        <v>4200</v>
      </c>
      <c r="D874" s="36"/>
      <c r="E874" s="36"/>
      <c r="F874" s="219" t="s">
        <v>43</v>
      </c>
      <c r="G874" s="329">
        <v>42</v>
      </c>
      <c r="H874" s="222">
        <f t="shared" si="789"/>
        <v>42</v>
      </c>
      <c r="I874" s="222">
        <f t="shared" si="790"/>
        <v>39.9</v>
      </c>
      <c r="J874" s="222">
        <f t="shared" si="791"/>
        <v>35.7</v>
      </c>
      <c r="K874" s="222">
        <f t="shared" si="792"/>
        <v>31.5</v>
      </c>
      <c r="L874" s="222">
        <f t="shared" si="793"/>
        <v>27.3</v>
      </c>
      <c r="M874" s="222">
        <f t="shared" si="794"/>
        <v>25.2</v>
      </c>
      <c r="N874" s="36" t="s">
        <v>4201</v>
      </c>
      <c r="P874" s="186"/>
    </row>
    <row r="875" customHeight="1" spans="1:16">
      <c r="A875" s="217" t="s">
        <v>109</v>
      </c>
      <c r="B875" s="35">
        <v>311201006</v>
      </c>
      <c r="C875" s="36" t="s">
        <v>4202</v>
      </c>
      <c r="D875" s="36"/>
      <c r="E875" s="36"/>
      <c r="F875" s="219" t="s">
        <v>43</v>
      </c>
      <c r="G875" s="329">
        <v>14</v>
      </c>
      <c r="H875" s="222">
        <f t="shared" si="789"/>
        <v>14</v>
      </c>
      <c r="I875" s="222">
        <f t="shared" si="790"/>
        <v>13.3</v>
      </c>
      <c r="J875" s="222">
        <f t="shared" si="791"/>
        <v>11.9</v>
      </c>
      <c r="K875" s="222">
        <f t="shared" si="792"/>
        <v>10.5</v>
      </c>
      <c r="L875" s="222">
        <f t="shared" si="793"/>
        <v>9.1</v>
      </c>
      <c r="M875" s="222">
        <f t="shared" si="794"/>
        <v>8.4</v>
      </c>
      <c r="N875" s="36"/>
      <c r="P875" s="186"/>
    </row>
    <row r="876" customHeight="1" spans="1:16">
      <c r="A876" s="217" t="s">
        <v>109</v>
      </c>
      <c r="B876" s="35">
        <v>311201007</v>
      </c>
      <c r="C876" s="36" t="s">
        <v>4203</v>
      </c>
      <c r="D876" s="36" t="s">
        <v>4204</v>
      </c>
      <c r="E876" s="36"/>
      <c r="F876" s="219" t="s">
        <v>43</v>
      </c>
      <c r="G876" s="329">
        <v>42</v>
      </c>
      <c r="H876" s="222">
        <f t="shared" si="789"/>
        <v>42</v>
      </c>
      <c r="I876" s="222">
        <f t="shared" si="790"/>
        <v>39.9</v>
      </c>
      <c r="J876" s="222">
        <f t="shared" si="791"/>
        <v>35.7</v>
      </c>
      <c r="K876" s="222">
        <f t="shared" si="792"/>
        <v>31.5</v>
      </c>
      <c r="L876" s="222">
        <f t="shared" si="793"/>
        <v>27.3</v>
      </c>
      <c r="M876" s="222">
        <f t="shared" si="794"/>
        <v>25.2</v>
      </c>
      <c r="N876" s="36"/>
      <c r="P876" s="186"/>
    </row>
    <row r="877" customHeight="1" spans="1:16">
      <c r="A877" s="217" t="s">
        <v>109</v>
      </c>
      <c r="B877" s="35">
        <v>311201008</v>
      </c>
      <c r="C877" s="36" t="s">
        <v>4205</v>
      </c>
      <c r="D877" s="36" t="s">
        <v>4206</v>
      </c>
      <c r="E877" s="36"/>
      <c r="F877" s="219" t="s">
        <v>43</v>
      </c>
      <c r="G877" s="329">
        <v>42</v>
      </c>
      <c r="H877" s="222">
        <f t="shared" si="789"/>
        <v>42</v>
      </c>
      <c r="I877" s="222">
        <f t="shared" si="790"/>
        <v>39.9</v>
      </c>
      <c r="J877" s="222">
        <f t="shared" si="791"/>
        <v>35.7</v>
      </c>
      <c r="K877" s="222">
        <f t="shared" si="792"/>
        <v>31.5</v>
      </c>
      <c r="L877" s="222">
        <f t="shared" si="793"/>
        <v>27.3</v>
      </c>
      <c r="M877" s="222">
        <f t="shared" si="794"/>
        <v>25.2</v>
      </c>
      <c r="N877" s="36"/>
      <c r="P877" s="186"/>
    </row>
    <row r="878" customHeight="1" spans="1:16">
      <c r="A878" s="217" t="s">
        <v>109</v>
      </c>
      <c r="B878" s="35">
        <v>311201009</v>
      </c>
      <c r="C878" s="36" t="s">
        <v>4207</v>
      </c>
      <c r="D878" s="36" t="s">
        <v>4208</v>
      </c>
      <c r="E878" s="36"/>
      <c r="F878" s="219" t="s">
        <v>43</v>
      </c>
      <c r="G878" s="329">
        <v>35</v>
      </c>
      <c r="H878" s="222">
        <f t="shared" si="789"/>
        <v>35</v>
      </c>
      <c r="I878" s="222">
        <f t="shared" si="790"/>
        <v>33.25</v>
      </c>
      <c r="J878" s="222">
        <f t="shared" si="791"/>
        <v>29.75</v>
      </c>
      <c r="K878" s="222">
        <f t="shared" si="792"/>
        <v>26.25</v>
      </c>
      <c r="L878" s="222">
        <f t="shared" si="793"/>
        <v>22.75</v>
      </c>
      <c r="M878" s="222">
        <f t="shared" si="794"/>
        <v>21</v>
      </c>
      <c r="N878" s="36"/>
      <c r="P878" s="186"/>
    </row>
    <row r="879" customHeight="1" spans="1:16">
      <c r="A879" s="217" t="s">
        <v>109</v>
      </c>
      <c r="B879" s="35">
        <v>311201010</v>
      </c>
      <c r="C879" s="36" t="s">
        <v>4209</v>
      </c>
      <c r="D879" s="36" t="s">
        <v>4210</v>
      </c>
      <c r="E879" s="36"/>
      <c r="F879" s="219" t="s">
        <v>43</v>
      </c>
      <c r="G879" s="329">
        <v>28</v>
      </c>
      <c r="H879" s="222">
        <f t="shared" si="789"/>
        <v>28</v>
      </c>
      <c r="I879" s="222">
        <f t="shared" si="790"/>
        <v>26.6</v>
      </c>
      <c r="J879" s="222">
        <f t="shared" si="791"/>
        <v>23.8</v>
      </c>
      <c r="K879" s="222">
        <f t="shared" si="792"/>
        <v>21</v>
      </c>
      <c r="L879" s="222">
        <f t="shared" si="793"/>
        <v>18.2</v>
      </c>
      <c r="M879" s="222">
        <f t="shared" si="794"/>
        <v>16.8</v>
      </c>
      <c r="N879" s="36"/>
      <c r="P879" s="186"/>
    </row>
    <row r="880" customHeight="1" spans="1:16">
      <c r="A880" s="217" t="s">
        <v>109</v>
      </c>
      <c r="B880" s="35">
        <v>311201011</v>
      </c>
      <c r="C880" s="36" t="s">
        <v>4211</v>
      </c>
      <c r="D880" s="36"/>
      <c r="E880" s="36"/>
      <c r="F880" s="219" t="s">
        <v>43</v>
      </c>
      <c r="G880" s="329">
        <v>42</v>
      </c>
      <c r="H880" s="222">
        <f t="shared" si="789"/>
        <v>42</v>
      </c>
      <c r="I880" s="222">
        <f t="shared" si="790"/>
        <v>39.9</v>
      </c>
      <c r="J880" s="222">
        <f t="shared" si="791"/>
        <v>35.7</v>
      </c>
      <c r="K880" s="222">
        <f t="shared" si="792"/>
        <v>31.5</v>
      </c>
      <c r="L880" s="222">
        <f t="shared" si="793"/>
        <v>27.3</v>
      </c>
      <c r="M880" s="222">
        <f t="shared" si="794"/>
        <v>25.2</v>
      </c>
      <c r="N880" s="36"/>
      <c r="P880" s="186"/>
    </row>
    <row r="881" customHeight="1" spans="1:16">
      <c r="A881" s="217" t="s">
        <v>109</v>
      </c>
      <c r="B881" s="35">
        <v>311201012</v>
      </c>
      <c r="C881" s="36" t="s">
        <v>4212</v>
      </c>
      <c r="D881" s="36" t="s">
        <v>4213</v>
      </c>
      <c r="E881" s="36"/>
      <c r="F881" s="219" t="s">
        <v>43</v>
      </c>
      <c r="G881" s="329">
        <v>28</v>
      </c>
      <c r="H881" s="222">
        <f t="shared" si="789"/>
        <v>28</v>
      </c>
      <c r="I881" s="222">
        <f t="shared" si="790"/>
        <v>26.6</v>
      </c>
      <c r="J881" s="222">
        <f t="shared" si="791"/>
        <v>23.8</v>
      </c>
      <c r="K881" s="222">
        <f t="shared" si="792"/>
        <v>21</v>
      </c>
      <c r="L881" s="222">
        <f t="shared" si="793"/>
        <v>18.2</v>
      </c>
      <c r="M881" s="222">
        <f t="shared" si="794"/>
        <v>16.8</v>
      </c>
      <c r="N881" s="36"/>
      <c r="P881" s="186"/>
    </row>
    <row r="882" customHeight="1" spans="1:16">
      <c r="A882" s="217" t="s">
        <v>109</v>
      </c>
      <c r="B882" s="35">
        <v>311201013</v>
      </c>
      <c r="C882" s="36" t="s">
        <v>4214</v>
      </c>
      <c r="D882" s="36"/>
      <c r="E882" s="36"/>
      <c r="F882" s="219" t="s">
        <v>43</v>
      </c>
      <c r="G882" s="329">
        <v>84</v>
      </c>
      <c r="H882" s="222">
        <f t="shared" si="789"/>
        <v>84</v>
      </c>
      <c r="I882" s="222">
        <f t="shared" si="790"/>
        <v>79.8</v>
      </c>
      <c r="J882" s="222">
        <f t="shared" si="791"/>
        <v>71.4</v>
      </c>
      <c r="K882" s="222">
        <f t="shared" si="792"/>
        <v>63</v>
      </c>
      <c r="L882" s="222">
        <f t="shared" si="793"/>
        <v>54.6</v>
      </c>
      <c r="M882" s="222">
        <f t="shared" si="794"/>
        <v>50.4</v>
      </c>
      <c r="N882" s="36"/>
      <c r="P882" s="186"/>
    </row>
    <row r="883" customHeight="1" spans="1:16">
      <c r="A883" s="217" t="s">
        <v>109</v>
      </c>
      <c r="B883" s="35">
        <v>311201014</v>
      </c>
      <c r="C883" s="36" t="s">
        <v>4215</v>
      </c>
      <c r="D883" s="36"/>
      <c r="E883" s="36"/>
      <c r="F883" s="219" t="s">
        <v>43</v>
      </c>
      <c r="G883" s="329">
        <v>21</v>
      </c>
      <c r="H883" s="222">
        <f t="shared" si="789"/>
        <v>21</v>
      </c>
      <c r="I883" s="222">
        <f t="shared" si="790"/>
        <v>19.95</v>
      </c>
      <c r="J883" s="222">
        <f t="shared" si="791"/>
        <v>17.85</v>
      </c>
      <c r="K883" s="222">
        <f t="shared" si="792"/>
        <v>15.75</v>
      </c>
      <c r="L883" s="222">
        <f t="shared" si="793"/>
        <v>13.65</v>
      </c>
      <c r="M883" s="222">
        <f t="shared" si="794"/>
        <v>12.6</v>
      </c>
      <c r="N883" s="36"/>
      <c r="P883" s="186"/>
    </row>
    <row r="884" customHeight="1" spans="1:16">
      <c r="A884" s="217" t="s">
        <v>109</v>
      </c>
      <c r="B884" s="35">
        <v>311201015</v>
      </c>
      <c r="C884" s="36" t="s">
        <v>4216</v>
      </c>
      <c r="D884" s="332"/>
      <c r="E884" s="36"/>
      <c r="F884" s="325"/>
      <c r="G884" s="333">
        <v>0</v>
      </c>
      <c r="H884" s="222"/>
      <c r="I884" s="222"/>
      <c r="J884" s="222"/>
      <c r="K884" s="222"/>
      <c r="L884" s="222"/>
      <c r="M884" s="222"/>
      <c r="N884" s="36"/>
      <c r="P884" s="186"/>
    </row>
    <row r="885" customHeight="1" spans="1:16">
      <c r="A885" s="217" t="s">
        <v>109</v>
      </c>
      <c r="B885" s="35" t="s">
        <v>4217</v>
      </c>
      <c r="C885" s="36" t="s">
        <v>4216</v>
      </c>
      <c r="D885" s="36" t="s">
        <v>4218</v>
      </c>
      <c r="E885" s="36"/>
      <c r="F885" s="219" t="s">
        <v>43</v>
      </c>
      <c r="G885" s="329">
        <v>42</v>
      </c>
      <c r="H885" s="222">
        <f t="shared" ref="H885" si="795">G885*1</f>
        <v>42</v>
      </c>
      <c r="I885" s="222">
        <f t="shared" ref="I885" si="796">G885*0.95</f>
        <v>39.9</v>
      </c>
      <c r="J885" s="222">
        <f t="shared" ref="J885" si="797">G885*0.85</f>
        <v>35.7</v>
      </c>
      <c r="K885" s="222">
        <f t="shared" ref="K885" si="798">G885*0.75</f>
        <v>31.5</v>
      </c>
      <c r="L885" s="222">
        <f t="shared" ref="L885" si="799">G885*0.65</f>
        <v>27.3</v>
      </c>
      <c r="M885" s="222">
        <f t="shared" ref="M885" si="800">G885*0.6</f>
        <v>25.2</v>
      </c>
      <c r="N885" s="36"/>
      <c r="P885" s="186"/>
    </row>
    <row r="886" customHeight="1" spans="1:16">
      <c r="A886" s="217" t="s">
        <v>109</v>
      </c>
      <c r="B886" s="35" t="s">
        <v>4219</v>
      </c>
      <c r="C886" s="36" t="s">
        <v>4220</v>
      </c>
      <c r="D886" s="36" t="s">
        <v>3906</v>
      </c>
      <c r="E886" s="36" t="s">
        <v>322</v>
      </c>
      <c r="F886" s="219" t="s">
        <v>43</v>
      </c>
      <c r="G886" s="329">
        <v>1820</v>
      </c>
      <c r="H886" s="222">
        <f t="shared" ref="H886:H897" si="801">G886*1</f>
        <v>1820</v>
      </c>
      <c r="I886" s="222">
        <f t="shared" ref="I886:I897" si="802">G886*0.95</f>
        <v>1729</v>
      </c>
      <c r="J886" s="222">
        <f t="shared" ref="J886:J897" si="803">G886*0.85</f>
        <v>1547</v>
      </c>
      <c r="K886" s="222">
        <f t="shared" ref="K886:K897" si="804">G886*0.75</f>
        <v>1365</v>
      </c>
      <c r="L886" s="222">
        <f t="shared" ref="L886:L897" si="805">G886*0.65</f>
        <v>1183</v>
      </c>
      <c r="M886" s="222">
        <f t="shared" ref="M886:M897" si="806">G886*0.6</f>
        <v>1092</v>
      </c>
      <c r="N886" s="36"/>
      <c r="P886" s="186"/>
    </row>
    <row r="887" customHeight="1" spans="1:16">
      <c r="A887" s="217" t="s">
        <v>109</v>
      </c>
      <c r="B887" s="35">
        <v>311201016</v>
      </c>
      <c r="C887" s="36" t="s">
        <v>4221</v>
      </c>
      <c r="D887" s="36" t="s">
        <v>4222</v>
      </c>
      <c r="E887" s="36"/>
      <c r="F887" s="219" t="s">
        <v>43</v>
      </c>
      <c r="G887" s="329">
        <v>210</v>
      </c>
      <c r="H887" s="222">
        <f t="shared" si="801"/>
        <v>210</v>
      </c>
      <c r="I887" s="222">
        <f t="shared" si="802"/>
        <v>199.5</v>
      </c>
      <c r="J887" s="222">
        <f t="shared" si="803"/>
        <v>178.5</v>
      </c>
      <c r="K887" s="222">
        <f t="shared" si="804"/>
        <v>157.5</v>
      </c>
      <c r="L887" s="222">
        <f t="shared" si="805"/>
        <v>136.5</v>
      </c>
      <c r="M887" s="222">
        <f t="shared" si="806"/>
        <v>126</v>
      </c>
      <c r="N887" s="36"/>
      <c r="P887" s="186"/>
    </row>
    <row r="888" customHeight="1" spans="1:16">
      <c r="A888" s="217" t="s">
        <v>109</v>
      </c>
      <c r="B888" s="35">
        <v>311201017</v>
      </c>
      <c r="C888" s="36" t="s">
        <v>4223</v>
      </c>
      <c r="D888" s="36"/>
      <c r="E888" s="36"/>
      <c r="F888" s="219" t="s">
        <v>43</v>
      </c>
      <c r="G888" s="329">
        <v>42</v>
      </c>
      <c r="H888" s="222">
        <f t="shared" si="801"/>
        <v>42</v>
      </c>
      <c r="I888" s="222">
        <f t="shared" si="802"/>
        <v>39.9</v>
      </c>
      <c r="J888" s="222">
        <f t="shared" si="803"/>
        <v>35.7</v>
      </c>
      <c r="K888" s="222">
        <f t="shared" si="804"/>
        <v>31.5</v>
      </c>
      <c r="L888" s="222">
        <f t="shared" si="805"/>
        <v>27.3</v>
      </c>
      <c r="M888" s="222">
        <f t="shared" si="806"/>
        <v>25.2</v>
      </c>
      <c r="N888" s="36"/>
      <c r="P888" s="186"/>
    </row>
    <row r="889" customHeight="1" spans="1:16">
      <c r="A889" s="217" t="s">
        <v>109</v>
      </c>
      <c r="B889" s="35">
        <v>311201018</v>
      </c>
      <c r="C889" s="36" t="s">
        <v>4224</v>
      </c>
      <c r="D889" s="36"/>
      <c r="E889" s="36"/>
      <c r="F889" s="219" t="s">
        <v>43</v>
      </c>
      <c r="G889" s="329">
        <v>140</v>
      </c>
      <c r="H889" s="222">
        <f t="shared" si="801"/>
        <v>140</v>
      </c>
      <c r="I889" s="222">
        <f t="shared" si="802"/>
        <v>133</v>
      </c>
      <c r="J889" s="222">
        <f t="shared" si="803"/>
        <v>119</v>
      </c>
      <c r="K889" s="222">
        <f t="shared" si="804"/>
        <v>105</v>
      </c>
      <c r="L889" s="222">
        <f t="shared" si="805"/>
        <v>91</v>
      </c>
      <c r="M889" s="222">
        <f t="shared" si="806"/>
        <v>84</v>
      </c>
      <c r="N889" s="36"/>
      <c r="P889" s="186"/>
    </row>
    <row r="890" customHeight="1" spans="1:16">
      <c r="A890" s="217" t="s">
        <v>109</v>
      </c>
      <c r="B890" s="35">
        <v>311201019</v>
      </c>
      <c r="C890" s="36" t="s">
        <v>4225</v>
      </c>
      <c r="D890" s="36"/>
      <c r="E890" s="36"/>
      <c r="F890" s="219" t="s">
        <v>43</v>
      </c>
      <c r="G890" s="329">
        <v>252</v>
      </c>
      <c r="H890" s="222">
        <f t="shared" si="801"/>
        <v>252</v>
      </c>
      <c r="I890" s="222">
        <f t="shared" si="802"/>
        <v>239.4</v>
      </c>
      <c r="J890" s="222">
        <f t="shared" si="803"/>
        <v>214.2</v>
      </c>
      <c r="K890" s="222">
        <f t="shared" si="804"/>
        <v>189</v>
      </c>
      <c r="L890" s="222">
        <f t="shared" si="805"/>
        <v>163.8</v>
      </c>
      <c r="M890" s="222">
        <f t="shared" si="806"/>
        <v>151.2</v>
      </c>
      <c r="N890" s="36" t="s">
        <v>4226</v>
      </c>
      <c r="P890" s="186"/>
    </row>
    <row r="891" ht="42" customHeight="1" spans="1:16">
      <c r="A891" s="217" t="s">
        <v>109</v>
      </c>
      <c r="B891" s="35">
        <v>311201020</v>
      </c>
      <c r="C891" s="36" t="s">
        <v>4227</v>
      </c>
      <c r="D891" s="36" t="s">
        <v>4228</v>
      </c>
      <c r="E891" s="36"/>
      <c r="F891" s="219" t="s">
        <v>490</v>
      </c>
      <c r="G891" s="329">
        <v>28</v>
      </c>
      <c r="H891" s="222">
        <f t="shared" si="801"/>
        <v>28</v>
      </c>
      <c r="I891" s="222">
        <f t="shared" si="802"/>
        <v>26.6</v>
      </c>
      <c r="J891" s="222">
        <f t="shared" si="803"/>
        <v>23.8</v>
      </c>
      <c r="K891" s="222">
        <f t="shared" si="804"/>
        <v>21</v>
      </c>
      <c r="L891" s="222">
        <f t="shared" si="805"/>
        <v>18.2</v>
      </c>
      <c r="M891" s="222">
        <f t="shared" si="806"/>
        <v>16.8</v>
      </c>
      <c r="N891" s="36" t="s">
        <v>4229</v>
      </c>
      <c r="P891" s="186"/>
    </row>
    <row r="892" customHeight="1" spans="1:16">
      <c r="A892" s="217" t="s">
        <v>109</v>
      </c>
      <c r="B892" s="35">
        <v>311201021</v>
      </c>
      <c r="C892" s="36" t="s">
        <v>4230</v>
      </c>
      <c r="D892" s="36"/>
      <c r="E892" s="36"/>
      <c r="F892" s="219" t="s">
        <v>43</v>
      </c>
      <c r="G892" s="329">
        <v>140</v>
      </c>
      <c r="H892" s="222">
        <f t="shared" si="801"/>
        <v>140</v>
      </c>
      <c r="I892" s="222">
        <f t="shared" si="802"/>
        <v>133</v>
      </c>
      <c r="J892" s="222">
        <f t="shared" si="803"/>
        <v>119</v>
      </c>
      <c r="K892" s="222">
        <f t="shared" si="804"/>
        <v>105</v>
      </c>
      <c r="L892" s="222">
        <f t="shared" si="805"/>
        <v>91</v>
      </c>
      <c r="M892" s="222">
        <f t="shared" si="806"/>
        <v>84</v>
      </c>
      <c r="N892" s="36"/>
      <c r="P892" s="186"/>
    </row>
    <row r="893" customHeight="1" spans="1:16">
      <c r="A893" s="217" t="s">
        <v>109</v>
      </c>
      <c r="B893" s="35">
        <v>311201022</v>
      </c>
      <c r="C893" s="36" t="s">
        <v>4231</v>
      </c>
      <c r="D893" s="36"/>
      <c r="E893" s="36"/>
      <c r="F893" s="219" t="s">
        <v>43</v>
      </c>
      <c r="G893" s="329">
        <v>420</v>
      </c>
      <c r="H893" s="222">
        <f t="shared" si="801"/>
        <v>420</v>
      </c>
      <c r="I893" s="222">
        <f t="shared" si="802"/>
        <v>399</v>
      </c>
      <c r="J893" s="222">
        <f t="shared" si="803"/>
        <v>357</v>
      </c>
      <c r="K893" s="222">
        <f t="shared" si="804"/>
        <v>315</v>
      </c>
      <c r="L893" s="222">
        <f t="shared" si="805"/>
        <v>273</v>
      </c>
      <c r="M893" s="222">
        <f t="shared" si="806"/>
        <v>252</v>
      </c>
      <c r="N893" s="36"/>
      <c r="P893" s="186"/>
    </row>
    <row r="894" customHeight="1" spans="1:16">
      <c r="A894" s="217" t="s">
        <v>120</v>
      </c>
      <c r="B894" s="35">
        <v>311201023</v>
      </c>
      <c r="C894" s="36" t="s">
        <v>4232</v>
      </c>
      <c r="D894" s="36" t="s">
        <v>4233</v>
      </c>
      <c r="E894" s="36"/>
      <c r="F894" s="219" t="s">
        <v>43</v>
      </c>
      <c r="G894" s="329">
        <v>10</v>
      </c>
      <c r="H894" s="222">
        <f t="shared" si="801"/>
        <v>10</v>
      </c>
      <c r="I894" s="222">
        <f t="shared" si="802"/>
        <v>9.5</v>
      </c>
      <c r="J894" s="222">
        <f t="shared" si="803"/>
        <v>8.5</v>
      </c>
      <c r="K894" s="222">
        <f t="shared" si="804"/>
        <v>7.5</v>
      </c>
      <c r="L894" s="222">
        <f t="shared" si="805"/>
        <v>6.5</v>
      </c>
      <c r="M894" s="222">
        <f t="shared" si="806"/>
        <v>6</v>
      </c>
      <c r="N894" s="36"/>
      <c r="P894" s="186"/>
    </row>
    <row r="895" customHeight="1" spans="1:16">
      <c r="A895" s="217" t="s">
        <v>120</v>
      </c>
      <c r="B895" s="35">
        <v>311201024</v>
      </c>
      <c r="C895" s="36" t="s">
        <v>4234</v>
      </c>
      <c r="D895" s="36"/>
      <c r="E895" s="36"/>
      <c r="F895" s="219" t="s">
        <v>43</v>
      </c>
      <c r="G895" s="329">
        <v>5</v>
      </c>
      <c r="H895" s="222">
        <f t="shared" si="801"/>
        <v>5</v>
      </c>
      <c r="I895" s="222">
        <f t="shared" si="802"/>
        <v>4.75</v>
      </c>
      <c r="J895" s="222">
        <f t="shared" si="803"/>
        <v>4.25</v>
      </c>
      <c r="K895" s="222">
        <f t="shared" si="804"/>
        <v>3.75</v>
      </c>
      <c r="L895" s="222">
        <f t="shared" si="805"/>
        <v>3.25</v>
      </c>
      <c r="M895" s="222">
        <f t="shared" si="806"/>
        <v>3</v>
      </c>
      <c r="N895" s="36"/>
      <c r="P895" s="186"/>
    </row>
    <row r="896" customHeight="1" spans="1:16">
      <c r="A896" s="217" t="s">
        <v>120</v>
      </c>
      <c r="B896" s="35">
        <v>311201025</v>
      </c>
      <c r="C896" s="36" t="s">
        <v>4235</v>
      </c>
      <c r="D896" s="36"/>
      <c r="E896" s="36"/>
      <c r="F896" s="219" t="s">
        <v>43</v>
      </c>
      <c r="G896" s="329">
        <v>10</v>
      </c>
      <c r="H896" s="222">
        <f t="shared" si="801"/>
        <v>10</v>
      </c>
      <c r="I896" s="222">
        <f t="shared" si="802"/>
        <v>9.5</v>
      </c>
      <c r="J896" s="222">
        <f t="shared" si="803"/>
        <v>8.5</v>
      </c>
      <c r="K896" s="222">
        <f t="shared" si="804"/>
        <v>7.5</v>
      </c>
      <c r="L896" s="222">
        <f t="shared" si="805"/>
        <v>6.5</v>
      </c>
      <c r="M896" s="222">
        <f t="shared" si="806"/>
        <v>6</v>
      </c>
      <c r="N896" s="36"/>
      <c r="P896" s="186"/>
    </row>
    <row r="897" ht="41.1" customHeight="1" spans="1:16">
      <c r="A897" s="217" t="s">
        <v>120</v>
      </c>
      <c r="B897" s="35">
        <v>311201026</v>
      </c>
      <c r="C897" s="36" t="s">
        <v>4236</v>
      </c>
      <c r="D897" s="36"/>
      <c r="E897" s="36"/>
      <c r="F897" s="219" t="s">
        <v>43</v>
      </c>
      <c r="G897" s="329">
        <v>3</v>
      </c>
      <c r="H897" s="222">
        <f t="shared" si="801"/>
        <v>3</v>
      </c>
      <c r="I897" s="222">
        <f t="shared" si="802"/>
        <v>2.85</v>
      </c>
      <c r="J897" s="222">
        <f t="shared" si="803"/>
        <v>2.55</v>
      </c>
      <c r="K897" s="222">
        <f t="shared" si="804"/>
        <v>2.25</v>
      </c>
      <c r="L897" s="222">
        <f t="shared" si="805"/>
        <v>1.95</v>
      </c>
      <c r="M897" s="222">
        <f t="shared" si="806"/>
        <v>1.8</v>
      </c>
      <c r="N897" s="36" t="s">
        <v>4237</v>
      </c>
      <c r="O897" s="142" t="s">
        <v>348</v>
      </c>
      <c r="P897" s="186"/>
    </row>
    <row r="898" customHeight="1" spans="1:16">
      <c r="A898" s="217" t="s">
        <v>120</v>
      </c>
      <c r="B898" s="35">
        <v>311201027</v>
      </c>
      <c r="C898" s="36" t="s">
        <v>4238</v>
      </c>
      <c r="D898" s="36"/>
      <c r="E898" s="36"/>
      <c r="F898" s="219" t="s">
        <v>43</v>
      </c>
      <c r="G898" s="330" t="s">
        <v>303</v>
      </c>
      <c r="H898" s="331" t="s">
        <v>303</v>
      </c>
      <c r="I898" s="331" t="s">
        <v>303</v>
      </c>
      <c r="J898" s="331" t="s">
        <v>303</v>
      </c>
      <c r="K898" s="331" t="s">
        <v>303</v>
      </c>
      <c r="L898" s="331" t="s">
        <v>303</v>
      </c>
      <c r="M898" s="331" t="s">
        <v>303</v>
      </c>
      <c r="N898" s="36"/>
      <c r="P898" s="186"/>
    </row>
    <row r="899" customHeight="1" spans="1:16">
      <c r="A899" s="217" t="s">
        <v>120</v>
      </c>
      <c r="B899" s="35">
        <v>311201028</v>
      </c>
      <c r="C899" s="36" t="s">
        <v>4239</v>
      </c>
      <c r="D899" s="36" t="s">
        <v>4240</v>
      </c>
      <c r="E899" s="36"/>
      <c r="F899" s="219" t="s">
        <v>43</v>
      </c>
      <c r="G899" s="329">
        <v>20</v>
      </c>
      <c r="H899" s="222">
        <f t="shared" ref="H899:H901" si="807">G899*1</f>
        <v>20</v>
      </c>
      <c r="I899" s="222">
        <f t="shared" ref="I899:I901" si="808">G899*0.95</f>
        <v>19</v>
      </c>
      <c r="J899" s="222">
        <f t="shared" ref="J899:J901" si="809">G899*0.85</f>
        <v>17</v>
      </c>
      <c r="K899" s="222">
        <f t="shared" ref="K899:K901" si="810">G899*0.75</f>
        <v>15</v>
      </c>
      <c r="L899" s="222">
        <f t="shared" ref="L899:L901" si="811">G899*0.65</f>
        <v>13</v>
      </c>
      <c r="M899" s="222">
        <f t="shared" ref="M899:M901" si="812">G899*0.6</f>
        <v>12</v>
      </c>
      <c r="N899" s="36"/>
      <c r="P899" s="186"/>
    </row>
    <row r="900" customHeight="1" spans="1:16">
      <c r="A900" s="217" t="s">
        <v>120</v>
      </c>
      <c r="B900" s="35">
        <v>311201029</v>
      </c>
      <c r="C900" s="36" t="s">
        <v>4241</v>
      </c>
      <c r="D900" s="36"/>
      <c r="E900" s="36"/>
      <c r="F900" s="219" t="s">
        <v>43</v>
      </c>
      <c r="G900" s="329">
        <v>60</v>
      </c>
      <c r="H900" s="222">
        <f t="shared" si="807"/>
        <v>60</v>
      </c>
      <c r="I900" s="222">
        <f t="shared" si="808"/>
        <v>57</v>
      </c>
      <c r="J900" s="222">
        <f t="shared" si="809"/>
        <v>51</v>
      </c>
      <c r="K900" s="222">
        <f t="shared" si="810"/>
        <v>45</v>
      </c>
      <c r="L900" s="222">
        <f t="shared" si="811"/>
        <v>39</v>
      </c>
      <c r="M900" s="222">
        <f t="shared" si="812"/>
        <v>36</v>
      </c>
      <c r="N900" s="36"/>
      <c r="P900" s="186"/>
    </row>
    <row r="901" customHeight="1" spans="1:16">
      <c r="A901" s="217" t="s">
        <v>109</v>
      </c>
      <c r="B901" s="35">
        <v>311201030</v>
      </c>
      <c r="C901" s="36" t="s">
        <v>4242</v>
      </c>
      <c r="D901" s="36" t="s">
        <v>4243</v>
      </c>
      <c r="E901" s="36" t="s">
        <v>2500</v>
      </c>
      <c r="F901" s="219" t="s">
        <v>43</v>
      </c>
      <c r="G901" s="329">
        <v>140</v>
      </c>
      <c r="H901" s="222">
        <f t="shared" si="807"/>
        <v>140</v>
      </c>
      <c r="I901" s="222">
        <f t="shared" si="808"/>
        <v>133</v>
      </c>
      <c r="J901" s="222">
        <f t="shared" si="809"/>
        <v>119</v>
      </c>
      <c r="K901" s="222">
        <f t="shared" si="810"/>
        <v>105</v>
      </c>
      <c r="L901" s="222">
        <f t="shared" si="811"/>
        <v>91</v>
      </c>
      <c r="M901" s="222">
        <f t="shared" si="812"/>
        <v>84</v>
      </c>
      <c r="N901" s="36"/>
      <c r="P901" s="186"/>
    </row>
    <row r="902" customHeight="1" spans="1:16">
      <c r="A902" s="217" t="s">
        <v>109</v>
      </c>
      <c r="B902" s="35">
        <v>311201031</v>
      </c>
      <c r="C902" s="36" t="s">
        <v>4244</v>
      </c>
      <c r="D902" s="36" t="s">
        <v>4245</v>
      </c>
      <c r="E902" s="36"/>
      <c r="F902" s="219" t="s">
        <v>43</v>
      </c>
      <c r="G902" s="330" t="s">
        <v>303</v>
      </c>
      <c r="H902" s="331" t="s">
        <v>303</v>
      </c>
      <c r="I902" s="331" t="s">
        <v>303</v>
      </c>
      <c r="J902" s="331" t="s">
        <v>303</v>
      </c>
      <c r="K902" s="331" t="s">
        <v>303</v>
      </c>
      <c r="L902" s="331" t="s">
        <v>303</v>
      </c>
      <c r="M902" s="331" t="s">
        <v>303</v>
      </c>
      <c r="N902" s="36"/>
      <c r="P902" s="186"/>
    </row>
    <row r="903" customHeight="1" spans="1:16">
      <c r="A903" s="217" t="s">
        <v>1111</v>
      </c>
      <c r="B903" s="35">
        <v>311201032</v>
      </c>
      <c r="C903" s="36" t="s">
        <v>4246</v>
      </c>
      <c r="D903" s="36"/>
      <c r="E903" s="36"/>
      <c r="F903" s="219" t="s">
        <v>43</v>
      </c>
      <c r="G903" s="329">
        <v>10</v>
      </c>
      <c r="H903" s="222">
        <f t="shared" ref="H903" si="813">G903*1</f>
        <v>10</v>
      </c>
      <c r="I903" s="222">
        <f t="shared" ref="I903" si="814">G903*0.95</f>
        <v>9.5</v>
      </c>
      <c r="J903" s="222">
        <f t="shared" ref="J903" si="815">G903*0.85</f>
        <v>8.5</v>
      </c>
      <c r="K903" s="222">
        <f t="shared" ref="K903" si="816">G903*0.75</f>
        <v>7.5</v>
      </c>
      <c r="L903" s="222">
        <f t="shared" ref="L903" si="817">G903*0.65</f>
        <v>6.5</v>
      </c>
      <c r="M903" s="222">
        <f t="shared" ref="M903" si="818">G903*0.6</f>
        <v>6</v>
      </c>
      <c r="N903" s="36"/>
      <c r="P903" s="186"/>
    </row>
    <row r="904" customHeight="1" spans="1:16">
      <c r="A904" s="217" t="s">
        <v>1111</v>
      </c>
      <c r="B904" s="35">
        <v>311201033</v>
      </c>
      <c r="C904" s="36" t="s">
        <v>4247</v>
      </c>
      <c r="D904" s="36"/>
      <c r="E904" s="36"/>
      <c r="F904" s="219" t="s">
        <v>43</v>
      </c>
      <c r="G904" s="330" t="s">
        <v>303</v>
      </c>
      <c r="H904" s="331" t="s">
        <v>303</v>
      </c>
      <c r="I904" s="331" t="s">
        <v>303</v>
      </c>
      <c r="J904" s="331" t="s">
        <v>303</v>
      </c>
      <c r="K904" s="331" t="s">
        <v>303</v>
      </c>
      <c r="L904" s="331" t="s">
        <v>303</v>
      </c>
      <c r="M904" s="331" t="s">
        <v>303</v>
      </c>
      <c r="N904" s="36"/>
      <c r="P904" s="186"/>
    </row>
    <row r="905" customHeight="1" spans="1:16">
      <c r="A905" s="217" t="s">
        <v>109</v>
      </c>
      <c r="B905" s="35">
        <v>311201034</v>
      </c>
      <c r="C905" s="36" t="s">
        <v>4248</v>
      </c>
      <c r="D905" s="36"/>
      <c r="E905" s="36"/>
      <c r="F905" s="219" t="s">
        <v>43</v>
      </c>
      <c r="G905" s="330" t="s">
        <v>303</v>
      </c>
      <c r="H905" s="331" t="s">
        <v>303</v>
      </c>
      <c r="I905" s="331" t="s">
        <v>303</v>
      </c>
      <c r="J905" s="331" t="s">
        <v>303</v>
      </c>
      <c r="K905" s="331" t="s">
        <v>303</v>
      </c>
      <c r="L905" s="331" t="s">
        <v>303</v>
      </c>
      <c r="M905" s="331" t="s">
        <v>303</v>
      </c>
      <c r="N905" s="36"/>
      <c r="P905" s="186"/>
    </row>
    <row r="906" customHeight="1" spans="1:16">
      <c r="A906" s="217" t="s">
        <v>120</v>
      </c>
      <c r="B906" s="35">
        <v>311201035</v>
      </c>
      <c r="C906" s="36" t="s">
        <v>4249</v>
      </c>
      <c r="D906" s="36" t="s">
        <v>4250</v>
      </c>
      <c r="E906" s="36"/>
      <c r="F906" s="219" t="s">
        <v>43</v>
      </c>
      <c r="G906" s="329">
        <v>50</v>
      </c>
      <c r="H906" s="222">
        <f t="shared" ref="H906" si="819">G906*1</f>
        <v>50</v>
      </c>
      <c r="I906" s="222">
        <f t="shared" ref="I906" si="820">G906*0.95</f>
        <v>47.5</v>
      </c>
      <c r="J906" s="222">
        <f t="shared" ref="J906" si="821">G906*0.85</f>
        <v>42.5</v>
      </c>
      <c r="K906" s="222">
        <f t="shared" ref="K906" si="822">G906*0.75</f>
        <v>37.5</v>
      </c>
      <c r="L906" s="222">
        <f t="shared" ref="L906" si="823">G906*0.65</f>
        <v>32.5</v>
      </c>
      <c r="M906" s="222">
        <f t="shared" ref="M906" si="824">G906*0.6</f>
        <v>30</v>
      </c>
      <c r="N906" s="36"/>
      <c r="P906" s="186"/>
    </row>
    <row r="907" customHeight="1" spans="1:16">
      <c r="A907" s="217" t="s">
        <v>120</v>
      </c>
      <c r="B907" s="35">
        <v>311201036</v>
      </c>
      <c r="C907" s="36" t="s">
        <v>4251</v>
      </c>
      <c r="D907" s="36"/>
      <c r="E907" s="36"/>
      <c r="F907" s="219" t="s">
        <v>43</v>
      </c>
      <c r="G907" s="330" t="s">
        <v>303</v>
      </c>
      <c r="H907" s="331" t="s">
        <v>303</v>
      </c>
      <c r="I907" s="331" t="s">
        <v>303</v>
      </c>
      <c r="J907" s="331" t="s">
        <v>303</v>
      </c>
      <c r="K907" s="331" t="s">
        <v>303</v>
      </c>
      <c r="L907" s="331" t="s">
        <v>303</v>
      </c>
      <c r="M907" s="331" t="s">
        <v>303</v>
      </c>
      <c r="N907" s="36"/>
      <c r="P907" s="186"/>
    </row>
    <row r="908" customHeight="1" spans="1:16">
      <c r="A908" s="217" t="s">
        <v>109</v>
      </c>
      <c r="B908" s="35">
        <v>311201037</v>
      </c>
      <c r="C908" s="36" t="s">
        <v>4252</v>
      </c>
      <c r="D908" s="36"/>
      <c r="E908" s="36"/>
      <c r="F908" s="219" t="s">
        <v>43</v>
      </c>
      <c r="G908" s="329">
        <v>1120</v>
      </c>
      <c r="H908" s="222">
        <f>G908*1</f>
        <v>1120</v>
      </c>
      <c r="I908" s="222">
        <f>G908*0.95</f>
        <v>1064</v>
      </c>
      <c r="J908" s="222">
        <f>G908*0.85</f>
        <v>952</v>
      </c>
      <c r="K908" s="222">
        <f>G908*0.75</f>
        <v>840</v>
      </c>
      <c r="L908" s="222">
        <f>G908*0.65</f>
        <v>728</v>
      </c>
      <c r="M908" s="222">
        <f>G908*0.6</f>
        <v>672</v>
      </c>
      <c r="N908" s="36"/>
      <c r="P908" s="186"/>
    </row>
    <row r="909" customHeight="1" spans="1:16">
      <c r="A909" s="217" t="s">
        <v>109</v>
      </c>
      <c r="B909" s="35">
        <v>311201038</v>
      </c>
      <c r="C909" s="36" t="s">
        <v>4253</v>
      </c>
      <c r="D909" s="36"/>
      <c r="E909" s="36" t="s">
        <v>2500</v>
      </c>
      <c r="F909" s="219" t="s">
        <v>43</v>
      </c>
      <c r="G909" s="329">
        <v>420</v>
      </c>
      <c r="H909" s="222">
        <f>G909*1</f>
        <v>420</v>
      </c>
      <c r="I909" s="222">
        <f>G909*0.95</f>
        <v>399</v>
      </c>
      <c r="J909" s="222">
        <f>G909*0.85</f>
        <v>357</v>
      </c>
      <c r="K909" s="222">
        <f>G909*0.75</f>
        <v>315</v>
      </c>
      <c r="L909" s="222">
        <f>G909*0.65</f>
        <v>273</v>
      </c>
      <c r="M909" s="222">
        <f>G909*0.6</f>
        <v>252</v>
      </c>
      <c r="N909" s="36"/>
      <c r="P909" s="186"/>
    </row>
    <row r="910" customHeight="1" spans="1:16">
      <c r="A910" s="217" t="s">
        <v>120</v>
      </c>
      <c r="B910" s="35">
        <v>311201039</v>
      </c>
      <c r="C910" s="36" t="s">
        <v>4254</v>
      </c>
      <c r="D910" s="36"/>
      <c r="E910" s="36"/>
      <c r="F910" s="219" t="s">
        <v>43</v>
      </c>
      <c r="G910" s="330" t="s">
        <v>303</v>
      </c>
      <c r="H910" s="331" t="s">
        <v>303</v>
      </c>
      <c r="I910" s="331" t="s">
        <v>303</v>
      </c>
      <c r="J910" s="331" t="s">
        <v>303</v>
      </c>
      <c r="K910" s="331" t="s">
        <v>303</v>
      </c>
      <c r="L910" s="331" t="s">
        <v>303</v>
      </c>
      <c r="M910" s="331" t="s">
        <v>303</v>
      </c>
      <c r="N910" s="36"/>
      <c r="P910" s="186"/>
    </row>
    <row r="911" customHeight="1" spans="1:16">
      <c r="A911" s="217" t="s">
        <v>120</v>
      </c>
      <c r="B911" s="35">
        <v>311201040</v>
      </c>
      <c r="C911" s="36" t="s">
        <v>4255</v>
      </c>
      <c r="D911" s="36"/>
      <c r="E911" s="36"/>
      <c r="F911" s="219" t="s">
        <v>43</v>
      </c>
      <c r="G911" s="330" t="s">
        <v>3043</v>
      </c>
      <c r="H911" s="331" t="s">
        <v>3043</v>
      </c>
      <c r="I911" s="223" t="s">
        <v>3043</v>
      </c>
      <c r="J911" s="223" t="s">
        <v>3043</v>
      </c>
      <c r="K911" s="331" t="s">
        <v>3043</v>
      </c>
      <c r="L911" s="223" t="s">
        <v>3043</v>
      </c>
      <c r="M911" s="223" t="s">
        <v>3043</v>
      </c>
      <c r="N911" s="36" t="s">
        <v>4256</v>
      </c>
      <c r="P911" s="186"/>
    </row>
    <row r="912" customHeight="1" spans="1:16">
      <c r="A912" s="217" t="s">
        <v>109</v>
      </c>
      <c r="B912" s="35">
        <v>311201041</v>
      </c>
      <c r="C912" s="36" t="s">
        <v>4257</v>
      </c>
      <c r="D912" s="36"/>
      <c r="E912" s="36"/>
      <c r="F912" s="219" t="s">
        <v>43</v>
      </c>
      <c r="G912" s="329"/>
      <c r="H912" s="331" t="s">
        <v>3043</v>
      </c>
      <c r="I912" s="223" t="s">
        <v>3043</v>
      </c>
      <c r="J912" s="223" t="s">
        <v>3043</v>
      </c>
      <c r="K912" s="331" t="s">
        <v>3043</v>
      </c>
      <c r="L912" s="223" t="s">
        <v>3043</v>
      </c>
      <c r="M912" s="223" t="s">
        <v>3043</v>
      </c>
      <c r="N912" s="36" t="s">
        <v>4258</v>
      </c>
      <c r="P912" s="186"/>
    </row>
    <row r="913" customHeight="1" spans="1:16">
      <c r="A913" s="217" t="s">
        <v>109</v>
      </c>
      <c r="B913" s="35">
        <v>311201042</v>
      </c>
      <c r="C913" s="36" t="s">
        <v>4259</v>
      </c>
      <c r="D913" s="36"/>
      <c r="E913" s="36"/>
      <c r="F913" s="219" t="s">
        <v>43</v>
      </c>
      <c r="G913" s="330" t="s">
        <v>3043</v>
      </c>
      <c r="H913" s="331" t="s">
        <v>3043</v>
      </c>
      <c r="I913" s="223" t="s">
        <v>3043</v>
      </c>
      <c r="J913" s="223" t="s">
        <v>3043</v>
      </c>
      <c r="K913" s="331" t="s">
        <v>3043</v>
      </c>
      <c r="L913" s="223" t="s">
        <v>3043</v>
      </c>
      <c r="M913" s="223" t="s">
        <v>3043</v>
      </c>
      <c r="N913" s="36"/>
      <c r="P913" s="186"/>
    </row>
    <row r="914" customHeight="1" spans="1:16">
      <c r="A914" s="217" t="s">
        <v>109</v>
      </c>
      <c r="B914" s="35">
        <v>311201043</v>
      </c>
      <c r="C914" s="36" t="s">
        <v>4260</v>
      </c>
      <c r="D914" s="36"/>
      <c r="E914" s="36"/>
      <c r="F914" s="219" t="s">
        <v>43</v>
      </c>
      <c r="G914" s="329">
        <v>1400</v>
      </c>
      <c r="H914" s="222">
        <f>G914*1</f>
        <v>1400</v>
      </c>
      <c r="I914" s="222">
        <f>G914*0.95</f>
        <v>1330</v>
      </c>
      <c r="J914" s="222">
        <f>G914*0.85</f>
        <v>1190</v>
      </c>
      <c r="K914" s="222">
        <f>G914*0.75</f>
        <v>1050</v>
      </c>
      <c r="L914" s="222">
        <f>G914*0.65</f>
        <v>910</v>
      </c>
      <c r="M914" s="222">
        <f>G914*0.6</f>
        <v>840</v>
      </c>
      <c r="N914" s="36"/>
      <c r="P914" s="186"/>
    </row>
    <row r="915" customHeight="1" spans="1:16">
      <c r="A915" s="217" t="s">
        <v>109</v>
      </c>
      <c r="B915" s="35">
        <v>311201044</v>
      </c>
      <c r="C915" s="36" t="s">
        <v>4261</v>
      </c>
      <c r="D915" s="36"/>
      <c r="E915" s="36"/>
      <c r="F915" s="219" t="s">
        <v>43</v>
      </c>
      <c r="G915" s="330" t="s">
        <v>3043</v>
      </c>
      <c r="H915" s="331" t="s">
        <v>3043</v>
      </c>
      <c r="I915" s="223" t="s">
        <v>3043</v>
      </c>
      <c r="J915" s="223" t="s">
        <v>3043</v>
      </c>
      <c r="K915" s="331" t="s">
        <v>3043</v>
      </c>
      <c r="L915" s="223" t="s">
        <v>3043</v>
      </c>
      <c r="M915" s="223" t="s">
        <v>3043</v>
      </c>
      <c r="N915" s="36"/>
      <c r="P915" s="186"/>
    </row>
    <row r="916" customHeight="1" spans="1:16">
      <c r="A916" s="217" t="s">
        <v>109</v>
      </c>
      <c r="B916" s="35">
        <v>311201045</v>
      </c>
      <c r="C916" s="36" t="s">
        <v>4262</v>
      </c>
      <c r="D916" s="36"/>
      <c r="E916" s="36" t="s">
        <v>4263</v>
      </c>
      <c r="F916" s="219" t="s">
        <v>43</v>
      </c>
      <c r="G916" s="329">
        <v>560</v>
      </c>
      <c r="H916" s="222">
        <f>G916*1</f>
        <v>560</v>
      </c>
      <c r="I916" s="222">
        <f>G916*0.95</f>
        <v>532</v>
      </c>
      <c r="J916" s="222">
        <f>G916*0.85</f>
        <v>476</v>
      </c>
      <c r="K916" s="222">
        <f>G916*0.75</f>
        <v>420</v>
      </c>
      <c r="L916" s="222">
        <f>G916*0.65</f>
        <v>364</v>
      </c>
      <c r="M916" s="222">
        <f>G916*0.6</f>
        <v>336</v>
      </c>
      <c r="N916" s="36"/>
      <c r="P916" s="186"/>
    </row>
    <row r="917" customHeight="1" spans="1:16">
      <c r="A917" s="217" t="s">
        <v>109</v>
      </c>
      <c r="B917" s="35">
        <v>311201046</v>
      </c>
      <c r="C917" s="36" t="s">
        <v>4264</v>
      </c>
      <c r="D917" s="36"/>
      <c r="E917" s="36" t="s">
        <v>4263</v>
      </c>
      <c r="F917" s="219" t="s">
        <v>43</v>
      </c>
      <c r="G917" s="330" t="s">
        <v>3043</v>
      </c>
      <c r="H917" s="331" t="s">
        <v>3043</v>
      </c>
      <c r="I917" s="223" t="s">
        <v>3043</v>
      </c>
      <c r="J917" s="223" t="s">
        <v>3043</v>
      </c>
      <c r="K917" s="331" t="s">
        <v>3043</v>
      </c>
      <c r="L917" s="223" t="s">
        <v>3043</v>
      </c>
      <c r="M917" s="223" t="s">
        <v>3043</v>
      </c>
      <c r="N917" s="36"/>
      <c r="P917" s="186"/>
    </row>
    <row r="918" customHeight="1" spans="1:16">
      <c r="A918" s="217" t="s">
        <v>109</v>
      </c>
      <c r="B918" s="35">
        <v>311201047</v>
      </c>
      <c r="C918" s="36" t="s">
        <v>4265</v>
      </c>
      <c r="D918" s="36" t="s">
        <v>4266</v>
      </c>
      <c r="E918" s="36"/>
      <c r="F918" s="219" t="s">
        <v>43</v>
      </c>
      <c r="G918" s="329">
        <v>140</v>
      </c>
      <c r="H918" s="222">
        <f t="shared" ref="H918" si="825">G918*1</f>
        <v>140</v>
      </c>
      <c r="I918" s="222">
        <f t="shared" ref="I918" si="826">G918*0.95</f>
        <v>133</v>
      </c>
      <c r="J918" s="222">
        <f t="shared" ref="J918" si="827">G918*0.85</f>
        <v>119</v>
      </c>
      <c r="K918" s="222">
        <f t="shared" ref="K918" si="828">G918*0.75</f>
        <v>105</v>
      </c>
      <c r="L918" s="222">
        <f t="shared" ref="L918" si="829">G918*0.65</f>
        <v>91</v>
      </c>
      <c r="M918" s="222">
        <f t="shared" ref="M918" si="830">G918*0.6</f>
        <v>84</v>
      </c>
      <c r="N918" s="36"/>
      <c r="P918" s="186"/>
    </row>
    <row r="919" customHeight="1" spans="1:16">
      <c r="A919" s="217" t="s">
        <v>109</v>
      </c>
      <c r="B919" s="35">
        <v>311201048</v>
      </c>
      <c r="C919" s="36" t="s">
        <v>4267</v>
      </c>
      <c r="D919" s="36" t="s">
        <v>3790</v>
      </c>
      <c r="E919" s="36" t="s">
        <v>4268</v>
      </c>
      <c r="F919" s="219" t="s">
        <v>43</v>
      </c>
      <c r="G919" s="329">
        <v>35</v>
      </c>
      <c r="H919" s="222">
        <f t="shared" ref="H919:H930" si="831">G919*1</f>
        <v>35</v>
      </c>
      <c r="I919" s="222">
        <f t="shared" ref="I919:I930" si="832">G919*0.95</f>
        <v>33.25</v>
      </c>
      <c r="J919" s="222">
        <f t="shared" ref="J919:J930" si="833">G919*0.85</f>
        <v>29.75</v>
      </c>
      <c r="K919" s="222">
        <f t="shared" ref="K919:K930" si="834">G919*0.75</f>
        <v>26.25</v>
      </c>
      <c r="L919" s="222">
        <f t="shared" ref="L919:L930" si="835">G919*0.65</f>
        <v>22.75</v>
      </c>
      <c r="M919" s="222">
        <f t="shared" ref="M919:M930" si="836">G919*0.6</f>
        <v>21</v>
      </c>
      <c r="N919" s="36" t="s">
        <v>4269</v>
      </c>
      <c r="P919" s="186"/>
    </row>
    <row r="920" customHeight="1" spans="1:16">
      <c r="A920" s="217" t="s">
        <v>109</v>
      </c>
      <c r="B920" s="35">
        <v>311201049</v>
      </c>
      <c r="C920" s="36" t="s">
        <v>4270</v>
      </c>
      <c r="D920" s="36" t="s">
        <v>4271</v>
      </c>
      <c r="E920" s="36"/>
      <c r="F920" s="219" t="s">
        <v>43</v>
      </c>
      <c r="G920" s="329">
        <v>84</v>
      </c>
      <c r="H920" s="222">
        <f t="shared" si="831"/>
        <v>84</v>
      </c>
      <c r="I920" s="222">
        <f t="shared" si="832"/>
        <v>79.8</v>
      </c>
      <c r="J920" s="222">
        <f t="shared" si="833"/>
        <v>71.4</v>
      </c>
      <c r="K920" s="222">
        <f t="shared" si="834"/>
        <v>63</v>
      </c>
      <c r="L920" s="222">
        <f t="shared" si="835"/>
        <v>54.6</v>
      </c>
      <c r="M920" s="222">
        <f t="shared" si="836"/>
        <v>50.4</v>
      </c>
      <c r="N920" s="36"/>
      <c r="P920" s="186"/>
    </row>
    <row r="921" customHeight="1" spans="1:16">
      <c r="A921" s="217" t="s">
        <v>109</v>
      </c>
      <c r="B921" s="35">
        <v>311201050</v>
      </c>
      <c r="C921" s="36" t="s">
        <v>4272</v>
      </c>
      <c r="D921" s="36" t="s">
        <v>4273</v>
      </c>
      <c r="E921" s="36"/>
      <c r="F921" s="219" t="s">
        <v>43</v>
      </c>
      <c r="G921" s="329">
        <v>112</v>
      </c>
      <c r="H921" s="222">
        <f t="shared" si="831"/>
        <v>112</v>
      </c>
      <c r="I921" s="222">
        <f t="shared" si="832"/>
        <v>106.4</v>
      </c>
      <c r="J921" s="222">
        <f t="shared" si="833"/>
        <v>95.2</v>
      </c>
      <c r="K921" s="222">
        <f t="shared" si="834"/>
        <v>84</v>
      </c>
      <c r="L921" s="222">
        <f t="shared" si="835"/>
        <v>72.8</v>
      </c>
      <c r="M921" s="222">
        <f t="shared" si="836"/>
        <v>67.2</v>
      </c>
      <c r="N921" s="36"/>
      <c r="P921" s="186"/>
    </row>
    <row r="922" customHeight="1" spans="1:16">
      <c r="A922" s="217" t="s">
        <v>109</v>
      </c>
      <c r="B922" s="35">
        <v>311201051</v>
      </c>
      <c r="C922" s="36" t="s">
        <v>4274</v>
      </c>
      <c r="D922" s="36"/>
      <c r="E922" s="36"/>
      <c r="F922" s="219" t="s">
        <v>43</v>
      </c>
      <c r="G922" s="329">
        <v>140</v>
      </c>
      <c r="H922" s="222">
        <f t="shared" si="831"/>
        <v>140</v>
      </c>
      <c r="I922" s="222">
        <f t="shared" si="832"/>
        <v>133</v>
      </c>
      <c r="J922" s="222">
        <f t="shared" si="833"/>
        <v>119</v>
      </c>
      <c r="K922" s="222">
        <f t="shared" si="834"/>
        <v>105</v>
      </c>
      <c r="L922" s="222">
        <f t="shared" si="835"/>
        <v>91</v>
      </c>
      <c r="M922" s="222">
        <f t="shared" si="836"/>
        <v>84</v>
      </c>
      <c r="N922" s="36"/>
      <c r="P922" s="186"/>
    </row>
    <row r="923" customHeight="1" spans="1:16">
      <c r="A923" s="217" t="s">
        <v>109</v>
      </c>
      <c r="B923" s="35">
        <v>311201052</v>
      </c>
      <c r="C923" s="36" t="s">
        <v>4275</v>
      </c>
      <c r="D923" s="36" t="s">
        <v>4276</v>
      </c>
      <c r="E923" s="36"/>
      <c r="F923" s="219" t="s">
        <v>43</v>
      </c>
      <c r="G923" s="329">
        <v>210</v>
      </c>
      <c r="H923" s="222">
        <f t="shared" si="831"/>
        <v>210</v>
      </c>
      <c r="I923" s="222">
        <f t="shared" si="832"/>
        <v>199.5</v>
      </c>
      <c r="J923" s="222">
        <f t="shared" si="833"/>
        <v>178.5</v>
      </c>
      <c r="K923" s="222">
        <f t="shared" si="834"/>
        <v>157.5</v>
      </c>
      <c r="L923" s="222">
        <f t="shared" si="835"/>
        <v>136.5</v>
      </c>
      <c r="M923" s="222">
        <f t="shared" si="836"/>
        <v>126</v>
      </c>
      <c r="N923" s="36"/>
      <c r="P923" s="186"/>
    </row>
    <row r="924" customHeight="1" spans="1:16">
      <c r="A924" s="217" t="s">
        <v>109</v>
      </c>
      <c r="B924" s="35">
        <v>311201053</v>
      </c>
      <c r="C924" s="36" t="s">
        <v>4277</v>
      </c>
      <c r="D924" s="36" t="s">
        <v>4278</v>
      </c>
      <c r="E924" s="36"/>
      <c r="F924" s="219" t="s">
        <v>43</v>
      </c>
      <c r="G924" s="329">
        <v>112</v>
      </c>
      <c r="H924" s="222">
        <f t="shared" si="831"/>
        <v>112</v>
      </c>
      <c r="I924" s="222">
        <f t="shared" si="832"/>
        <v>106.4</v>
      </c>
      <c r="J924" s="222">
        <f t="shared" si="833"/>
        <v>95.2</v>
      </c>
      <c r="K924" s="222">
        <f t="shared" si="834"/>
        <v>84</v>
      </c>
      <c r="L924" s="222">
        <f t="shared" si="835"/>
        <v>72.8</v>
      </c>
      <c r="M924" s="222">
        <f t="shared" si="836"/>
        <v>67.2</v>
      </c>
      <c r="N924" s="36" t="s">
        <v>4279</v>
      </c>
      <c r="P924" s="186"/>
    </row>
    <row r="925" customHeight="1" spans="1:16">
      <c r="A925" s="217" t="s">
        <v>109</v>
      </c>
      <c r="B925" s="35">
        <v>311201054</v>
      </c>
      <c r="C925" s="36" t="s">
        <v>4280</v>
      </c>
      <c r="D925" s="36"/>
      <c r="E925" s="36"/>
      <c r="F925" s="219" t="s">
        <v>43</v>
      </c>
      <c r="G925" s="329">
        <v>210</v>
      </c>
      <c r="H925" s="222">
        <f t="shared" si="831"/>
        <v>210</v>
      </c>
      <c r="I925" s="222">
        <f t="shared" si="832"/>
        <v>199.5</v>
      </c>
      <c r="J925" s="222">
        <f t="shared" si="833"/>
        <v>178.5</v>
      </c>
      <c r="K925" s="222">
        <f t="shared" si="834"/>
        <v>157.5</v>
      </c>
      <c r="L925" s="222">
        <f t="shared" si="835"/>
        <v>136.5</v>
      </c>
      <c r="M925" s="222">
        <f t="shared" si="836"/>
        <v>126</v>
      </c>
      <c r="N925" s="36"/>
      <c r="P925" s="186"/>
    </row>
    <row r="926" customHeight="1" spans="1:16">
      <c r="A926" s="217" t="s">
        <v>109</v>
      </c>
      <c r="B926" s="35">
        <v>311201055</v>
      </c>
      <c r="C926" s="36" t="s">
        <v>4281</v>
      </c>
      <c r="D926" s="36" t="s">
        <v>4282</v>
      </c>
      <c r="E926" s="36" t="s">
        <v>4283</v>
      </c>
      <c r="F926" s="219" t="s">
        <v>43</v>
      </c>
      <c r="G926" s="329">
        <v>140</v>
      </c>
      <c r="H926" s="222">
        <f t="shared" si="831"/>
        <v>140</v>
      </c>
      <c r="I926" s="222">
        <f t="shared" si="832"/>
        <v>133</v>
      </c>
      <c r="J926" s="222">
        <f t="shared" si="833"/>
        <v>119</v>
      </c>
      <c r="K926" s="222">
        <f t="shared" si="834"/>
        <v>105</v>
      </c>
      <c r="L926" s="222">
        <f t="shared" si="835"/>
        <v>91</v>
      </c>
      <c r="M926" s="222">
        <f t="shared" si="836"/>
        <v>84</v>
      </c>
      <c r="N926" s="36"/>
      <c r="P926" s="186"/>
    </row>
    <row r="927" customHeight="1" spans="1:16">
      <c r="A927" s="217" t="s">
        <v>109</v>
      </c>
      <c r="B927" s="35">
        <v>311201056</v>
      </c>
      <c r="C927" s="36" t="s">
        <v>4284</v>
      </c>
      <c r="D927" s="36" t="s">
        <v>4285</v>
      </c>
      <c r="E927" s="36"/>
      <c r="F927" s="219" t="s">
        <v>43</v>
      </c>
      <c r="G927" s="329">
        <v>70</v>
      </c>
      <c r="H927" s="222">
        <f t="shared" si="831"/>
        <v>70</v>
      </c>
      <c r="I927" s="222">
        <f t="shared" si="832"/>
        <v>66.5</v>
      </c>
      <c r="J927" s="222">
        <f t="shared" si="833"/>
        <v>59.5</v>
      </c>
      <c r="K927" s="222">
        <f t="shared" si="834"/>
        <v>52.5</v>
      </c>
      <c r="L927" s="222">
        <f t="shared" si="835"/>
        <v>45.5</v>
      </c>
      <c r="M927" s="222">
        <f t="shared" si="836"/>
        <v>42</v>
      </c>
      <c r="N927" s="36" t="s">
        <v>4286</v>
      </c>
      <c r="P927" s="186"/>
    </row>
    <row r="928" customHeight="1" spans="1:16">
      <c r="A928" s="217" t="s">
        <v>109</v>
      </c>
      <c r="B928" s="35">
        <v>311201057</v>
      </c>
      <c r="C928" s="36" t="s">
        <v>4287</v>
      </c>
      <c r="D928" s="36" t="s">
        <v>4288</v>
      </c>
      <c r="E928" s="36"/>
      <c r="F928" s="219" t="s">
        <v>43</v>
      </c>
      <c r="G928" s="329">
        <v>14</v>
      </c>
      <c r="H928" s="222">
        <f t="shared" si="831"/>
        <v>14</v>
      </c>
      <c r="I928" s="222">
        <f t="shared" si="832"/>
        <v>13.3</v>
      </c>
      <c r="J928" s="222">
        <f t="shared" si="833"/>
        <v>11.9</v>
      </c>
      <c r="K928" s="222">
        <f t="shared" si="834"/>
        <v>10.5</v>
      </c>
      <c r="L928" s="222">
        <f t="shared" si="835"/>
        <v>9.1</v>
      </c>
      <c r="M928" s="222">
        <f t="shared" si="836"/>
        <v>8.4</v>
      </c>
      <c r="N928" s="36"/>
      <c r="P928" s="186"/>
    </row>
    <row r="929" customHeight="1" spans="1:16">
      <c r="A929" s="335" t="s">
        <v>109</v>
      </c>
      <c r="B929" s="225">
        <v>311201058</v>
      </c>
      <c r="C929" s="226" t="s">
        <v>4289</v>
      </c>
      <c r="D929" s="226" t="s">
        <v>4290</v>
      </c>
      <c r="E929" s="226"/>
      <c r="F929" s="228" t="s">
        <v>43</v>
      </c>
      <c r="G929" s="224">
        <v>140</v>
      </c>
      <c r="H929" s="222">
        <f t="shared" si="831"/>
        <v>140</v>
      </c>
      <c r="I929" s="222">
        <f t="shared" si="832"/>
        <v>133</v>
      </c>
      <c r="J929" s="222">
        <f t="shared" si="833"/>
        <v>119</v>
      </c>
      <c r="K929" s="222">
        <f t="shared" si="834"/>
        <v>105</v>
      </c>
      <c r="L929" s="222">
        <f t="shared" si="835"/>
        <v>91</v>
      </c>
      <c r="M929" s="222">
        <f t="shared" si="836"/>
        <v>84</v>
      </c>
      <c r="N929" s="226"/>
      <c r="P929" s="186"/>
    </row>
    <row r="930" customHeight="1" spans="1:16">
      <c r="A930" s="225" t="s">
        <v>109</v>
      </c>
      <c r="B930" s="230">
        <v>311201059</v>
      </c>
      <c r="C930" s="226" t="s">
        <v>4291</v>
      </c>
      <c r="D930" s="226"/>
      <c r="E930" s="226"/>
      <c r="F930" s="228" t="s">
        <v>43</v>
      </c>
      <c r="G930" s="224">
        <v>1400</v>
      </c>
      <c r="H930" s="222">
        <f t="shared" si="831"/>
        <v>1400</v>
      </c>
      <c r="I930" s="222">
        <f t="shared" si="832"/>
        <v>1330</v>
      </c>
      <c r="J930" s="222">
        <f t="shared" si="833"/>
        <v>1190</v>
      </c>
      <c r="K930" s="222">
        <f t="shared" si="834"/>
        <v>1050</v>
      </c>
      <c r="L930" s="222">
        <f t="shared" si="835"/>
        <v>910</v>
      </c>
      <c r="M930" s="222">
        <f t="shared" si="836"/>
        <v>840</v>
      </c>
      <c r="N930" s="226"/>
      <c r="P930" s="186"/>
    </row>
    <row r="931" customHeight="1" spans="1:16">
      <c r="A931" s="225" t="s">
        <v>109</v>
      </c>
      <c r="B931" s="230">
        <v>311201060</v>
      </c>
      <c r="C931" s="226" t="s">
        <v>4292</v>
      </c>
      <c r="D931" s="226" t="s">
        <v>4293</v>
      </c>
      <c r="E931" s="226"/>
      <c r="F931" s="228" t="s">
        <v>43</v>
      </c>
      <c r="G931" s="336" t="s">
        <v>3043</v>
      </c>
      <c r="H931" s="337" t="s">
        <v>3043</v>
      </c>
      <c r="I931" s="337" t="s">
        <v>3043</v>
      </c>
      <c r="J931" s="337" t="s">
        <v>3043</v>
      </c>
      <c r="K931" s="337" t="s">
        <v>3043</v>
      </c>
      <c r="L931" s="337" t="s">
        <v>3043</v>
      </c>
      <c r="M931" s="337" t="s">
        <v>3043</v>
      </c>
      <c r="N931" s="226"/>
      <c r="P931" s="186"/>
    </row>
    <row r="932" customHeight="1" spans="1:16">
      <c r="A932" s="225" t="s">
        <v>109</v>
      </c>
      <c r="B932" s="230">
        <v>311201061</v>
      </c>
      <c r="C932" s="226" t="s">
        <v>4294</v>
      </c>
      <c r="D932" s="226"/>
      <c r="E932" s="226"/>
      <c r="F932" s="228" t="s">
        <v>43</v>
      </c>
      <c r="G932" s="336" t="s">
        <v>3043</v>
      </c>
      <c r="H932" s="337" t="s">
        <v>3043</v>
      </c>
      <c r="I932" s="337" t="s">
        <v>3043</v>
      </c>
      <c r="J932" s="337" t="s">
        <v>3043</v>
      </c>
      <c r="K932" s="337" t="s">
        <v>3043</v>
      </c>
      <c r="L932" s="337" t="s">
        <v>3043</v>
      </c>
      <c r="M932" s="337" t="s">
        <v>3043</v>
      </c>
      <c r="N932" s="226"/>
      <c r="P932" s="186"/>
    </row>
    <row r="933" customHeight="1" spans="1:16">
      <c r="A933" s="225" t="s">
        <v>109</v>
      </c>
      <c r="B933" s="230">
        <v>311201062</v>
      </c>
      <c r="C933" s="226" t="s">
        <v>4295</v>
      </c>
      <c r="D933" s="226" t="s">
        <v>4296</v>
      </c>
      <c r="E933" s="226"/>
      <c r="F933" s="228" t="s">
        <v>4297</v>
      </c>
      <c r="G933" s="336" t="s">
        <v>3043</v>
      </c>
      <c r="H933" s="337" t="s">
        <v>3043</v>
      </c>
      <c r="I933" s="337" t="s">
        <v>3043</v>
      </c>
      <c r="J933" s="337" t="s">
        <v>3043</v>
      </c>
      <c r="K933" s="337" t="s">
        <v>3043</v>
      </c>
      <c r="L933" s="337" t="s">
        <v>3043</v>
      </c>
      <c r="M933" s="337" t="s">
        <v>3043</v>
      </c>
      <c r="N933" s="226" t="s">
        <v>4298</v>
      </c>
      <c r="P933" s="186"/>
    </row>
    <row r="934" customHeight="1" spans="1:16">
      <c r="A934" s="225" t="s">
        <v>109</v>
      </c>
      <c r="B934" s="230">
        <v>311201063</v>
      </c>
      <c r="C934" s="226" t="s">
        <v>4299</v>
      </c>
      <c r="D934" s="226" t="s">
        <v>4300</v>
      </c>
      <c r="E934" s="226"/>
      <c r="F934" s="228" t="s">
        <v>43</v>
      </c>
      <c r="G934" s="336" t="s">
        <v>3043</v>
      </c>
      <c r="H934" s="337" t="s">
        <v>3043</v>
      </c>
      <c r="I934" s="337" t="s">
        <v>3043</v>
      </c>
      <c r="J934" s="337" t="s">
        <v>3043</v>
      </c>
      <c r="K934" s="337" t="s">
        <v>3043</v>
      </c>
      <c r="L934" s="337" t="s">
        <v>3043</v>
      </c>
      <c r="M934" s="337" t="s">
        <v>3043</v>
      </c>
      <c r="N934" s="226"/>
      <c r="P934" s="186"/>
    </row>
    <row r="935" customHeight="1" spans="1:16">
      <c r="A935" s="225" t="s">
        <v>120</v>
      </c>
      <c r="B935" s="230">
        <v>311201064</v>
      </c>
      <c r="C935" s="226" t="s">
        <v>4301</v>
      </c>
      <c r="D935" s="226" t="s">
        <v>4302</v>
      </c>
      <c r="E935" s="226"/>
      <c r="F935" s="228" t="s">
        <v>43</v>
      </c>
      <c r="G935" s="224">
        <v>200</v>
      </c>
      <c r="H935" s="222">
        <f>G935*1</f>
        <v>200</v>
      </c>
      <c r="I935" s="222">
        <f>G935*0.95</f>
        <v>190</v>
      </c>
      <c r="J935" s="222">
        <f>G935*0.85</f>
        <v>170</v>
      </c>
      <c r="K935" s="222">
        <f>G935*0.75</f>
        <v>150</v>
      </c>
      <c r="L935" s="222">
        <f>G935*0.65</f>
        <v>130</v>
      </c>
      <c r="M935" s="222">
        <f>G935*0.6</f>
        <v>120</v>
      </c>
      <c r="N935" s="226" t="s">
        <v>4303</v>
      </c>
      <c r="P935" s="186"/>
    </row>
    <row r="936" customHeight="1" spans="1:16">
      <c r="A936" s="225" t="s">
        <v>109</v>
      </c>
      <c r="B936" s="230">
        <v>311201065</v>
      </c>
      <c r="C936" s="226" t="s">
        <v>4304</v>
      </c>
      <c r="D936" s="226" t="s">
        <v>4245</v>
      </c>
      <c r="E936" s="226"/>
      <c r="F936" s="228" t="s">
        <v>43</v>
      </c>
      <c r="G936" s="224">
        <v>140</v>
      </c>
      <c r="H936" s="222">
        <f>G936*1</f>
        <v>140</v>
      </c>
      <c r="I936" s="222">
        <f>G936*0.95</f>
        <v>133</v>
      </c>
      <c r="J936" s="222">
        <f>G936*0.85</f>
        <v>119</v>
      </c>
      <c r="K936" s="222">
        <f>G936*0.75</f>
        <v>105</v>
      </c>
      <c r="L936" s="222">
        <f>G936*0.65</f>
        <v>91</v>
      </c>
      <c r="M936" s="222">
        <f>G936*0.6</f>
        <v>84</v>
      </c>
      <c r="N936" s="226" t="s">
        <v>4305</v>
      </c>
      <c r="P936" s="186"/>
    </row>
    <row r="937" customHeight="1" spans="1:16">
      <c r="A937" s="225" t="s">
        <v>109</v>
      </c>
      <c r="B937" s="319">
        <v>311201066</v>
      </c>
      <c r="C937" s="338" t="s">
        <v>4306</v>
      </c>
      <c r="D937" s="226"/>
      <c r="E937" s="226"/>
      <c r="F937" s="228" t="s">
        <v>43</v>
      </c>
      <c r="G937" s="336" t="s">
        <v>3043</v>
      </c>
      <c r="H937" s="337" t="s">
        <v>3043</v>
      </c>
      <c r="I937" s="337" t="s">
        <v>3043</v>
      </c>
      <c r="J937" s="337" t="s">
        <v>3043</v>
      </c>
      <c r="K937" s="337" t="s">
        <v>3043</v>
      </c>
      <c r="L937" s="337" t="s">
        <v>3043</v>
      </c>
      <c r="M937" s="337" t="s">
        <v>3043</v>
      </c>
      <c r="N937" s="226"/>
      <c r="P937" s="186"/>
    </row>
    <row r="938" customHeight="1" spans="1:16">
      <c r="A938" s="217"/>
      <c r="B938" s="202">
        <v>311202</v>
      </c>
      <c r="C938" s="46" t="s">
        <v>4307</v>
      </c>
      <c r="D938" s="36"/>
      <c r="E938" s="36"/>
      <c r="F938" s="219"/>
      <c r="G938" s="222"/>
      <c r="H938" s="222"/>
      <c r="I938" s="222"/>
      <c r="J938" s="222"/>
      <c r="K938" s="222"/>
      <c r="L938" s="222"/>
      <c r="M938" s="222"/>
      <c r="N938" s="36"/>
      <c r="P938" s="186"/>
    </row>
    <row r="939" customHeight="1" spans="1:16">
      <c r="A939" s="217" t="s">
        <v>109</v>
      </c>
      <c r="B939" s="35">
        <v>311202001</v>
      </c>
      <c r="C939" s="36" t="s">
        <v>4308</v>
      </c>
      <c r="D939" s="36"/>
      <c r="E939" s="36"/>
      <c r="F939" s="219" t="s">
        <v>200</v>
      </c>
      <c r="G939" s="329">
        <v>2.8</v>
      </c>
      <c r="H939" s="222">
        <f t="shared" ref="H939" si="837">G939*1</f>
        <v>2.8</v>
      </c>
      <c r="I939" s="222">
        <f t="shared" ref="I939" si="838">G939*0.95</f>
        <v>2.66</v>
      </c>
      <c r="J939" s="222">
        <f t="shared" ref="J939" si="839">G939*0.85</f>
        <v>2.38</v>
      </c>
      <c r="K939" s="222">
        <f t="shared" ref="K939" si="840">G939*0.75</f>
        <v>2.1</v>
      </c>
      <c r="L939" s="222">
        <f t="shared" ref="L939" si="841">G939*0.65</f>
        <v>1.82</v>
      </c>
      <c r="M939" s="222">
        <f t="shared" ref="M939" si="842">G939*0.6</f>
        <v>1.68</v>
      </c>
      <c r="N939" s="36"/>
      <c r="P939" s="186"/>
    </row>
    <row r="940" customHeight="1" spans="1:16">
      <c r="A940" s="217" t="s">
        <v>120</v>
      </c>
      <c r="B940" s="35">
        <v>311202002</v>
      </c>
      <c r="C940" s="36" t="s">
        <v>4309</v>
      </c>
      <c r="D940" s="36"/>
      <c r="E940" s="36"/>
      <c r="F940" s="219" t="s">
        <v>43</v>
      </c>
      <c r="G940" s="329">
        <v>10</v>
      </c>
      <c r="H940" s="222">
        <f t="shared" ref="H940:H953" si="843">G940*1</f>
        <v>10</v>
      </c>
      <c r="I940" s="222">
        <f t="shared" ref="I940:I953" si="844">G940*0.95</f>
        <v>9.5</v>
      </c>
      <c r="J940" s="222">
        <f t="shared" ref="J940:J953" si="845">G940*0.85</f>
        <v>8.5</v>
      </c>
      <c r="K940" s="222">
        <f t="shared" ref="K940:K953" si="846">G940*0.75</f>
        <v>7.5</v>
      </c>
      <c r="L940" s="222">
        <f t="shared" ref="L940:L953" si="847">G940*0.65</f>
        <v>6.5</v>
      </c>
      <c r="M940" s="222">
        <f t="shared" ref="M940:M953" si="848">G940*0.6</f>
        <v>6</v>
      </c>
      <c r="N940" s="36"/>
      <c r="P940" s="186"/>
    </row>
    <row r="941" customHeight="1" spans="1:16">
      <c r="A941" s="217" t="s">
        <v>109</v>
      </c>
      <c r="B941" s="35">
        <v>311202003</v>
      </c>
      <c r="C941" s="36" t="s">
        <v>4310</v>
      </c>
      <c r="D941" s="36"/>
      <c r="E941" s="36"/>
      <c r="F941" s="219" t="s">
        <v>43</v>
      </c>
      <c r="G941" s="329">
        <v>70</v>
      </c>
      <c r="H941" s="222">
        <f t="shared" si="843"/>
        <v>70</v>
      </c>
      <c r="I941" s="222">
        <f t="shared" si="844"/>
        <v>66.5</v>
      </c>
      <c r="J941" s="222">
        <f t="shared" si="845"/>
        <v>59.5</v>
      </c>
      <c r="K941" s="222">
        <f t="shared" si="846"/>
        <v>52.5</v>
      </c>
      <c r="L941" s="222">
        <f t="shared" si="847"/>
        <v>45.5</v>
      </c>
      <c r="M941" s="222">
        <f t="shared" si="848"/>
        <v>42</v>
      </c>
      <c r="N941" s="36"/>
      <c r="P941" s="186"/>
    </row>
    <row r="942" customHeight="1" spans="1:16">
      <c r="A942" s="217" t="s">
        <v>109</v>
      </c>
      <c r="B942" s="35">
        <v>311202004</v>
      </c>
      <c r="C942" s="36" t="s">
        <v>4311</v>
      </c>
      <c r="D942" s="36"/>
      <c r="E942" s="36" t="s">
        <v>4312</v>
      </c>
      <c r="F942" s="219" t="s">
        <v>43</v>
      </c>
      <c r="G942" s="329">
        <v>70</v>
      </c>
      <c r="H942" s="222">
        <f t="shared" si="843"/>
        <v>70</v>
      </c>
      <c r="I942" s="222">
        <f t="shared" si="844"/>
        <v>66.5</v>
      </c>
      <c r="J942" s="222">
        <f t="shared" si="845"/>
        <v>59.5</v>
      </c>
      <c r="K942" s="222">
        <f t="shared" si="846"/>
        <v>52.5</v>
      </c>
      <c r="L942" s="222">
        <f t="shared" si="847"/>
        <v>45.5</v>
      </c>
      <c r="M942" s="222">
        <f t="shared" si="848"/>
        <v>42</v>
      </c>
      <c r="N942" s="36"/>
      <c r="P942" s="186"/>
    </row>
    <row r="943" customHeight="1" spans="1:16">
      <c r="A943" s="217" t="s">
        <v>109</v>
      </c>
      <c r="B943" s="35">
        <v>311202005</v>
      </c>
      <c r="C943" s="36" t="s">
        <v>4313</v>
      </c>
      <c r="D943" s="36"/>
      <c r="E943" s="36"/>
      <c r="F943" s="219" t="s">
        <v>43</v>
      </c>
      <c r="G943" s="329">
        <v>28</v>
      </c>
      <c r="H943" s="222">
        <f t="shared" si="843"/>
        <v>28</v>
      </c>
      <c r="I943" s="222">
        <f t="shared" si="844"/>
        <v>26.6</v>
      </c>
      <c r="J943" s="222">
        <f t="shared" si="845"/>
        <v>23.8</v>
      </c>
      <c r="K943" s="222">
        <f t="shared" si="846"/>
        <v>21</v>
      </c>
      <c r="L943" s="222">
        <f t="shared" si="847"/>
        <v>18.2</v>
      </c>
      <c r="M943" s="222">
        <f t="shared" si="848"/>
        <v>16.8</v>
      </c>
      <c r="N943" s="36"/>
      <c r="P943" s="186"/>
    </row>
    <row r="944" customHeight="1" spans="1:16">
      <c r="A944" s="217" t="s">
        <v>109</v>
      </c>
      <c r="B944" s="35">
        <v>311202006</v>
      </c>
      <c r="C944" s="36" t="s">
        <v>4314</v>
      </c>
      <c r="D944" s="36"/>
      <c r="E944" s="36"/>
      <c r="F944" s="219" t="s">
        <v>43</v>
      </c>
      <c r="G944" s="329">
        <v>28</v>
      </c>
      <c r="H944" s="222">
        <f t="shared" si="843"/>
        <v>28</v>
      </c>
      <c r="I944" s="222">
        <f t="shared" si="844"/>
        <v>26.6</v>
      </c>
      <c r="J944" s="222">
        <f t="shared" si="845"/>
        <v>23.8</v>
      </c>
      <c r="K944" s="222">
        <f t="shared" si="846"/>
        <v>21</v>
      </c>
      <c r="L944" s="222">
        <f t="shared" si="847"/>
        <v>18.2</v>
      </c>
      <c r="M944" s="222">
        <f t="shared" si="848"/>
        <v>16.8</v>
      </c>
      <c r="N944" s="36" t="s">
        <v>4315</v>
      </c>
      <c r="P944" s="186"/>
    </row>
    <row r="945" customHeight="1" spans="1:16">
      <c r="A945" s="217" t="s">
        <v>109</v>
      </c>
      <c r="B945" s="35">
        <v>311202007</v>
      </c>
      <c r="C945" s="36" t="s">
        <v>4316</v>
      </c>
      <c r="D945" s="36" t="s">
        <v>4317</v>
      </c>
      <c r="E945" s="36"/>
      <c r="F945" s="219" t="s">
        <v>4318</v>
      </c>
      <c r="G945" s="329">
        <v>4.2</v>
      </c>
      <c r="H945" s="222">
        <f t="shared" si="843"/>
        <v>4.2</v>
      </c>
      <c r="I945" s="222">
        <f t="shared" si="844"/>
        <v>3.99</v>
      </c>
      <c r="J945" s="222">
        <f t="shared" si="845"/>
        <v>3.57</v>
      </c>
      <c r="K945" s="222">
        <f t="shared" si="846"/>
        <v>3.15</v>
      </c>
      <c r="L945" s="222">
        <f t="shared" si="847"/>
        <v>2.73</v>
      </c>
      <c r="M945" s="222">
        <f t="shared" si="848"/>
        <v>2.52</v>
      </c>
      <c r="N945" s="36" t="s">
        <v>4319</v>
      </c>
      <c r="P945" s="186"/>
    </row>
    <row r="946" customHeight="1" spans="1:16">
      <c r="A946" s="217" t="s">
        <v>109</v>
      </c>
      <c r="B946" s="35">
        <v>311202008</v>
      </c>
      <c r="C946" s="36" t="s">
        <v>4320</v>
      </c>
      <c r="D946" s="36" t="s">
        <v>4321</v>
      </c>
      <c r="E946" s="36"/>
      <c r="F946" s="219" t="s">
        <v>43</v>
      </c>
      <c r="G946" s="329">
        <v>11.2</v>
      </c>
      <c r="H946" s="222">
        <f t="shared" si="843"/>
        <v>11.2</v>
      </c>
      <c r="I946" s="222">
        <f t="shared" si="844"/>
        <v>10.64</v>
      </c>
      <c r="J946" s="222">
        <f t="shared" si="845"/>
        <v>9.52</v>
      </c>
      <c r="K946" s="222">
        <f t="shared" si="846"/>
        <v>8.4</v>
      </c>
      <c r="L946" s="222">
        <f t="shared" si="847"/>
        <v>7.28</v>
      </c>
      <c r="M946" s="222">
        <f t="shared" si="848"/>
        <v>6.72</v>
      </c>
      <c r="N946" s="36"/>
      <c r="P946" s="186"/>
    </row>
    <row r="947" customHeight="1" spans="1:16">
      <c r="A947" s="217" t="s">
        <v>109</v>
      </c>
      <c r="B947" s="35">
        <v>311202009</v>
      </c>
      <c r="C947" s="36" t="s">
        <v>4322</v>
      </c>
      <c r="D947" s="36" t="s">
        <v>4323</v>
      </c>
      <c r="E947" s="36"/>
      <c r="F947" s="219" t="s">
        <v>200</v>
      </c>
      <c r="G947" s="329">
        <v>4.2</v>
      </c>
      <c r="H947" s="222">
        <f t="shared" si="843"/>
        <v>4.2</v>
      </c>
      <c r="I947" s="222">
        <f t="shared" si="844"/>
        <v>3.99</v>
      </c>
      <c r="J947" s="222">
        <f t="shared" si="845"/>
        <v>3.57</v>
      </c>
      <c r="K947" s="222">
        <f t="shared" si="846"/>
        <v>3.15</v>
      </c>
      <c r="L947" s="222">
        <f t="shared" si="847"/>
        <v>2.73</v>
      </c>
      <c r="M947" s="222">
        <f t="shared" si="848"/>
        <v>2.52</v>
      </c>
      <c r="N947" s="36" t="s">
        <v>4324</v>
      </c>
      <c r="P947" s="186"/>
    </row>
    <row r="948" customHeight="1" spans="1:16">
      <c r="A948" s="217" t="s">
        <v>109</v>
      </c>
      <c r="B948" s="35">
        <v>311202010</v>
      </c>
      <c r="C948" s="36" t="s">
        <v>4325</v>
      </c>
      <c r="D948" s="36" t="s">
        <v>4326</v>
      </c>
      <c r="E948" s="36" t="s">
        <v>4327</v>
      </c>
      <c r="F948" s="219" t="s">
        <v>43</v>
      </c>
      <c r="G948" s="329">
        <v>420</v>
      </c>
      <c r="H948" s="222">
        <f t="shared" si="843"/>
        <v>420</v>
      </c>
      <c r="I948" s="222">
        <f t="shared" si="844"/>
        <v>399</v>
      </c>
      <c r="J948" s="222">
        <f t="shared" si="845"/>
        <v>357</v>
      </c>
      <c r="K948" s="222">
        <f t="shared" si="846"/>
        <v>315</v>
      </c>
      <c r="L948" s="222">
        <f t="shared" si="847"/>
        <v>273</v>
      </c>
      <c r="M948" s="222">
        <f t="shared" si="848"/>
        <v>252</v>
      </c>
      <c r="N948" s="36" t="s">
        <v>4328</v>
      </c>
      <c r="P948" s="186"/>
    </row>
    <row r="949" customHeight="1" spans="1:16">
      <c r="A949" s="217" t="s">
        <v>120</v>
      </c>
      <c r="B949" s="35">
        <v>311202011</v>
      </c>
      <c r="C949" s="36" t="s">
        <v>4329</v>
      </c>
      <c r="D949" s="36"/>
      <c r="E949" s="36"/>
      <c r="F949" s="219" t="s">
        <v>43</v>
      </c>
      <c r="G949" s="329">
        <v>5</v>
      </c>
      <c r="H949" s="222">
        <f t="shared" si="843"/>
        <v>5</v>
      </c>
      <c r="I949" s="222">
        <f t="shared" si="844"/>
        <v>4.75</v>
      </c>
      <c r="J949" s="222">
        <f t="shared" si="845"/>
        <v>4.25</v>
      </c>
      <c r="K949" s="222">
        <f t="shared" si="846"/>
        <v>3.75</v>
      </c>
      <c r="L949" s="222">
        <f t="shared" si="847"/>
        <v>3.25</v>
      </c>
      <c r="M949" s="222">
        <f t="shared" si="848"/>
        <v>3</v>
      </c>
      <c r="N949" s="36" t="s">
        <v>4330</v>
      </c>
      <c r="P949" s="186"/>
    </row>
    <row r="950" customHeight="1" spans="1:16">
      <c r="A950" s="217" t="s">
        <v>109</v>
      </c>
      <c r="B950" s="35">
        <v>311202012</v>
      </c>
      <c r="C950" s="36" t="s">
        <v>4331</v>
      </c>
      <c r="D950" s="36" t="s">
        <v>4332</v>
      </c>
      <c r="E950" s="36" t="s">
        <v>195</v>
      </c>
      <c r="F950" s="219" t="s">
        <v>200</v>
      </c>
      <c r="G950" s="329">
        <v>5.6</v>
      </c>
      <c r="H950" s="222">
        <f t="shared" si="843"/>
        <v>5.6</v>
      </c>
      <c r="I950" s="222">
        <f t="shared" si="844"/>
        <v>5.32</v>
      </c>
      <c r="J950" s="222">
        <f t="shared" si="845"/>
        <v>4.76</v>
      </c>
      <c r="K950" s="222">
        <f t="shared" si="846"/>
        <v>4.2</v>
      </c>
      <c r="L950" s="222">
        <f t="shared" si="847"/>
        <v>3.64</v>
      </c>
      <c r="M950" s="222">
        <f t="shared" si="848"/>
        <v>3.36</v>
      </c>
      <c r="N950" s="36"/>
      <c r="P950" s="186"/>
    </row>
    <row r="951" customHeight="1" spans="1:16">
      <c r="A951" s="217" t="s">
        <v>109</v>
      </c>
      <c r="B951" s="35">
        <v>311202013</v>
      </c>
      <c r="C951" s="36" t="s">
        <v>4333</v>
      </c>
      <c r="D951" s="36" t="s">
        <v>4334</v>
      </c>
      <c r="E951" s="36"/>
      <c r="F951" s="219" t="s">
        <v>43</v>
      </c>
      <c r="G951" s="329">
        <v>28</v>
      </c>
      <c r="H951" s="222">
        <f t="shared" si="843"/>
        <v>28</v>
      </c>
      <c r="I951" s="222">
        <f t="shared" si="844"/>
        <v>26.6</v>
      </c>
      <c r="J951" s="222">
        <f t="shared" si="845"/>
        <v>23.8</v>
      </c>
      <c r="K951" s="222">
        <f t="shared" si="846"/>
        <v>21</v>
      </c>
      <c r="L951" s="222">
        <f t="shared" si="847"/>
        <v>18.2</v>
      </c>
      <c r="M951" s="222">
        <f t="shared" si="848"/>
        <v>16.8</v>
      </c>
      <c r="N951" s="36"/>
      <c r="P951" s="186"/>
    </row>
    <row r="952" customHeight="1" spans="1:16">
      <c r="A952" s="217" t="s">
        <v>120</v>
      </c>
      <c r="B952" s="35">
        <v>311202014</v>
      </c>
      <c r="C952" s="36" t="s">
        <v>4335</v>
      </c>
      <c r="D952" s="36"/>
      <c r="E952" s="36"/>
      <c r="F952" s="219" t="s">
        <v>43</v>
      </c>
      <c r="G952" s="329">
        <v>10</v>
      </c>
      <c r="H952" s="222">
        <f t="shared" si="843"/>
        <v>10</v>
      </c>
      <c r="I952" s="222">
        <f t="shared" si="844"/>
        <v>9.5</v>
      </c>
      <c r="J952" s="222">
        <f t="shared" si="845"/>
        <v>8.5</v>
      </c>
      <c r="K952" s="222">
        <f t="shared" si="846"/>
        <v>7.5</v>
      </c>
      <c r="L952" s="222">
        <f t="shared" si="847"/>
        <v>6.5</v>
      </c>
      <c r="M952" s="222">
        <f t="shared" si="848"/>
        <v>6</v>
      </c>
      <c r="N952" s="36"/>
      <c r="P952" s="186"/>
    </row>
    <row r="953" customHeight="1" spans="1:16">
      <c r="A953" s="217" t="s">
        <v>120</v>
      </c>
      <c r="B953" s="35">
        <v>311202015</v>
      </c>
      <c r="C953" s="36" t="s">
        <v>4336</v>
      </c>
      <c r="D953" s="36" t="s">
        <v>4337</v>
      </c>
      <c r="E953" s="36"/>
      <c r="F953" s="219" t="s">
        <v>43</v>
      </c>
      <c r="G953" s="224">
        <v>20</v>
      </c>
      <c r="H953" s="222">
        <f t="shared" si="843"/>
        <v>20</v>
      </c>
      <c r="I953" s="222">
        <f t="shared" si="844"/>
        <v>19</v>
      </c>
      <c r="J953" s="222">
        <f t="shared" si="845"/>
        <v>17</v>
      </c>
      <c r="K953" s="222">
        <f t="shared" si="846"/>
        <v>15</v>
      </c>
      <c r="L953" s="222">
        <f t="shared" si="847"/>
        <v>13</v>
      </c>
      <c r="M953" s="222">
        <f t="shared" si="848"/>
        <v>12</v>
      </c>
      <c r="N953" s="36"/>
      <c r="P953" s="186"/>
    </row>
    <row r="954" customHeight="1" spans="1:16">
      <c r="A954" s="339" t="s">
        <v>109</v>
      </c>
      <c r="B954" s="32">
        <v>311202016</v>
      </c>
      <c r="C954" s="32" t="s">
        <v>4338</v>
      </c>
      <c r="D954" s="317" t="s">
        <v>4339</v>
      </c>
      <c r="E954" s="32" t="s">
        <v>4340</v>
      </c>
      <c r="F954" s="32" t="s">
        <v>43</v>
      </c>
      <c r="G954" s="32"/>
      <c r="H954" s="32">
        <v>150</v>
      </c>
      <c r="I954" s="154" t="s">
        <v>4341</v>
      </c>
      <c r="J954" s="154">
        <v>128</v>
      </c>
      <c r="K954" s="154">
        <v>113</v>
      </c>
      <c r="L954" s="154">
        <v>98</v>
      </c>
      <c r="M954" s="154">
        <v>90</v>
      </c>
      <c r="N954" s="33"/>
      <c r="O954" s="28" t="s">
        <v>82</v>
      </c>
      <c r="P954" s="186"/>
    </row>
    <row r="955" customHeight="1" spans="1:16">
      <c r="A955" s="217"/>
      <c r="B955" s="202">
        <v>3113</v>
      </c>
      <c r="C955" s="46" t="s">
        <v>4342</v>
      </c>
      <c r="D955" s="36"/>
      <c r="E955" s="36"/>
      <c r="F955" s="219"/>
      <c r="G955" s="222"/>
      <c r="H955" s="222"/>
      <c r="I955" s="222"/>
      <c r="J955" s="222"/>
      <c r="K955" s="222"/>
      <c r="L955" s="222"/>
      <c r="M955" s="222"/>
      <c r="N955" s="36"/>
      <c r="P955" s="186"/>
    </row>
    <row r="956" customHeight="1" spans="1:16">
      <c r="A956" s="217" t="s">
        <v>120</v>
      </c>
      <c r="B956" s="35">
        <v>311300001</v>
      </c>
      <c r="C956" s="36" t="s">
        <v>4343</v>
      </c>
      <c r="D956" s="36" t="s">
        <v>3964</v>
      </c>
      <c r="E956" s="36"/>
      <c r="F956" s="219" t="s">
        <v>43</v>
      </c>
      <c r="G956" s="329">
        <v>180</v>
      </c>
      <c r="H956" s="222">
        <f t="shared" ref="H956" si="849">G956*1</f>
        <v>180</v>
      </c>
      <c r="I956" s="222">
        <f t="shared" ref="I956" si="850">G956*0.95</f>
        <v>171</v>
      </c>
      <c r="J956" s="222">
        <f t="shared" ref="J956" si="851">G956*0.85</f>
        <v>153</v>
      </c>
      <c r="K956" s="222">
        <f t="shared" ref="K956" si="852">G956*0.75</f>
        <v>135</v>
      </c>
      <c r="L956" s="222">
        <f t="shared" ref="L956" si="853">G956*0.65</f>
        <v>117</v>
      </c>
      <c r="M956" s="222">
        <f t="shared" ref="M956" si="854">G956*0.6</f>
        <v>108</v>
      </c>
      <c r="N956" s="36"/>
      <c r="P956" s="186"/>
    </row>
    <row r="957" customHeight="1" spans="1:16">
      <c r="A957" s="217" t="s">
        <v>109</v>
      </c>
      <c r="B957" s="35">
        <v>311300002</v>
      </c>
      <c r="C957" s="36" t="s">
        <v>4344</v>
      </c>
      <c r="D957" s="340" t="s">
        <v>4345</v>
      </c>
      <c r="E957" s="36"/>
      <c r="F957" s="219" t="s">
        <v>43</v>
      </c>
      <c r="G957" s="341">
        <v>35</v>
      </c>
      <c r="H957" s="222">
        <f t="shared" ref="H957:H967" si="855">G957*1</f>
        <v>35</v>
      </c>
      <c r="I957" s="222">
        <f t="shared" ref="I957:I967" si="856">G957*0.95</f>
        <v>33.25</v>
      </c>
      <c r="J957" s="222">
        <f t="shared" ref="J957:J967" si="857">G957*0.85</f>
        <v>29.75</v>
      </c>
      <c r="K957" s="222">
        <f t="shared" ref="K957:K967" si="858">G957*0.75</f>
        <v>26.25</v>
      </c>
      <c r="L957" s="222">
        <f t="shared" ref="L957:L967" si="859">G957*0.65</f>
        <v>22.75</v>
      </c>
      <c r="M957" s="222">
        <f t="shared" ref="M957:M967" si="860">G957*0.6</f>
        <v>21</v>
      </c>
      <c r="N957" s="36"/>
      <c r="P957" s="186"/>
    </row>
    <row r="958" customHeight="1" spans="1:16">
      <c r="A958" s="217" t="s">
        <v>109</v>
      </c>
      <c r="B958" s="35">
        <v>311300003</v>
      </c>
      <c r="C958" s="36" t="s">
        <v>4346</v>
      </c>
      <c r="D958" s="36"/>
      <c r="E958" s="36"/>
      <c r="F958" s="219" t="s">
        <v>43</v>
      </c>
      <c r="G958" s="329">
        <v>56</v>
      </c>
      <c r="H958" s="222">
        <f t="shared" si="855"/>
        <v>56</v>
      </c>
      <c r="I958" s="222">
        <f t="shared" si="856"/>
        <v>53.2</v>
      </c>
      <c r="J958" s="222">
        <f t="shared" si="857"/>
        <v>47.6</v>
      </c>
      <c r="K958" s="222">
        <f t="shared" si="858"/>
        <v>42</v>
      </c>
      <c r="L958" s="222">
        <f t="shared" si="859"/>
        <v>36.4</v>
      </c>
      <c r="M958" s="222">
        <f t="shared" si="860"/>
        <v>33.6</v>
      </c>
      <c r="N958" s="36"/>
      <c r="P958" s="186"/>
    </row>
    <row r="959" customHeight="1" spans="1:16">
      <c r="A959" s="217" t="s">
        <v>109</v>
      </c>
      <c r="B959" s="35">
        <v>311300004</v>
      </c>
      <c r="C959" s="36" t="s">
        <v>4347</v>
      </c>
      <c r="D959" s="36"/>
      <c r="E959" s="36"/>
      <c r="F959" s="219" t="s">
        <v>43</v>
      </c>
      <c r="G959" s="329">
        <v>42</v>
      </c>
      <c r="H959" s="222">
        <f t="shared" si="855"/>
        <v>42</v>
      </c>
      <c r="I959" s="222">
        <f t="shared" si="856"/>
        <v>39.9</v>
      </c>
      <c r="J959" s="222">
        <f t="shared" si="857"/>
        <v>35.7</v>
      </c>
      <c r="K959" s="222">
        <f t="shared" si="858"/>
        <v>31.5</v>
      </c>
      <c r="L959" s="222">
        <f t="shared" si="859"/>
        <v>27.3</v>
      </c>
      <c r="M959" s="222">
        <f t="shared" si="860"/>
        <v>25.2</v>
      </c>
      <c r="N959" s="36"/>
      <c r="P959" s="186"/>
    </row>
    <row r="960" customHeight="1" spans="1:16">
      <c r="A960" s="217" t="s">
        <v>109</v>
      </c>
      <c r="B960" s="35">
        <v>311300005</v>
      </c>
      <c r="C960" s="36" t="s">
        <v>4348</v>
      </c>
      <c r="D960" s="36"/>
      <c r="E960" s="36"/>
      <c r="F960" s="219" t="s">
        <v>43</v>
      </c>
      <c r="G960" s="329">
        <v>21</v>
      </c>
      <c r="H960" s="222">
        <f t="shared" si="855"/>
        <v>21</v>
      </c>
      <c r="I960" s="222">
        <f t="shared" si="856"/>
        <v>19.95</v>
      </c>
      <c r="J960" s="222">
        <f t="shared" si="857"/>
        <v>17.85</v>
      </c>
      <c r="K960" s="222">
        <f t="shared" si="858"/>
        <v>15.75</v>
      </c>
      <c r="L960" s="222">
        <f t="shared" si="859"/>
        <v>13.65</v>
      </c>
      <c r="M960" s="222">
        <f t="shared" si="860"/>
        <v>12.6</v>
      </c>
      <c r="N960" s="36"/>
      <c r="P960" s="186"/>
    </row>
    <row r="961" customHeight="1" spans="1:16">
      <c r="A961" s="217" t="s">
        <v>109</v>
      </c>
      <c r="B961" s="35">
        <v>311300006</v>
      </c>
      <c r="C961" s="36" t="s">
        <v>4349</v>
      </c>
      <c r="D961" s="36" t="s">
        <v>4350</v>
      </c>
      <c r="E961" s="36"/>
      <c r="F961" s="219" t="s">
        <v>43</v>
      </c>
      <c r="G961" s="329">
        <v>21</v>
      </c>
      <c r="H961" s="222">
        <f t="shared" si="855"/>
        <v>21</v>
      </c>
      <c r="I961" s="222">
        <f t="shared" si="856"/>
        <v>19.95</v>
      </c>
      <c r="J961" s="222">
        <f t="shared" si="857"/>
        <v>17.85</v>
      </c>
      <c r="K961" s="222">
        <f t="shared" si="858"/>
        <v>15.75</v>
      </c>
      <c r="L961" s="222">
        <f t="shared" si="859"/>
        <v>13.65</v>
      </c>
      <c r="M961" s="222">
        <f t="shared" si="860"/>
        <v>12.6</v>
      </c>
      <c r="N961" s="36"/>
      <c r="P961" s="186"/>
    </row>
    <row r="962" customHeight="1" spans="1:16">
      <c r="A962" s="217" t="s">
        <v>109</v>
      </c>
      <c r="B962" s="35">
        <v>311300007</v>
      </c>
      <c r="C962" s="36" t="s">
        <v>4351</v>
      </c>
      <c r="D962" s="36"/>
      <c r="E962" s="36"/>
      <c r="F962" s="219" t="s">
        <v>43</v>
      </c>
      <c r="G962" s="329">
        <v>56</v>
      </c>
      <c r="H962" s="222">
        <f t="shared" si="855"/>
        <v>56</v>
      </c>
      <c r="I962" s="222">
        <f t="shared" si="856"/>
        <v>53.2</v>
      </c>
      <c r="J962" s="222">
        <f t="shared" si="857"/>
        <v>47.6</v>
      </c>
      <c r="K962" s="222">
        <f t="shared" si="858"/>
        <v>42</v>
      </c>
      <c r="L962" s="222">
        <f t="shared" si="859"/>
        <v>36.4</v>
      </c>
      <c r="M962" s="222">
        <f t="shared" si="860"/>
        <v>33.6</v>
      </c>
      <c r="N962" s="36"/>
      <c r="P962" s="186"/>
    </row>
    <row r="963" customHeight="1" spans="1:16">
      <c r="A963" s="217" t="s">
        <v>109</v>
      </c>
      <c r="B963" s="35">
        <v>311300008</v>
      </c>
      <c r="C963" s="36" t="s">
        <v>4352</v>
      </c>
      <c r="D963" s="36"/>
      <c r="E963" s="36"/>
      <c r="F963" s="219" t="s">
        <v>43</v>
      </c>
      <c r="G963" s="329">
        <v>56</v>
      </c>
      <c r="H963" s="222">
        <f t="shared" si="855"/>
        <v>56</v>
      </c>
      <c r="I963" s="222">
        <f t="shared" si="856"/>
        <v>53.2</v>
      </c>
      <c r="J963" s="222">
        <f t="shared" si="857"/>
        <v>47.6</v>
      </c>
      <c r="K963" s="222">
        <f t="shared" si="858"/>
        <v>42</v>
      </c>
      <c r="L963" s="222">
        <f t="shared" si="859"/>
        <v>36.4</v>
      </c>
      <c r="M963" s="222">
        <f t="shared" si="860"/>
        <v>33.6</v>
      </c>
      <c r="N963" s="36"/>
      <c r="P963" s="186"/>
    </row>
    <row r="964" customHeight="1" spans="1:16">
      <c r="A964" s="217" t="s">
        <v>109</v>
      </c>
      <c r="B964" s="35">
        <v>311300009</v>
      </c>
      <c r="C964" s="36" t="s">
        <v>4353</v>
      </c>
      <c r="D964" s="36" t="s">
        <v>4354</v>
      </c>
      <c r="E964" s="36"/>
      <c r="F964" s="219" t="s">
        <v>43</v>
      </c>
      <c r="G964" s="329">
        <v>56</v>
      </c>
      <c r="H964" s="222">
        <f t="shared" si="855"/>
        <v>56</v>
      </c>
      <c r="I964" s="222">
        <f t="shared" si="856"/>
        <v>53.2</v>
      </c>
      <c r="J964" s="222">
        <f t="shared" si="857"/>
        <v>47.6</v>
      </c>
      <c r="K964" s="222">
        <f t="shared" si="858"/>
        <v>42</v>
      </c>
      <c r="L964" s="222">
        <f t="shared" si="859"/>
        <v>36.4</v>
      </c>
      <c r="M964" s="222">
        <f t="shared" si="860"/>
        <v>33.6</v>
      </c>
      <c r="N964" s="36"/>
      <c r="P964" s="186"/>
    </row>
    <row r="965" customHeight="1" spans="1:16">
      <c r="A965" s="217" t="s">
        <v>109</v>
      </c>
      <c r="B965" s="35">
        <v>311300010</v>
      </c>
      <c r="C965" s="36" t="s">
        <v>4355</v>
      </c>
      <c r="D965" s="36" t="s">
        <v>4356</v>
      </c>
      <c r="E965" s="36"/>
      <c r="F965" s="219" t="s">
        <v>43</v>
      </c>
      <c r="G965" s="329">
        <v>56</v>
      </c>
      <c r="H965" s="222">
        <f t="shared" si="855"/>
        <v>56</v>
      </c>
      <c r="I965" s="222">
        <f t="shared" si="856"/>
        <v>53.2</v>
      </c>
      <c r="J965" s="222">
        <f t="shared" si="857"/>
        <v>47.6</v>
      </c>
      <c r="K965" s="222">
        <f t="shared" si="858"/>
        <v>42</v>
      </c>
      <c r="L965" s="222">
        <f t="shared" si="859"/>
        <v>36.4</v>
      </c>
      <c r="M965" s="222">
        <f t="shared" si="860"/>
        <v>33.6</v>
      </c>
      <c r="N965" s="36"/>
      <c r="P965" s="186"/>
    </row>
    <row r="966" customHeight="1" spans="1:16">
      <c r="A966" s="217" t="s">
        <v>109</v>
      </c>
      <c r="B966" s="35">
        <v>311300011</v>
      </c>
      <c r="C966" s="36" t="s">
        <v>4357</v>
      </c>
      <c r="D966" s="36"/>
      <c r="E966" s="36"/>
      <c r="F966" s="219" t="s">
        <v>43</v>
      </c>
      <c r="G966" s="329">
        <v>70</v>
      </c>
      <c r="H966" s="222">
        <f t="shared" si="855"/>
        <v>70</v>
      </c>
      <c r="I966" s="222">
        <f t="shared" si="856"/>
        <v>66.5</v>
      </c>
      <c r="J966" s="222">
        <f t="shared" si="857"/>
        <v>59.5</v>
      </c>
      <c r="K966" s="222">
        <f t="shared" si="858"/>
        <v>52.5</v>
      </c>
      <c r="L966" s="222">
        <f t="shared" si="859"/>
        <v>45.5</v>
      </c>
      <c r="M966" s="222">
        <f t="shared" si="860"/>
        <v>42</v>
      </c>
      <c r="N966" s="36"/>
      <c r="P966" s="186"/>
    </row>
    <row r="967" customHeight="1" spans="1:16">
      <c r="A967" s="225" t="s">
        <v>109</v>
      </c>
      <c r="B967" s="225">
        <v>311300012</v>
      </c>
      <c r="C967" s="226" t="s">
        <v>4358</v>
      </c>
      <c r="D967" s="226" t="s">
        <v>4359</v>
      </c>
      <c r="E967" s="227"/>
      <c r="F967" s="228" t="s">
        <v>43</v>
      </c>
      <c r="G967" s="224">
        <v>140</v>
      </c>
      <c r="H967" s="222">
        <f t="shared" si="855"/>
        <v>140</v>
      </c>
      <c r="I967" s="222">
        <f t="shared" si="856"/>
        <v>133</v>
      </c>
      <c r="J967" s="222">
        <f t="shared" si="857"/>
        <v>119</v>
      </c>
      <c r="K967" s="222">
        <f t="shared" si="858"/>
        <v>105</v>
      </c>
      <c r="L967" s="222">
        <f t="shared" si="859"/>
        <v>91</v>
      </c>
      <c r="M967" s="222">
        <f t="shared" si="860"/>
        <v>84</v>
      </c>
      <c r="N967" s="226"/>
      <c r="P967" s="186"/>
    </row>
    <row r="968" customHeight="1" spans="1:16">
      <c r="A968" s="217"/>
      <c r="B968" s="202">
        <v>3114</v>
      </c>
      <c r="C968" s="46" t="s">
        <v>4360</v>
      </c>
      <c r="D968" s="36"/>
      <c r="E968" s="36"/>
      <c r="F968" s="219"/>
      <c r="G968" s="222"/>
      <c r="H968" s="222"/>
      <c r="I968" s="222"/>
      <c r="J968" s="222"/>
      <c r="K968" s="222"/>
      <c r="L968" s="222"/>
      <c r="M968" s="222"/>
      <c r="N968" s="36"/>
      <c r="P968" s="186"/>
    </row>
    <row r="969" customHeight="1" spans="1:16">
      <c r="A969" s="217" t="s">
        <v>1111</v>
      </c>
      <c r="B969" s="35">
        <v>311400001</v>
      </c>
      <c r="C969" s="36" t="s">
        <v>4361</v>
      </c>
      <c r="D969" s="36" t="s">
        <v>4362</v>
      </c>
      <c r="E969" s="36"/>
      <c r="F969" s="219" t="s">
        <v>302</v>
      </c>
      <c r="G969" s="222">
        <v>20</v>
      </c>
      <c r="H969" s="222">
        <f t="shared" ref="H969" si="861">G969*1</f>
        <v>20</v>
      </c>
      <c r="I969" s="222">
        <f t="shared" ref="I969" si="862">G969*0.95</f>
        <v>19</v>
      </c>
      <c r="J969" s="222">
        <f t="shared" ref="J969" si="863">G969*0.85</f>
        <v>17</v>
      </c>
      <c r="K969" s="222">
        <f t="shared" ref="K969" si="864">G969*0.75</f>
        <v>15</v>
      </c>
      <c r="L969" s="222">
        <f t="shared" ref="L969" si="865">G969*0.65</f>
        <v>13</v>
      </c>
      <c r="M969" s="222">
        <f t="shared" ref="M969" si="866">G969*0.6</f>
        <v>12</v>
      </c>
      <c r="N969" s="36"/>
      <c r="P969" s="186"/>
    </row>
    <row r="970" customHeight="1" spans="1:16">
      <c r="A970" s="217" t="s">
        <v>120</v>
      </c>
      <c r="B970" s="35">
        <v>311400002</v>
      </c>
      <c r="C970" s="36" t="s">
        <v>4363</v>
      </c>
      <c r="D970" s="36"/>
      <c r="E970" s="36"/>
      <c r="F970" s="219"/>
      <c r="G970" s="222"/>
      <c r="H970" s="222"/>
      <c r="I970" s="222"/>
      <c r="J970" s="222"/>
      <c r="K970" s="222"/>
      <c r="L970" s="222"/>
      <c r="M970" s="222"/>
      <c r="N970" s="36"/>
      <c r="P970" s="186"/>
    </row>
    <row r="971" customHeight="1" spans="1:16">
      <c r="A971" s="217" t="s">
        <v>120</v>
      </c>
      <c r="B971" s="35" t="s">
        <v>4364</v>
      </c>
      <c r="C971" s="36" t="s">
        <v>4365</v>
      </c>
      <c r="D971" s="36"/>
      <c r="E971" s="36"/>
      <c r="F971" s="219" t="s">
        <v>43</v>
      </c>
      <c r="G971" s="222">
        <v>10</v>
      </c>
      <c r="H971" s="222">
        <f t="shared" ref="H971:H974" si="867">G971*1</f>
        <v>10</v>
      </c>
      <c r="I971" s="222">
        <f t="shared" ref="I971:I974" si="868">G971*0.95</f>
        <v>9.5</v>
      </c>
      <c r="J971" s="222">
        <f t="shared" ref="J971:J974" si="869">G971*0.85</f>
        <v>8.5</v>
      </c>
      <c r="K971" s="222">
        <f t="shared" ref="K971:K974" si="870">G971*0.75</f>
        <v>7.5</v>
      </c>
      <c r="L971" s="222">
        <f t="shared" ref="L971:L974" si="871">G971*0.65</f>
        <v>6.5</v>
      </c>
      <c r="M971" s="222">
        <f t="shared" ref="M971:M974" si="872">G971*0.6</f>
        <v>6</v>
      </c>
      <c r="N971" s="36"/>
      <c r="P971" s="186"/>
    </row>
    <row r="972" customHeight="1" spans="1:16">
      <c r="A972" s="217" t="s">
        <v>120</v>
      </c>
      <c r="B972" s="35" t="s">
        <v>4366</v>
      </c>
      <c r="C972" s="36" t="s">
        <v>4367</v>
      </c>
      <c r="D972" s="36"/>
      <c r="E972" s="36"/>
      <c r="F972" s="219" t="s">
        <v>43</v>
      </c>
      <c r="G972" s="222">
        <v>20</v>
      </c>
      <c r="H972" s="222">
        <f t="shared" si="867"/>
        <v>20</v>
      </c>
      <c r="I972" s="222">
        <f t="shared" si="868"/>
        <v>19</v>
      </c>
      <c r="J972" s="222">
        <f t="shared" si="869"/>
        <v>17</v>
      </c>
      <c r="K972" s="222">
        <f t="shared" si="870"/>
        <v>15</v>
      </c>
      <c r="L972" s="222">
        <f t="shared" si="871"/>
        <v>13</v>
      </c>
      <c r="M972" s="222">
        <f t="shared" si="872"/>
        <v>12</v>
      </c>
      <c r="N972" s="36"/>
      <c r="P972" s="186"/>
    </row>
    <row r="973" customHeight="1" spans="1:16">
      <c r="A973" s="217" t="s">
        <v>109</v>
      </c>
      <c r="B973" s="35">
        <v>311400003</v>
      </c>
      <c r="C973" s="36" t="s">
        <v>4368</v>
      </c>
      <c r="D973" s="36" t="s">
        <v>4369</v>
      </c>
      <c r="E973" s="36"/>
      <c r="F973" s="219" t="s">
        <v>2175</v>
      </c>
      <c r="G973" s="222">
        <v>40</v>
      </c>
      <c r="H973" s="222">
        <f t="shared" si="867"/>
        <v>40</v>
      </c>
      <c r="I973" s="222">
        <f t="shared" si="868"/>
        <v>38</v>
      </c>
      <c r="J973" s="222">
        <f t="shared" si="869"/>
        <v>34</v>
      </c>
      <c r="K973" s="222">
        <f t="shared" si="870"/>
        <v>30</v>
      </c>
      <c r="L973" s="222">
        <f t="shared" si="871"/>
        <v>26</v>
      </c>
      <c r="M973" s="222">
        <f t="shared" si="872"/>
        <v>24</v>
      </c>
      <c r="N973" s="36" t="s">
        <v>4370</v>
      </c>
      <c r="P973" s="186"/>
    </row>
    <row r="974" customHeight="1" spans="1:16">
      <c r="A974" s="217" t="s">
        <v>120</v>
      </c>
      <c r="B974" s="35">
        <v>311400004</v>
      </c>
      <c r="C974" s="36" t="s">
        <v>4371</v>
      </c>
      <c r="D974" s="36"/>
      <c r="E974" s="36"/>
      <c r="F974" s="219" t="s">
        <v>43</v>
      </c>
      <c r="G974" s="222">
        <v>70</v>
      </c>
      <c r="H974" s="222">
        <f t="shared" si="867"/>
        <v>70</v>
      </c>
      <c r="I974" s="222">
        <f t="shared" si="868"/>
        <v>66.5</v>
      </c>
      <c r="J974" s="222">
        <f t="shared" si="869"/>
        <v>59.5</v>
      </c>
      <c r="K974" s="222">
        <f t="shared" si="870"/>
        <v>52.5</v>
      </c>
      <c r="L974" s="222">
        <f t="shared" si="871"/>
        <v>45.5</v>
      </c>
      <c r="M974" s="222">
        <f t="shared" si="872"/>
        <v>42</v>
      </c>
      <c r="N974" s="36"/>
      <c r="P974" s="186"/>
    </row>
    <row r="975" customHeight="1" spans="1:16">
      <c r="A975" s="217" t="s">
        <v>120</v>
      </c>
      <c r="B975" s="35">
        <v>311400005</v>
      </c>
      <c r="C975" s="36" t="s">
        <v>4372</v>
      </c>
      <c r="D975" s="36" t="s">
        <v>4373</v>
      </c>
      <c r="E975" s="36"/>
      <c r="F975" s="219" t="s">
        <v>43</v>
      </c>
      <c r="G975" s="222" t="s">
        <v>303</v>
      </c>
      <c r="H975" s="223" t="s">
        <v>303</v>
      </c>
      <c r="I975" s="223" t="s">
        <v>303</v>
      </c>
      <c r="J975" s="223" t="s">
        <v>303</v>
      </c>
      <c r="K975" s="223" t="s">
        <v>303</v>
      </c>
      <c r="L975" s="223" t="s">
        <v>303</v>
      </c>
      <c r="M975" s="223" t="s">
        <v>303</v>
      </c>
      <c r="N975" s="36"/>
      <c r="P975" s="186"/>
    </row>
    <row r="976" customHeight="1" spans="1:16">
      <c r="A976" s="217" t="s">
        <v>120</v>
      </c>
      <c r="B976" s="35">
        <v>311400006</v>
      </c>
      <c r="C976" s="36" t="s">
        <v>4374</v>
      </c>
      <c r="D976" s="36" t="s">
        <v>4375</v>
      </c>
      <c r="E976" s="36"/>
      <c r="F976" s="219" t="s">
        <v>2175</v>
      </c>
      <c r="G976" s="222">
        <v>15</v>
      </c>
      <c r="H976" s="222">
        <f t="shared" ref="H976" si="873">G976*1</f>
        <v>15</v>
      </c>
      <c r="I976" s="222">
        <f t="shared" ref="I976" si="874">G976*0.95</f>
        <v>14.25</v>
      </c>
      <c r="J976" s="222">
        <f t="shared" ref="J976" si="875">G976*0.85</f>
        <v>12.75</v>
      </c>
      <c r="K976" s="222">
        <f t="shared" ref="K976" si="876">G976*0.75</f>
        <v>11.25</v>
      </c>
      <c r="L976" s="222">
        <f t="shared" ref="L976" si="877">G976*0.65</f>
        <v>9.75</v>
      </c>
      <c r="M976" s="222">
        <f t="shared" ref="M976" si="878">G976*0.6</f>
        <v>9</v>
      </c>
      <c r="N976" s="36"/>
      <c r="P976" s="186"/>
    </row>
    <row r="977" customHeight="1" spans="1:16">
      <c r="A977" s="217" t="s">
        <v>120</v>
      </c>
      <c r="B977" s="35">
        <v>311400007</v>
      </c>
      <c r="C977" s="36" t="s">
        <v>4376</v>
      </c>
      <c r="D977" s="36" t="s">
        <v>4377</v>
      </c>
      <c r="E977" s="36"/>
      <c r="F977" s="219" t="s">
        <v>2175</v>
      </c>
      <c r="G977" s="222">
        <v>15</v>
      </c>
      <c r="H977" s="222">
        <f t="shared" ref="H977:H1001" si="879">G977*1</f>
        <v>15</v>
      </c>
      <c r="I977" s="222">
        <f t="shared" ref="I977:I1001" si="880">G977*0.95</f>
        <v>14.25</v>
      </c>
      <c r="J977" s="222">
        <f t="shared" ref="J977:J1001" si="881">G977*0.85</f>
        <v>12.75</v>
      </c>
      <c r="K977" s="222">
        <f t="shared" ref="K977:K1001" si="882">G977*0.75</f>
        <v>11.25</v>
      </c>
      <c r="L977" s="222">
        <f t="shared" ref="L977:L1001" si="883">G977*0.65</f>
        <v>9.75</v>
      </c>
      <c r="M977" s="222">
        <f t="shared" ref="M977:M1001" si="884">G977*0.6</f>
        <v>9</v>
      </c>
      <c r="N977" s="36"/>
      <c r="P977" s="186"/>
    </row>
    <row r="978" customHeight="1" spans="1:16">
      <c r="A978" s="217" t="s">
        <v>120</v>
      </c>
      <c r="B978" s="35">
        <v>311400008</v>
      </c>
      <c r="C978" s="36" t="s">
        <v>4378</v>
      </c>
      <c r="D978" s="36" t="s">
        <v>4377</v>
      </c>
      <c r="E978" s="36"/>
      <c r="F978" s="219" t="s">
        <v>2175</v>
      </c>
      <c r="G978" s="222">
        <v>20</v>
      </c>
      <c r="H978" s="222">
        <f t="shared" si="879"/>
        <v>20</v>
      </c>
      <c r="I978" s="222">
        <f t="shared" si="880"/>
        <v>19</v>
      </c>
      <c r="J978" s="222">
        <f t="shared" si="881"/>
        <v>17</v>
      </c>
      <c r="K978" s="222">
        <f t="shared" si="882"/>
        <v>15</v>
      </c>
      <c r="L978" s="222">
        <f t="shared" si="883"/>
        <v>13</v>
      </c>
      <c r="M978" s="222">
        <f t="shared" si="884"/>
        <v>12</v>
      </c>
      <c r="N978" s="36"/>
      <c r="P978" s="186"/>
    </row>
    <row r="979" customHeight="1" spans="1:16">
      <c r="A979" s="217" t="s">
        <v>120</v>
      </c>
      <c r="B979" s="35">
        <v>311400009</v>
      </c>
      <c r="C979" s="36" t="s">
        <v>4379</v>
      </c>
      <c r="D979" s="36"/>
      <c r="E979" s="36"/>
      <c r="F979" s="219" t="s">
        <v>43</v>
      </c>
      <c r="G979" s="222">
        <v>10</v>
      </c>
      <c r="H979" s="222">
        <f t="shared" si="879"/>
        <v>10</v>
      </c>
      <c r="I979" s="222">
        <f t="shared" si="880"/>
        <v>9.5</v>
      </c>
      <c r="J979" s="222">
        <f t="shared" si="881"/>
        <v>8.5</v>
      </c>
      <c r="K979" s="222">
        <f t="shared" si="882"/>
        <v>7.5</v>
      </c>
      <c r="L979" s="222">
        <f t="shared" si="883"/>
        <v>6.5</v>
      </c>
      <c r="M979" s="222">
        <f t="shared" si="884"/>
        <v>6</v>
      </c>
      <c r="N979" s="36"/>
      <c r="P979" s="186"/>
    </row>
    <row r="980" customHeight="1" spans="1:16">
      <c r="A980" s="217" t="s">
        <v>120</v>
      </c>
      <c r="B980" s="35">
        <v>311400010</v>
      </c>
      <c r="C980" s="36" t="s">
        <v>4380</v>
      </c>
      <c r="D980" s="36"/>
      <c r="E980" s="36"/>
      <c r="F980" s="219" t="s">
        <v>4381</v>
      </c>
      <c r="G980" s="222">
        <v>5</v>
      </c>
      <c r="H980" s="222">
        <f t="shared" si="879"/>
        <v>5</v>
      </c>
      <c r="I980" s="222">
        <f t="shared" si="880"/>
        <v>4.75</v>
      </c>
      <c r="J980" s="222">
        <f t="shared" si="881"/>
        <v>4.25</v>
      </c>
      <c r="K980" s="222">
        <f t="shared" si="882"/>
        <v>3.75</v>
      </c>
      <c r="L980" s="222">
        <f t="shared" si="883"/>
        <v>3.25</v>
      </c>
      <c r="M980" s="222">
        <f t="shared" si="884"/>
        <v>3</v>
      </c>
      <c r="N980" s="36"/>
      <c r="P980" s="186"/>
    </row>
    <row r="981" customHeight="1" spans="1:16">
      <c r="A981" s="217" t="s">
        <v>120</v>
      </c>
      <c r="B981" s="35">
        <v>311400011</v>
      </c>
      <c r="C981" s="36" t="s">
        <v>4382</v>
      </c>
      <c r="D981" s="36"/>
      <c r="E981" s="36"/>
      <c r="F981" s="219" t="s">
        <v>43</v>
      </c>
      <c r="G981" s="222">
        <v>15</v>
      </c>
      <c r="H981" s="222">
        <f t="shared" si="879"/>
        <v>15</v>
      </c>
      <c r="I981" s="222">
        <f t="shared" si="880"/>
        <v>14.25</v>
      </c>
      <c r="J981" s="222">
        <f t="shared" si="881"/>
        <v>12.75</v>
      </c>
      <c r="K981" s="222">
        <f t="shared" si="882"/>
        <v>11.25</v>
      </c>
      <c r="L981" s="222">
        <f t="shared" si="883"/>
        <v>9.75</v>
      </c>
      <c r="M981" s="222">
        <f t="shared" si="884"/>
        <v>9</v>
      </c>
      <c r="N981" s="36"/>
      <c r="P981" s="186"/>
    </row>
    <row r="982" customHeight="1" spans="1:16">
      <c r="A982" s="217" t="s">
        <v>120</v>
      </c>
      <c r="B982" s="35">
        <v>311400012</v>
      </c>
      <c r="C982" s="36" t="s">
        <v>4383</v>
      </c>
      <c r="D982" s="36"/>
      <c r="E982" s="36"/>
      <c r="F982" s="219" t="s">
        <v>43</v>
      </c>
      <c r="G982" s="222">
        <v>16</v>
      </c>
      <c r="H982" s="222">
        <f t="shared" si="879"/>
        <v>16</v>
      </c>
      <c r="I982" s="222">
        <f t="shared" si="880"/>
        <v>15.2</v>
      </c>
      <c r="J982" s="222">
        <f t="shared" si="881"/>
        <v>13.6</v>
      </c>
      <c r="K982" s="222">
        <f t="shared" si="882"/>
        <v>12</v>
      </c>
      <c r="L982" s="222">
        <f t="shared" si="883"/>
        <v>10.4</v>
      </c>
      <c r="M982" s="222">
        <f t="shared" si="884"/>
        <v>9.6</v>
      </c>
      <c r="N982" s="36"/>
      <c r="P982" s="186"/>
    </row>
    <row r="983" customHeight="1" spans="1:16">
      <c r="A983" s="217" t="s">
        <v>109</v>
      </c>
      <c r="B983" s="35">
        <v>311400013</v>
      </c>
      <c r="C983" s="36" t="s">
        <v>4384</v>
      </c>
      <c r="D983" s="36"/>
      <c r="E983" s="36"/>
      <c r="F983" s="219" t="s">
        <v>4385</v>
      </c>
      <c r="G983" s="222">
        <v>2</v>
      </c>
      <c r="H983" s="222">
        <f t="shared" si="879"/>
        <v>2</v>
      </c>
      <c r="I983" s="222">
        <f t="shared" si="880"/>
        <v>1.9</v>
      </c>
      <c r="J983" s="222">
        <f t="shared" si="881"/>
        <v>1.7</v>
      </c>
      <c r="K983" s="222">
        <f t="shared" si="882"/>
        <v>1.5</v>
      </c>
      <c r="L983" s="222">
        <f t="shared" si="883"/>
        <v>1.3</v>
      </c>
      <c r="M983" s="222">
        <f t="shared" si="884"/>
        <v>1.2</v>
      </c>
      <c r="N983" s="36"/>
      <c r="P983" s="186"/>
    </row>
    <row r="984" customHeight="1" spans="1:16">
      <c r="A984" s="217" t="s">
        <v>109</v>
      </c>
      <c r="B984" s="35">
        <v>311400014</v>
      </c>
      <c r="C984" s="36" t="s">
        <v>4386</v>
      </c>
      <c r="D984" s="36" t="s">
        <v>4387</v>
      </c>
      <c r="E984" s="36"/>
      <c r="F984" s="219" t="s">
        <v>3053</v>
      </c>
      <c r="G984" s="222">
        <v>10</v>
      </c>
      <c r="H984" s="222">
        <f t="shared" si="879"/>
        <v>10</v>
      </c>
      <c r="I984" s="222">
        <f t="shared" si="880"/>
        <v>9.5</v>
      </c>
      <c r="J984" s="222">
        <f t="shared" si="881"/>
        <v>8.5</v>
      </c>
      <c r="K984" s="222">
        <f t="shared" si="882"/>
        <v>7.5</v>
      </c>
      <c r="L984" s="222">
        <f t="shared" si="883"/>
        <v>6.5</v>
      </c>
      <c r="M984" s="222">
        <f t="shared" si="884"/>
        <v>6</v>
      </c>
      <c r="N984" s="36" t="s">
        <v>4388</v>
      </c>
      <c r="P984" s="186"/>
    </row>
    <row r="985" customHeight="1" spans="1:16">
      <c r="A985" s="217" t="s">
        <v>109</v>
      </c>
      <c r="B985" s="35">
        <v>311400015</v>
      </c>
      <c r="C985" s="36" t="s">
        <v>4389</v>
      </c>
      <c r="D985" s="36"/>
      <c r="E985" s="36"/>
      <c r="F985" s="219" t="s">
        <v>490</v>
      </c>
      <c r="G985" s="222">
        <v>10</v>
      </c>
      <c r="H985" s="222">
        <f t="shared" si="879"/>
        <v>10</v>
      </c>
      <c r="I985" s="222">
        <f t="shared" si="880"/>
        <v>9.5</v>
      </c>
      <c r="J985" s="222">
        <f t="shared" si="881"/>
        <v>8.5</v>
      </c>
      <c r="K985" s="222">
        <f t="shared" si="882"/>
        <v>7.5</v>
      </c>
      <c r="L985" s="222">
        <f t="shared" si="883"/>
        <v>6.5</v>
      </c>
      <c r="M985" s="222">
        <f t="shared" si="884"/>
        <v>6</v>
      </c>
      <c r="N985" s="36"/>
      <c r="P985" s="186"/>
    </row>
    <row r="986" customHeight="1" spans="1:16">
      <c r="A986" s="217" t="s">
        <v>109</v>
      </c>
      <c r="B986" s="35">
        <v>311400016</v>
      </c>
      <c r="C986" s="36" t="s">
        <v>4390</v>
      </c>
      <c r="D986" s="36"/>
      <c r="E986" s="36"/>
      <c r="F986" s="219" t="s">
        <v>490</v>
      </c>
      <c r="G986" s="222">
        <v>10</v>
      </c>
      <c r="H986" s="222">
        <f t="shared" si="879"/>
        <v>10</v>
      </c>
      <c r="I986" s="222">
        <f t="shared" si="880"/>
        <v>9.5</v>
      </c>
      <c r="J986" s="222">
        <f t="shared" si="881"/>
        <v>8.5</v>
      </c>
      <c r="K986" s="222">
        <f t="shared" si="882"/>
        <v>7.5</v>
      </c>
      <c r="L986" s="222">
        <f t="shared" si="883"/>
        <v>6.5</v>
      </c>
      <c r="M986" s="222">
        <f t="shared" si="884"/>
        <v>6</v>
      </c>
      <c r="N986" s="36"/>
      <c r="P986" s="186"/>
    </row>
    <row r="987" customHeight="1" spans="1:16">
      <c r="A987" s="217" t="s">
        <v>109</v>
      </c>
      <c r="B987" s="35">
        <v>311400017</v>
      </c>
      <c r="C987" s="36" t="s">
        <v>4391</v>
      </c>
      <c r="D987" s="36" t="s">
        <v>4392</v>
      </c>
      <c r="E987" s="36"/>
      <c r="F987" s="219" t="s">
        <v>4393</v>
      </c>
      <c r="G987" s="222">
        <v>60</v>
      </c>
      <c r="H987" s="222">
        <f t="shared" si="879"/>
        <v>60</v>
      </c>
      <c r="I987" s="222">
        <f t="shared" si="880"/>
        <v>57</v>
      </c>
      <c r="J987" s="222">
        <f t="shared" si="881"/>
        <v>51</v>
      </c>
      <c r="K987" s="222">
        <f t="shared" si="882"/>
        <v>45</v>
      </c>
      <c r="L987" s="222">
        <f t="shared" si="883"/>
        <v>39</v>
      </c>
      <c r="M987" s="222">
        <f t="shared" si="884"/>
        <v>36</v>
      </c>
      <c r="N987" s="36"/>
      <c r="P987" s="186"/>
    </row>
    <row r="988" customHeight="1" spans="1:16">
      <c r="A988" s="217" t="s">
        <v>109</v>
      </c>
      <c r="B988" s="35">
        <v>311400018</v>
      </c>
      <c r="C988" s="36" t="s">
        <v>4394</v>
      </c>
      <c r="D988" s="36"/>
      <c r="E988" s="36"/>
      <c r="F988" s="219" t="s">
        <v>43</v>
      </c>
      <c r="G988" s="222">
        <v>300</v>
      </c>
      <c r="H988" s="222">
        <f t="shared" si="879"/>
        <v>300</v>
      </c>
      <c r="I988" s="222">
        <f t="shared" si="880"/>
        <v>285</v>
      </c>
      <c r="J988" s="222">
        <f t="shared" si="881"/>
        <v>255</v>
      </c>
      <c r="K988" s="222">
        <f t="shared" si="882"/>
        <v>225</v>
      </c>
      <c r="L988" s="222">
        <f t="shared" si="883"/>
        <v>195</v>
      </c>
      <c r="M988" s="222">
        <f t="shared" si="884"/>
        <v>180</v>
      </c>
      <c r="N988" s="36"/>
      <c r="P988" s="186"/>
    </row>
    <row r="989" customHeight="1" spans="1:16">
      <c r="A989" s="217" t="s">
        <v>109</v>
      </c>
      <c r="B989" s="35">
        <v>311400019</v>
      </c>
      <c r="C989" s="36" t="s">
        <v>4395</v>
      </c>
      <c r="D989" s="36"/>
      <c r="E989" s="36"/>
      <c r="F989" s="219" t="s">
        <v>3053</v>
      </c>
      <c r="G989" s="222">
        <v>3</v>
      </c>
      <c r="H989" s="222">
        <f t="shared" si="879"/>
        <v>3</v>
      </c>
      <c r="I989" s="222">
        <f t="shared" si="880"/>
        <v>2.85</v>
      </c>
      <c r="J989" s="222">
        <f t="shared" si="881"/>
        <v>2.55</v>
      </c>
      <c r="K989" s="222">
        <f t="shared" si="882"/>
        <v>2.25</v>
      </c>
      <c r="L989" s="222">
        <f t="shared" si="883"/>
        <v>1.95</v>
      </c>
      <c r="M989" s="222">
        <f t="shared" si="884"/>
        <v>1.8</v>
      </c>
      <c r="N989" s="36"/>
      <c r="P989" s="186"/>
    </row>
    <row r="990" customHeight="1" spans="1:16">
      <c r="A990" s="217" t="s">
        <v>109</v>
      </c>
      <c r="B990" s="35">
        <v>311400020</v>
      </c>
      <c r="C990" s="36" t="s">
        <v>4396</v>
      </c>
      <c r="D990" s="36"/>
      <c r="E990" s="36"/>
      <c r="F990" s="219" t="s">
        <v>3053</v>
      </c>
      <c r="G990" s="222">
        <v>1</v>
      </c>
      <c r="H990" s="222">
        <f t="shared" si="879"/>
        <v>1</v>
      </c>
      <c r="I990" s="222">
        <f t="shared" si="880"/>
        <v>0.95</v>
      </c>
      <c r="J990" s="222">
        <f t="shared" si="881"/>
        <v>0.85</v>
      </c>
      <c r="K990" s="222">
        <f t="shared" si="882"/>
        <v>0.75</v>
      </c>
      <c r="L990" s="222">
        <f t="shared" si="883"/>
        <v>0.65</v>
      </c>
      <c r="M990" s="222">
        <f t="shared" si="884"/>
        <v>0.6</v>
      </c>
      <c r="N990" s="36"/>
      <c r="P990" s="186"/>
    </row>
    <row r="991" customHeight="1" spans="1:16">
      <c r="A991" s="217" t="s">
        <v>109</v>
      </c>
      <c r="B991" s="35">
        <v>311400021</v>
      </c>
      <c r="C991" s="36" t="s">
        <v>4397</v>
      </c>
      <c r="D991" s="36"/>
      <c r="E991" s="36"/>
      <c r="F991" s="219" t="s">
        <v>4398</v>
      </c>
      <c r="G991" s="222">
        <v>10</v>
      </c>
      <c r="H991" s="222">
        <f t="shared" si="879"/>
        <v>10</v>
      </c>
      <c r="I991" s="222">
        <f t="shared" si="880"/>
        <v>9.5</v>
      </c>
      <c r="J991" s="222">
        <f t="shared" si="881"/>
        <v>8.5</v>
      </c>
      <c r="K991" s="222">
        <f t="shared" si="882"/>
        <v>7.5</v>
      </c>
      <c r="L991" s="222">
        <f t="shared" si="883"/>
        <v>6.5</v>
      </c>
      <c r="M991" s="222">
        <f t="shared" si="884"/>
        <v>6</v>
      </c>
      <c r="N991" s="36" t="s">
        <v>4399</v>
      </c>
      <c r="P991" s="186"/>
    </row>
    <row r="992" customHeight="1" spans="1:16">
      <c r="A992" s="217" t="s">
        <v>109</v>
      </c>
      <c r="B992" s="35">
        <v>311400022</v>
      </c>
      <c r="C992" s="36" t="s">
        <v>4400</v>
      </c>
      <c r="D992" s="36"/>
      <c r="E992" s="36"/>
      <c r="F992" s="219" t="s">
        <v>3053</v>
      </c>
      <c r="G992" s="222">
        <v>20</v>
      </c>
      <c r="H992" s="222">
        <f t="shared" si="879"/>
        <v>20</v>
      </c>
      <c r="I992" s="222">
        <f t="shared" si="880"/>
        <v>19</v>
      </c>
      <c r="J992" s="222">
        <f t="shared" si="881"/>
        <v>17</v>
      </c>
      <c r="K992" s="222">
        <f t="shared" si="882"/>
        <v>15</v>
      </c>
      <c r="L992" s="222">
        <f t="shared" si="883"/>
        <v>13</v>
      </c>
      <c r="M992" s="222">
        <f t="shared" si="884"/>
        <v>12</v>
      </c>
      <c r="N992" s="36"/>
      <c r="P992" s="186"/>
    </row>
    <row r="993" customHeight="1" spans="1:16">
      <c r="A993" s="217" t="s">
        <v>109</v>
      </c>
      <c r="B993" s="35">
        <v>311400023</v>
      </c>
      <c r="C993" s="36" t="s">
        <v>4401</v>
      </c>
      <c r="D993" s="36"/>
      <c r="E993" s="36"/>
      <c r="F993" s="219" t="s">
        <v>43</v>
      </c>
      <c r="G993" s="222">
        <v>200</v>
      </c>
      <c r="H993" s="222">
        <f t="shared" si="879"/>
        <v>200</v>
      </c>
      <c r="I993" s="222">
        <f t="shared" si="880"/>
        <v>190</v>
      </c>
      <c r="J993" s="222">
        <f t="shared" si="881"/>
        <v>170</v>
      </c>
      <c r="K993" s="222">
        <f t="shared" si="882"/>
        <v>150</v>
      </c>
      <c r="L993" s="222">
        <f t="shared" si="883"/>
        <v>130</v>
      </c>
      <c r="M993" s="222">
        <f t="shared" si="884"/>
        <v>120</v>
      </c>
      <c r="N993" s="36"/>
      <c r="P993" s="186"/>
    </row>
    <row r="994" customHeight="1" spans="1:16">
      <c r="A994" s="217" t="s">
        <v>109</v>
      </c>
      <c r="B994" s="35">
        <v>311400024</v>
      </c>
      <c r="C994" s="36" t="s">
        <v>4402</v>
      </c>
      <c r="D994" s="36"/>
      <c r="E994" s="36"/>
      <c r="F994" s="219" t="s">
        <v>43</v>
      </c>
      <c r="G994" s="222">
        <v>40</v>
      </c>
      <c r="H994" s="222">
        <f t="shared" si="879"/>
        <v>40</v>
      </c>
      <c r="I994" s="222">
        <f t="shared" si="880"/>
        <v>38</v>
      </c>
      <c r="J994" s="222">
        <f t="shared" si="881"/>
        <v>34</v>
      </c>
      <c r="K994" s="222">
        <f t="shared" si="882"/>
        <v>30</v>
      </c>
      <c r="L994" s="222">
        <f t="shared" si="883"/>
        <v>26</v>
      </c>
      <c r="M994" s="222">
        <f t="shared" si="884"/>
        <v>24</v>
      </c>
      <c r="N994" s="36"/>
      <c r="P994" s="186"/>
    </row>
    <row r="995" customHeight="1" spans="1:16">
      <c r="A995" s="217" t="s">
        <v>109</v>
      </c>
      <c r="B995" s="35">
        <v>311400025</v>
      </c>
      <c r="C995" s="36" t="s">
        <v>4403</v>
      </c>
      <c r="D995" s="36"/>
      <c r="E995" s="36"/>
      <c r="F995" s="219" t="s">
        <v>490</v>
      </c>
      <c r="G995" s="222">
        <v>30</v>
      </c>
      <c r="H995" s="222">
        <f t="shared" si="879"/>
        <v>30</v>
      </c>
      <c r="I995" s="222">
        <f t="shared" si="880"/>
        <v>28.5</v>
      </c>
      <c r="J995" s="222">
        <f t="shared" si="881"/>
        <v>25.5</v>
      </c>
      <c r="K995" s="222">
        <f t="shared" si="882"/>
        <v>22.5</v>
      </c>
      <c r="L995" s="222">
        <f t="shared" si="883"/>
        <v>19.5</v>
      </c>
      <c r="M995" s="222">
        <f t="shared" si="884"/>
        <v>18</v>
      </c>
      <c r="N995" s="36"/>
      <c r="P995" s="186"/>
    </row>
    <row r="996" customHeight="1" spans="1:16">
      <c r="A996" s="217" t="s">
        <v>109</v>
      </c>
      <c r="B996" s="35">
        <v>311400026</v>
      </c>
      <c r="C996" s="36" t="s">
        <v>4404</v>
      </c>
      <c r="D996" s="36" t="s">
        <v>195</v>
      </c>
      <c r="E996" s="36"/>
      <c r="F996" s="219" t="s">
        <v>3053</v>
      </c>
      <c r="G996" s="222">
        <v>8</v>
      </c>
      <c r="H996" s="222">
        <f t="shared" si="879"/>
        <v>8</v>
      </c>
      <c r="I996" s="222">
        <f t="shared" si="880"/>
        <v>7.6</v>
      </c>
      <c r="J996" s="222">
        <f t="shared" si="881"/>
        <v>6.8</v>
      </c>
      <c r="K996" s="222">
        <f t="shared" si="882"/>
        <v>6</v>
      </c>
      <c r="L996" s="222">
        <f t="shared" si="883"/>
        <v>5.2</v>
      </c>
      <c r="M996" s="222">
        <f t="shared" si="884"/>
        <v>4.8</v>
      </c>
      <c r="N996" s="36"/>
      <c r="P996" s="186"/>
    </row>
    <row r="997" customHeight="1" spans="1:16">
      <c r="A997" s="217" t="s">
        <v>109</v>
      </c>
      <c r="B997" s="35">
        <v>311400027</v>
      </c>
      <c r="C997" s="36" t="s">
        <v>4405</v>
      </c>
      <c r="D997" s="36"/>
      <c r="E997" s="36"/>
      <c r="F997" s="219" t="s">
        <v>4406</v>
      </c>
      <c r="G997" s="222">
        <v>24</v>
      </c>
      <c r="H997" s="222">
        <f t="shared" si="879"/>
        <v>24</v>
      </c>
      <c r="I997" s="222">
        <f t="shared" si="880"/>
        <v>22.8</v>
      </c>
      <c r="J997" s="222">
        <f t="shared" si="881"/>
        <v>20.4</v>
      </c>
      <c r="K997" s="222">
        <f t="shared" si="882"/>
        <v>18</v>
      </c>
      <c r="L997" s="222">
        <f t="shared" si="883"/>
        <v>15.6</v>
      </c>
      <c r="M997" s="222">
        <f t="shared" si="884"/>
        <v>14.4</v>
      </c>
      <c r="N997" s="36"/>
      <c r="P997" s="186"/>
    </row>
    <row r="998" customHeight="1" spans="1:16">
      <c r="A998" s="217" t="s">
        <v>109</v>
      </c>
      <c r="B998" s="35">
        <v>311400028</v>
      </c>
      <c r="C998" s="36" t="s">
        <v>4407</v>
      </c>
      <c r="D998" s="36"/>
      <c r="E998" s="36"/>
      <c r="F998" s="219" t="s">
        <v>4408</v>
      </c>
      <c r="G998" s="222">
        <v>10</v>
      </c>
      <c r="H998" s="222">
        <f t="shared" si="879"/>
        <v>10</v>
      </c>
      <c r="I998" s="222">
        <f t="shared" si="880"/>
        <v>9.5</v>
      </c>
      <c r="J998" s="222">
        <f t="shared" si="881"/>
        <v>8.5</v>
      </c>
      <c r="K998" s="222">
        <f t="shared" si="882"/>
        <v>7.5</v>
      </c>
      <c r="L998" s="222">
        <f t="shared" si="883"/>
        <v>6.5</v>
      </c>
      <c r="M998" s="222">
        <f t="shared" si="884"/>
        <v>6</v>
      </c>
      <c r="N998" s="36"/>
      <c r="P998" s="186"/>
    </row>
    <row r="999" customHeight="1" spans="1:16">
      <c r="A999" s="217" t="s">
        <v>109</v>
      </c>
      <c r="B999" s="35">
        <v>311400029</v>
      </c>
      <c r="C999" s="36" t="s">
        <v>4409</v>
      </c>
      <c r="D999" s="36"/>
      <c r="E999" s="36"/>
      <c r="F999" s="219" t="s">
        <v>3053</v>
      </c>
      <c r="G999" s="222">
        <v>5</v>
      </c>
      <c r="H999" s="222">
        <f t="shared" si="879"/>
        <v>5</v>
      </c>
      <c r="I999" s="222">
        <f t="shared" si="880"/>
        <v>4.75</v>
      </c>
      <c r="J999" s="222">
        <f t="shared" si="881"/>
        <v>4.25</v>
      </c>
      <c r="K999" s="222">
        <f t="shared" si="882"/>
        <v>3.75</v>
      </c>
      <c r="L999" s="222">
        <f t="shared" si="883"/>
        <v>3.25</v>
      </c>
      <c r="M999" s="222">
        <f t="shared" si="884"/>
        <v>3</v>
      </c>
      <c r="N999" s="36"/>
      <c r="P999" s="186"/>
    </row>
    <row r="1000" customHeight="1" spans="1:16">
      <c r="A1000" s="217" t="s">
        <v>109</v>
      </c>
      <c r="B1000" s="35">
        <v>311400030</v>
      </c>
      <c r="C1000" s="36" t="s">
        <v>4410</v>
      </c>
      <c r="D1000" s="36" t="s">
        <v>4411</v>
      </c>
      <c r="E1000" s="36"/>
      <c r="F1000" s="219" t="s">
        <v>3053</v>
      </c>
      <c r="G1000" s="222">
        <v>10</v>
      </c>
      <c r="H1000" s="222">
        <f t="shared" si="879"/>
        <v>10</v>
      </c>
      <c r="I1000" s="222">
        <f t="shared" si="880"/>
        <v>9.5</v>
      </c>
      <c r="J1000" s="222">
        <f t="shared" si="881"/>
        <v>8.5</v>
      </c>
      <c r="K1000" s="222">
        <f t="shared" si="882"/>
        <v>7.5</v>
      </c>
      <c r="L1000" s="222">
        <f t="shared" si="883"/>
        <v>6.5</v>
      </c>
      <c r="M1000" s="222">
        <f t="shared" si="884"/>
        <v>6</v>
      </c>
      <c r="N1000" s="36"/>
      <c r="P1000" s="186"/>
    </row>
    <row r="1001" customHeight="1" spans="1:16">
      <c r="A1001" s="217" t="s">
        <v>109</v>
      </c>
      <c r="B1001" s="35">
        <v>311400031</v>
      </c>
      <c r="C1001" s="36" t="s">
        <v>4412</v>
      </c>
      <c r="D1001" s="36" t="s">
        <v>4413</v>
      </c>
      <c r="E1001" s="36"/>
      <c r="F1001" s="219" t="s">
        <v>3053</v>
      </c>
      <c r="G1001" s="222">
        <v>25</v>
      </c>
      <c r="H1001" s="222">
        <f t="shared" si="879"/>
        <v>25</v>
      </c>
      <c r="I1001" s="222">
        <f t="shared" si="880"/>
        <v>23.75</v>
      </c>
      <c r="J1001" s="222">
        <f t="shared" si="881"/>
        <v>21.25</v>
      </c>
      <c r="K1001" s="222">
        <f t="shared" si="882"/>
        <v>18.75</v>
      </c>
      <c r="L1001" s="222">
        <f t="shared" si="883"/>
        <v>16.25</v>
      </c>
      <c r="M1001" s="222">
        <f t="shared" si="884"/>
        <v>15</v>
      </c>
      <c r="N1001" s="36"/>
      <c r="P1001" s="186"/>
    </row>
    <row r="1002" customHeight="1" spans="1:16">
      <c r="A1002" s="217" t="s">
        <v>109</v>
      </c>
      <c r="B1002" s="35">
        <v>311400032</v>
      </c>
      <c r="C1002" s="36" t="s">
        <v>4414</v>
      </c>
      <c r="D1002" s="36" t="s">
        <v>4415</v>
      </c>
      <c r="E1002" s="36"/>
      <c r="F1002" s="219" t="s">
        <v>4416</v>
      </c>
      <c r="G1002" s="229" t="s">
        <v>3043</v>
      </c>
      <c r="H1002" s="342" t="s">
        <v>3043</v>
      </c>
      <c r="I1002" s="342" t="s">
        <v>3043</v>
      </c>
      <c r="J1002" s="342" t="s">
        <v>3043</v>
      </c>
      <c r="K1002" s="342" t="s">
        <v>3043</v>
      </c>
      <c r="L1002" s="342" t="s">
        <v>3043</v>
      </c>
      <c r="M1002" s="342" t="s">
        <v>3043</v>
      </c>
      <c r="N1002" s="36"/>
      <c r="P1002" s="186"/>
    </row>
    <row r="1003" customHeight="1" spans="1:16">
      <c r="A1003" s="217" t="s">
        <v>109</v>
      </c>
      <c r="B1003" s="35">
        <v>311400033</v>
      </c>
      <c r="C1003" s="36" t="s">
        <v>4417</v>
      </c>
      <c r="D1003" s="36" t="s">
        <v>4418</v>
      </c>
      <c r="E1003" s="36"/>
      <c r="F1003" s="219" t="s">
        <v>4408</v>
      </c>
      <c r="G1003" s="222">
        <v>15</v>
      </c>
      <c r="H1003" s="222">
        <f>G1003*1</f>
        <v>15</v>
      </c>
      <c r="I1003" s="222">
        <f>G1003*0.95</f>
        <v>14.25</v>
      </c>
      <c r="J1003" s="222">
        <f>G1003*0.85</f>
        <v>12.75</v>
      </c>
      <c r="K1003" s="222">
        <f>G1003*0.75</f>
        <v>11.25</v>
      </c>
      <c r="L1003" s="222">
        <f>G1003*0.65</f>
        <v>9.75</v>
      </c>
      <c r="M1003" s="222">
        <f>G1003*0.6</f>
        <v>9</v>
      </c>
      <c r="N1003" s="36"/>
      <c r="P1003" s="186"/>
    </row>
    <row r="1004" customHeight="1" spans="1:16">
      <c r="A1004" s="217" t="s">
        <v>109</v>
      </c>
      <c r="B1004" s="35">
        <v>311400034</v>
      </c>
      <c r="C1004" s="36" t="s">
        <v>4419</v>
      </c>
      <c r="D1004" s="36"/>
      <c r="E1004" s="36"/>
      <c r="F1004" s="219" t="s">
        <v>4416</v>
      </c>
      <c r="G1004" s="229" t="s">
        <v>3043</v>
      </c>
      <c r="H1004" s="342" t="s">
        <v>3043</v>
      </c>
      <c r="I1004" s="342" t="s">
        <v>3043</v>
      </c>
      <c r="J1004" s="342" t="s">
        <v>3043</v>
      </c>
      <c r="K1004" s="342" t="s">
        <v>3043</v>
      </c>
      <c r="L1004" s="342" t="s">
        <v>3043</v>
      </c>
      <c r="M1004" s="342" t="s">
        <v>3043</v>
      </c>
      <c r="N1004" s="36"/>
      <c r="P1004" s="186"/>
    </row>
    <row r="1005" customHeight="1" spans="1:16">
      <c r="A1005" s="217" t="s">
        <v>109</v>
      </c>
      <c r="B1005" s="35">
        <v>311400035</v>
      </c>
      <c r="C1005" s="36" t="s">
        <v>4420</v>
      </c>
      <c r="D1005" s="36"/>
      <c r="E1005" s="36"/>
      <c r="F1005" s="219" t="s">
        <v>4416</v>
      </c>
      <c r="G1005" s="229" t="s">
        <v>3043</v>
      </c>
      <c r="H1005" s="342" t="s">
        <v>3043</v>
      </c>
      <c r="I1005" s="342" t="s">
        <v>3043</v>
      </c>
      <c r="J1005" s="342" t="s">
        <v>3043</v>
      </c>
      <c r="K1005" s="342" t="s">
        <v>3043</v>
      </c>
      <c r="L1005" s="342" t="s">
        <v>3043</v>
      </c>
      <c r="M1005" s="342" t="s">
        <v>3043</v>
      </c>
      <c r="N1005" s="36"/>
      <c r="P1005" s="186"/>
    </row>
    <row r="1006" customHeight="1" spans="1:16">
      <c r="A1006" s="217" t="s">
        <v>109</v>
      </c>
      <c r="B1006" s="35">
        <v>311400036</v>
      </c>
      <c r="C1006" s="36" t="s">
        <v>4421</v>
      </c>
      <c r="D1006" s="36" t="s">
        <v>4422</v>
      </c>
      <c r="E1006" s="36"/>
      <c r="F1006" s="219" t="s">
        <v>490</v>
      </c>
      <c r="G1006" s="222">
        <v>20</v>
      </c>
      <c r="H1006" s="222">
        <f t="shared" ref="H1006" si="885">G1006*1</f>
        <v>20</v>
      </c>
      <c r="I1006" s="222">
        <f t="shared" ref="I1006" si="886">G1006*0.95</f>
        <v>19</v>
      </c>
      <c r="J1006" s="222">
        <f t="shared" ref="J1006" si="887">G1006*0.85</f>
        <v>17</v>
      </c>
      <c r="K1006" s="222">
        <f t="shared" ref="K1006" si="888">G1006*0.75</f>
        <v>15</v>
      </c>
      <c r="L1006" s="222">
        <f t="shared" ref="L1006" si="889">G1006*0.65</f>
        <v>13</v>
      </c>
      <c r="M1006" s="222">
        <f t="shared" ref="M1006" si="890">G1006*0.6</f>
        <v>12</v>
      </c>
      <c r="N1006" s="36" t="s">
        <v>4423</v>
      </c>
      <c r="P1006" s="186"/>
    </row>
    <row r="1007" customHeight="1" spans="1:16">
      <c r="A1007" s="217" t="s">
        <v>109</v>
      </c>
      <c r="B1007" s="35">
        <v>311400037</v>
      </c>
      <c r="C1007" s="36" t="s">
        <v>3130</v>
      </c>
      <c r="D1007" s="36" t="s">
        <v>4424</v>
      </c>
      <c r="E1007" s="36"/>
      <c r="F1007" s="219" t="s">
        <v>4408</v>
      </c>
      <c r="G1007" s="222">
        <v>25</v>
      </c>
      <c r="H1007" s="222">
        <f t="shared" ref="H1007:H1023" si="891">G1007*1</f>
        <v>25</v>
      </c>
      <c r="I1007" s="222">
        <f t="shared" ref="I1007:I1023" si="892">G1007*0.95</f>
        <v>23.75</v>
      </c>
      <c r="J1007" s="222">
        <f t="shared" ref="J1007:J1021" si="893">G1007*0.85</f>
        <v>21.25</v>
      </c>
      <c r="K1007" s="222">
        <f t="shared" ref="K1007:K1021" si="894">G1007*0.75</f>
        <v>18.75</v>
      </c>
      <c r="L1007" s="222">
        <f t="shared" ref="L1007:L1021" si="895">G1007*0.65</f>
        <v>16.25</v>
      </c>
      <c r="M1007" s="222">
        <f t="shared" ref="M1007:M1021" si="896">G1007*0.6</f>
        <v>15</v>
      </c>
      <c r="N1007" s="36"/>
      <c r="P1007" s="186"/>
    </row>
    <row r="1008" customHeight="1" spans="1:16">
      <c r="A1008" s="217" t="s">
        <v>109</v>
      </c>
      <c r="B1008" s="35">
        <v>311400038</v>
      </c>
      <c r="C1008" s="36" t="s">
        <v>4425</v>
      </c>
      <c r="D1008" s="36"/>
      <c r="E1008" s="36"/>
      <c r="F1008" s="219" t="s">
        <v>537</v>
      </c>
      <c r="G1008" s="222">
        <v>200</v>
      </c>
      <c r="H1008" s="222">
        <f t="shared" si="891"/>
        <v>200</v>
      </c>
      <c r="I1008" s="222">
        <f t="shared" si="892"/>
        <v>190</v>
      </c>
      <c r="J1008" s="222">
        <f t="shared" si="893"/>
        <v>170</v>
      </c>
      <c r="K1008" s="222">
        <f t="shared" si="894"/>
        <v>150</v>
      </c>
      <c r="L1008" s="222">
        <f t="shared" si="895"/>
        <v>130</v>
      </c>
      <c r="M1008" s="222">
        <f t="shared" si="896"/>
        <v>120</v>
      </c>
      <c r="N1008" s="36"/>
      <c r="P1008" s="186"/>
    </row>
    <row r="1009" customHeight="1" spans="1:16">
      <c r="A1009" s="217" t="s">
        <v>109</v>
      </c>
      <c r="B1009" s="35">
        <v>311400039</v>
      </c>
      <c r="C1009" s="36" t="s">
        <v>4426</v>
      </c>
      <c r="D1009" s="36" t="s">
        <v>4427</v>
      </c>
      <c r="E1009" s="36"/>
      <c r="F1009" s="219" t="s">
        <v>4408</v>
      </c>
      <c r="G1009" s="222">
        <v>15</v>
      </c>
      <c r="H1009" s="222">
        <f t="shared" si="891"/>
        <v>15</v>
      </c>
      <c r="I1009" s="222">
        <f t="shared" si="892"/>
        <v>14.25</v>
      </c>
      <c r="J1009" s="222">
        <f t="shared" si="893"/>
        <v>12.75</v>
      </c>
      <c r="K1009" s="222">
        <f t="shared" si="894"/>
        <v>11.25</v>
      </c>
      <c r="L1009" s="222">
        <f t="shared" si="895"/>
        <v>9.75</v>
      </c>
      <c r="M1009" s="222">
        <f t="shared" si="896"/>
        <v>9</v>
      </c>
      <c r="N1009" s="36"/>
      <c r="P1009" s="186"/>
    </row>
    <row r="1010" customHeight="1" spans="1:16">
      <c r="A1010" s="217" t="s">
        <v>109</v>
      </c>
      <c r="B1010" s="35">
        <v>311400040</v>
      </c>
      <c r="C1010" s="36" t="s">
        <v>4428</v>
      </c>
      <c r="D1010" s="36"/>
      <c r="E1010" s="36"/>
      <c r="F1010" s="219" t="s">
        <v>43</v>
      </c>
      <c r="G1010" s="222">
        <v>300</v>
      </c>
      <c r="H1010" s="222">
        <f t="shared" si="891"/>
        <v>300</v>
      </c>
      <c r="I1010" s="222">
        <f t="shared" si="892"/>
        <v>285</v>
      </c>
      <c r="J1010" s="222">
        <f t="shared" si="893"/>
        <v>255</v>
      </c>
      <c r="K1010" s="222">
        <f t="shared" si="894"/>
        <v>225</v>
      </c>
      <c r="L1010" s="222">
        <f t="shared" si="895"/>
        <v>195</v>
      </c>
      <c r="M1010" s="222">
        <f t="shared" si="896"/>
        <v>180</v>
      </c>
      <c r="N1010" s="36" t="s">
        <v>4429</v>
      </c>
      <c r="P1010" s="186"/>
    </row>
    <row r="1011" customHeight="1" spans="1:16">
      <c r="A1011" s="217" t="s">
        <v>109</v>
      </c>
      <c r="B1011" s="35">
        <v>311400041</v>
      </c>
      <c r="C1011" s="36" t="s">
        <v>4430</v>
      </c>
      <c r="D1011" s="36"/>
      <c r="E1011" s="36"/>
      <c r="F1011" s="219" t="s">
        <v>43</v>
      </c>
      <c r="G1011" s="222">
        <v>200</v>
      </c>
      <c r="H1011" s="222">
        <f t="shared" si="891"/>
        <v>200</v>
      </c>
      <c r="I1011" s="222">
        <f t="shared" si="892"/>
        <v>190</v>
      </c>
      <c r="J1011" s="222">
        <f t="shared" si="893"/>
        <v>170</v>
      </c>
      <c r="K1011" s="222">
        <f t="shared" si="894"/>
        <v>150</v>
      </c>
      <c r="L1011" s="222">
        <f t="shared" si="895"/>
        <v>130</v>
      </c>
      <c r="M1011" s="222">
        <f t="shared" si="896"/>
        <v>120</v>
      </c>
      <c r="N1011" s="36" t="s">
        <v>4431</v>
      </c>
      <c r="P1011" s="186"/>
    </row>
    <row r="1012" customHeight="1" spans="1:16">
      <c r="A1012" s="217" t="s">
        <v>109</v>
      </c>
      <c r="B1012" s="35">
        <v>311400042</v>
      </c>
      <c r="C1012" s="36" t="s">
        <v>4432</v>
      </c>
      <c r="D1012" s="36"/>
      <c r="E1012" s="36"/>
      <c r="F1012" s="219" t="s">
        <v>43</v>
      </c>
      <c r="G1012" s="222">
        <v>150</v>
      </c>
      <c r="H1012" s="222">
        <f t="shared" si="891"/>
        <v>150</v>
      </c>
      <c r="I1012" s="222">
        <f t="shared" si="892"/>
        <v>142.5</v>
      </c>
      <c r="J1012" s="222">
        <f t="shared" si="893"/>
        <v>127.5</v>
      </c>
      <c r="K1012" s="222">
        <f t="shared" si="894"/>
        <v>112.5</v>
      </c>
      <c r="L1012" s="222">
        <f t="shared" si="895"/>
        <v>97.5</v>
      </c>
      <c r="M1012" s="222">
        <f t="shared" si="896"/>
        <v>90</v>
      </c>
      <c r="N1012" s="36" t="s">
        <v>4433</v>
      </c>
      <c r="P1012" s="186"/>
    </row>
    <row r="1013" customHeight="1" spans="1:16">
      <c r="A1013" s="217" t="s">
        <v>109</v>
      </c>
      <c r="B1013" s="35">
        <v>311400043</v>
      </c>
      <c r="C1013" s="36" t="s">
        <v>4434</v>
      </c>
      <c r="D1013" s="36" t="s">
        <v>4435</v>
      </c>
      <c r="E1013" s="36"/>
      <c r="F1013" s="219" t="s">
        <v>43</v>
      </c>
      <c r="G1013" s="222">
        <v>400</v>
      </c>
      <c r="H1013" s="222">
        <f t="shared" si="891"/>
        <v>400</v>
      </c>
      <c r="I1013" s="222">
        <f t="shared" si="892"/>
        <v>380</v>
      </c>
      <c r="J1013" s="222">
        <f t="shared" si="893"/>
        <v>340</v>
      </c>
      <c r="K1013" s="222">
        <f t="shared" si="894"/>
        <v>300</v>
      </c>
      <c r="L1013" s="222">
        <f t="shared" si="895"/>
        <v>260</v>
      </c>
      <c r="M1013" s="222">
        <f t="shared" si="896"/>
        <v>240</v>
      </c>
      <c r="N1013" s="36"/>
      <c r="P1013" s="186"/>
    </row>
    <row r="1014" customHeight="1" spans="1:16">
      <c r="A1014" s="217" t="s">
        <v>109</v>
      </c>
      <c r="B1014" s="35">
        <v>311400044</v>
      </c>
      <c r="C1014" s="36" t="s">
        <v>4436</v>
      </c>
      <c r="D1014" s="36"/>
      <c r="E1014" s="36" t="s">
        <v>4437</v>
      </c>
      <c r="F1014" s="219" t="s">
        <v>43</v>
      </c>
      <c r="G1014" s="220">
        <v>500</v>
      </c>
      <c r="H1014" s="222">
        <f t="shared" si="891"/>
        <v>500</v>
      </c>
      <c r="I1014" s="222">
        <f t="shared" si="892"/>
        <v>475</v>
      </c>
      <c r="J1014" s="222">
        <f t="shared" si="893"/>
        <v>425</v>
      </c>
      <c r="K1014" s="222">
        <f t="shared" si="894"/>
        <v>375</v>
      </c>
      <c r="L1014" s="222">
        <f t="shared" si="895"/>
        <v>325</v>
      </c>
      <c r="M1014" s="222">
        <f t="shared" si="896"/>
        <v>300</v>
      </c>
      <c r="N1014" s="36" t="s">
        <v>4433</v>
      </c>
      <c r="P1014" s="186"/>
    </row>
    <row r="1015" customHeight="1" spans="1:16">
      <c r="A1015" s="217" t="s">
        <v>109</v>
      </c>
      <c r="B1015" s="35">
        <v>311400045</v>
      </c>
      <c r="C1015" s="36" t="s">
        <v>4438</v>
      </c>
      <c r="D1015" s="36"/>
      <c r="E1015" s="36"/>
      <c r="F1015" s="219" t="s">
        <v>43</v>
      </c>
      <c r="G1015" s="220">
        <v>400</v>
      </c>
      <c r="H1015" s="222">
        <f t="shared" si="891"/>
        <v>400</v>
      </c>
      <c r="I1015" s="222">
        <f t="shared" si="892"/>
        <v>380</v>
      </c>
      <c r="J1015" s="222">
        <f t="shared" si="893"/>
        <v>340</v>
      </c>
      <c r="K1015" s="222">
        <f t="shared" si="894"/>
        <v>300</v>
      </c>
      <c r="L1015" s="222">
        <f t="shared" si="895"/>
        <v>260</v>
      </c>
      <c r="M1015" s="222">
        <f t="shared" si="896"/>
        <v>240</v>
      </c>
      <c r="N1015" s="36" t="s">
        <v>4439</v>
      </c>
      <c r="P1015" s="186"/>
    </row>
    <row r="1016" customHeight="1" spans="1:16">
      <c r="A1016" s="217" t="s">
        <v>109</v>
      </c>
      <c r="B1016" s="35">
        <v>311400046</v>
      </c>
      <c r="C1016" s="36" t="s">
        <v>4440</v>
      </c>
      <c r="D1016" s="36"/>
      <c r="E1016" s="36"/>
      <c r="F1016" s="219" t="s">
        <v>43</v>
      </c>
      <c r="G1016" s="220">
        <v>200</v>
      </c>
      <c r="H1016" s="222">
        <f t="shared" si="891"/>
        <v>200</v>
      </c>
      <c r="I1016" s="222">
        <f t="shared" si="892"/>
        <v>190</v>
      </c>
      <c r="J1016" s="222">
        <f t="shared" si="893"/>
        <v>170</v>
      </c>
      <c r="K1016" s="222">
        <f t="shared" si="894"/>
        <v>150</v>
      </c>
      <c r="L1016" s="222">
        <f t="shared" si="895"/>
        <v>130</v>
      </c>
      <c r="M1016" s="222">
        <f t="shared" si="896"/>
        <v>120</v>
      </c>
      <c r="N1016" s="36" t="s">
        <v>4441</v>
      </c>
      <c r="P1016" s="186"/>
    </row>
    <row r="1017" customHeight="1" spans="1:16">
      <c r="A1017" s="217" t="s">
        <v>109</v>
      </c>
      <c r="B1017" s="35">
        <v>311400047</v>
      </c>
      <c r="C1017" s="36" t="s">
        <v>4442</v>
      </c>
      <c r="D1017" s="36"/>
      <c r="E1017" s="36"/>
      <c r="F1017" s="219" t="s">
        <v>200</v>
      </c>
      <c r="G1017" s="222">
        <v>3</v>
      </c>
      <c r="H1017" s="222">
        <f t="shared" si="891"/>
        <v>3</v>
      </c>
      <c r="I1017" s="222">
        <f t="shared" si="892"/>
        <v>2.85</v>
      </c>
      <c r="J1017" s="222">
        <f t="shared" si="893"/>
        <v>2.55</v>
      </c>
      <c r="K1017" s="222">
        <f t="shared" si="894"/>
        <v>2.25</v>
      </c>
      <c r="L1017" s="222">
        <f t="shared" si="895"/>
        <v>1.95</v>
      </c>
      <c r="M1017" s="222">
        <f t="shared" si="896"/>
        <v>1.8</v>
      </c>
      <c r="N1017" s="36"/>
      <c r="P1017" s="186"/>
    </row>
    <row r="1018" customHeight="1" spans="1:16">
      <c r="A1018" s="217" t="s">
        <v>109</v>
      </c>
      <c r="B1018" s="35">
        <v>311400048</v>
      </c>
      <c r="C1018" s="36" t="s">
        <v>4443</v>
      </c>
      <c r="D1018" s="36"/>
      <c r="E1018" s="36"/>
      <c r="F1018" s="219" t="s">
        <v>43</v>
      </c>
      <c r="G1018" s="222">
        <v>30</v>
      </c>
      <c r="H1018" s="222">
        <f t="shared" si="891"/>
        <v>30</v>
      </c>
      <c r="I1018" s="222">
        <f t="shared" si="892"/>
        <v>28.5</v>
      </c>
      <c r="J1018" s="222">
        <f t="shared" si="893"/>
        <v>25.5</v>
      </c>
      <c r="K1018" s="222">
        <f t="shared" si="894"/>
        <v>22.5</v>
      </c>
      <c r="L1018" s="222">
        <f t="shared" si="895"/>
        <v>19.5</v>
      </c>
      <c r="M1018" s="222">
        <f t="shared" si="896"/>
        <v>18</v>
      </c>
      <c r="N1018" s="36"/>
      <c r="P1018" s="186"/>
    </row>
    <row r="1019" customHeight="1" spans="1:16">
      <c r="A1019" s="217" t="s">
        <v>109</v>
      </c>
      <c r="B1019" s="35">
        <v>311400049</v>
      </c>
      <c r="C1019" s="36" t="s">
        <v>4444</v>
      </c>
      <c r="D1019" s="36"/>
      <c r="E1019" s="36"/>
      <c r="F1019" s="219" t="s">
        <v>43</v>
      </c>
      <c r="G1019" s="222">
        <v>300</v>
      </c>
      <c r="H1019" s="222">
        <f t="shared" si="891"/>
        <v>300</v>
      </c>
      <c r="I1019" s="222">
        <f t="shared" si="892"/>
        <v>285</v>
      </c>
      <c r="J1019" s="222">
        <f t="shared" si="893"/>
        <v>255</v>
      </c>
      <c r="K1019" s="222">
        <f t="shared" si="894"/>
        <v>225</v>
      </c>
      <c r="L1019" s="222">
        <f t="shared" si="895"/>
        <v>195</v>
      </c>
      <c r="M1019" s="222">
        <f t="shared" si="896"/>
        <v>180</v>
      </c>
      <c r="N1019" s="36" t="s">
        <v>4445</v>
      </c>
      <c r="P1019" s="186"/>
    </row>
    <row r="1020" customHeight="1" spans="1:16">
      <c r="A1020" s="217" t="s">
        <v>109</v>
      </c>
      <c r="B1020" s="35">
        <v>311400050</v>
      </c>
      <c r="C1020" s="36" t="s">
        <v>4446</v>
      </c>
      <c r="D1020" s="36"/>
      <c r="E1020" s="36"/>
      <c r="F1020" s="219" t="s">
        <v>43</v>
      </c>
      <c r="G1020" s="222">
        <v>200</v>
      </c>
      <c r="H1020" s="222">
        <f t="shared" si="891"/>
        <v>200</v>
      </c>
      <c r="I1020" s="222">
        <f t="shared" si="892"/>
        <v>190</v>
      </c>
      <c r="J1020" s="222">
        <f t="shared" si="893"/>
        <v>170</v>
      </c>
      <c r="K1020" s="222">
        <f t="shared" si="894"/>
        <v>150</v>
      </c>
      <c r="L1020" s="222">
        <f t="shared" si="895"/>
        <v>130</v>
      </c>
      <c r="M1020" s="222">
        <f t="shared" si="896"/>
        <v>120</v>
      </c>
      <c r="N1020" s="36" t="s">
        <v>4433</v>
      </c>
      <c r="P1020" s="186"/>
    </row>
    <row r="1021" customHeight="1" spans="1:16">
      <c r="A1021" s="217" t="s">
        <v>109</v>
      </c>
      <c r="B1021" s="35">
        <v>311400051</v>
      </c>
      <c r="C1021" s="36" t="s">
        <v>4447</v>
      </c>
      <c r="D1021" s="36"/>
      <c r="E1021" s="36"/>
      <c r="F1021" s="219" t="s">
        <v>43</v>
      </c>
      <c r="G1021" s="222">
        <v>100</v>
      </c>
      <c r="H1021" s="222">
        <f t="shared" si="891"/>
        <v>100</v>
      </c>
      <c r="I1021" s="222">
        <f t="shared" si="892"/>
        <v>95</v>
      </c>
      <c r="J1021" s="222">
        <f t="shared" si="893"/>
        <v>85</v>
      </c>
      <c r="K1021" s="222">
        <f t="shared" si="894"/>
        <v>75</v>
      </c>
      <c r="L1021" s="222">
        <f t="shared" si="895"/>
        <v>65</v>
      </c>
      <c r="M1021" s="222">
        <f t="shared" si="896"/>
        <v>60</v>
      </c>
      <c r="N1021" s="36" t="s">
        <v>4439</v>
      </c>
      <c r="P1021" s="186"/>
    </row>
    <row r="1022" customHeight="1" spans="1:16">
      <c r="A1022" s="217" t="s">
        <v>109</v>
      </c>
      <c r="B1022" s="343">
        <v>311400052</v>
      </c>
      <c r="C1022" s="36" t="s">
        <v>4448</v>
      </c>
      <c r="D1022" s="338" t="s">
        <v>4449</v>
      </c>
      <c r="E1022" s="36"/>
      <c r="F1022" s="219" t="s">
        <v>89</v>
      </c>
      <c r="G1022" s="222">
        <v>220</v>
      </c>
      <c r="H1022" s="222">
        <f t="shared" si="891"/>
        <v>220</v>
      </c>
      <c r="I1022" s="222">
        <f t="shared" si="892"/>
        <v>209</v>
      </c>
      <c r="J1022" s="328" t="s">
        <v>75</v>
      </c>
      <c r="K1022" s="328" t="s">
        <v>75</v>
      </c>
      <c r="L1022" s="328" t="s">
        <v>75</v>
      </c>
      <c r="M1022" s="328" t="s">
        <v>75</v>
      </c>
      <c r="N1022" s="36" t="s">
        <v>4450</v>
      </c>
      <c r="P1022" s="186"/>
    </row>
    <row r="1023" customHeight="1" spans="1:16">
      <c r="A1023" s="217" t="s">
        <v>109</v>
      </c>
      <c r="B1023" s="35">
        <v>311400053</v>
      </c>
      <c r="C1023" s="36" t="s">
        <v>4451</v>
      </c>
      <c r="D1023" s="36"/>
      <c r="E1023" s="36"/>
      <c r="F1023" s="219" t="s">
        <v>89</v>
      </c>
      <c r="G1023" s="222">
        <v>30</v>
      </c>
      <c r="H1023" s="222">
        <f t="shared" si="891"/>
        <v>30</v>
      </c>
      <c r="I1023" s="222">
        <f t="shared" si="892"/>
        <v>28.5</v>
      </c>
      <c r="J1023" s="222">
        <f t="shared" ref="J1023" si="897">G1023*0.85</f>
        <v>25.5</v>
      </c>
      <c r="K1023" s="222">
        <f t="shared" ref="K1023" si="898">G1023*0.75</f>
        <v>22.5</v>
      </c>
      <c r="L1023" s="222">
        <f t="shared" ref="L1023" si="899">G1023*0.65</f>
        <v>19.5</v>
      </c>
      <c r="M1023" s="222">
        <f t="shared" ref="M1023" si="900">G1023*0.6</f>
        <v>18</v>
      </c>
      <c r="N1023" s="36"/>
      <c r="P1023" s="186"/>
    </row>
    <row r="1024" customHeight="1" spans="1:16">
      <c r="A1024" s="217" t="s">
        <v>109</v>
      </c>
      <c r="B1024" s="35">
        <v>311400054</v>
      </c>
      <c r="C1024" s="36" t="s">
        <v>4452</v>
      </c>
      <c r="D1024" s="36"/>
      <c r="E1024" s="36"/>
      <c r="F1024" s="219" t="s">
        <v>89</v>
      </c>
      <c r="G1024" s="222" t="s">
        <v>303</v>
      </c>
      <c r="H1024" s="223" t="s">
        <v>303</v>
      </c>
      <c r="I1024" s="223" t="s">
        <v>303</v>
      </c>
      <c r="J1024" s="223" t="s">
        <v>303</v>
      </c>
      <c r="K1024" s="223" t="s">
        <v>303</v>
      </c>
      <c r="L1024" s="223" t="s">
        <v>303</v>
      </c>
      <c r="M1024" s="223" t="s">
        <v>303</v>
      </c>
      <c r="N1024" s="36"/>
      <c r="P1024" s="186"/>
    </row>
    <row r="1025" customHeight="1" spans="1:16">
      <c r="A1025" s="217" t="s">
        <v>109</v>
      </c>
      <c r="B1025" s="35">
        <v>311400055</v>
      </c>
      <c r="C1025" s="36" t="s">
        <v>4453</v>
      </c>
      <c r="D1025" s="36"/>
      <c r="E1025" s="36"/>
      <c r="F1025" s="219" t="s">
        <v>490</v>
      </c>
      <c r="G1025" s="222">
        <v>15</v>
      </c>
      <c r="H1025" s="222">
        <f t="shared" ref="H1025" si="901">G1025*1</f>
        <v>15</v>
      </c>
      <c r="I1025" s="222">
        <f t="shared" ref="I1025" si="902">G1025*0.95</f>
        <v>14.25</v>
      </c>
      <c r="J1025" s="222">
        <f t="shared" ref="J1025" si="903">G1025*0.85</f>
        <v>12.75</v>
      </c>
      <c r="K1025" s="222">
        <f t="shared" ref="K1025" si="904">G1025*0.75</f>
        <v>11.25</v>
      </c>
      <c r="L1025" s="222">
        <f t="shared" ref="L1025" si="905">G1025*0.65</f>
        <v>9.75</v>
      </c>
      <c r="M1025" s="222">
        <f t="shared" ref="M1025" si="906">G1025*0.6</f>
        <v>9</v>
      </c>
      <c r="N1025" s="36"/>
      <c r="P1025" s="186"/>
    </row>
    <row r="1026" customHeight="1" spans="1:16">
      <c r="A1026" s="217" t="s">
        <v>109</v>
      </c>
      <c r="B1026" s="35">
        <v>311400056</v>
      </c>
      <c r="C1026" s="36" t="s">
        <v>4454</v>
      </c>
      <c r="D1026" s="36"/>
      <c r="E1026" s="36"/>
      <c r="F1026" s="219"/>
      <c r="G1026" s="222"/>
      <c r="H1026" s="222"/>
      <c r="I1026" s="222"/>
      <c r="J1026" s="222"/>
      <c r="K1026" s="222"/>
      <c r="L1026" s="222"/>
      <c r="M1026" s="222"/>
      <c r="N1026" s="36"/>
      <c r="P1026" s="186"/>
    </row>
    <row r="1027" customHeight="1" spans="1:16">
      <c r="A1027" s="217" t="s">
        <v>109</v>
      </c>
      <c r="B1027" s="35" t="s">
        <v>4455</v>
      </c>
      <c r="C1027" s="36" t="s">
        <v>4456</v>
      </c>
      <c r="D1027" s="36"/>
      <c r="E1027" s="36"/>
      <c r="F1027" s="219" t="s">
        <v>43</v>
      </c>
      <c r="G1027" s="222">
        <v>140</v>
      </c>
      <c r="H1027" s="222">
        <f t="shared" ref="H1027:H1031" si="907">G1027*1</f>
        <v>140</v>
      </c>
      <c r="I1027" s="222">
        <f t="shared" ref="I1027:I1031" si="908">G1027*0.95</f>
        <v>133</v>
      </c>
      <c r="J1027" s="222">
        <f t="shared" ref="J1027:J1031" si="909">G1027*0.85</f>
        <v>119</v>
      </c>
      <c r="K1027" s="222">
        <f t="shared" ref="K1027:K1031" si="910">G1027*0.75</f>
        <v>105</v>
      </c>
      <c r="L1027" s="222">
        <f t="shared" ref="L1027:L1031" si="911">G1027*0.65</f>
        <v>91</v>
      </c>
      <c r="M1027" s="222">
        <f t="shared" ref="M1027:M1031" si="912">G1027*0.6</f>
        <v>84</v>
      </c>
      <c r="N1027" s="36" t="s">
        <v>4457</v>
      </c>
      <c r="P1027" s="186"/>
    </row>
    <row r="1028" customHeight="1" spans="1:16">
      <c r="A1028" s="217" t="s">
        <v>109</v>
      </c>
      <c r="B1028" s="35" t="s">
        <v>4458</v>
      </c>
      <c r="C1028" s="36" t="s">
        <v>4459</v>
      </c>
      <c r="D1028" s="36"/>
      <c r="E1028" s="36"/>
      <c r="F1028" s="219" t="s">
        <v>43</v>
      </c>
      <c r="G1028" s="222">
        <v>80</v>
      </c>
      <c r="H1028" s="222">
        <f t="shared" si="907"/>
        <v>80</v>
      </c>
      <c r="I1028" s="222">
        <f t="shared" si="908"/>
        <v>76</v>
      </c>
      <c r="J1028" s="222">
        <f t="shared" si="909"/>
        <v>68</v>
      </c>
      <c r="K1028" s="222">
        <f t="shared" si="910"/>
        <v>60</v>
      </c>
      <c r="L1028" s="222">
        <f t="shared" si="911"/>
        <v>52</v>
      </c>
      <c r="M1028" s="222">
        <f t="shared" si="912"/>
        <v>48</v>
      </c>
      <c r="N1028" s="36" t="s">
        <v>4460</v>
      </c>
      <c r="P1028" s="186"/>
    </row>
    <row r="1029" customHeight="1" spans="1:16">
      <c r="A1029" s="217" t="s">
        <v>109</v>
      </c>
      <c r="B1029" s="35" t="s">
        <v>4461</v>
      </c>
      <c r="C1029" s="36" t="s">
        <v>4462</v>
      </c>
      <c r="D1029" s="36"/>
      <c r="E1029" s="36"/>
      <c r="F1029" s="219" t="s">
        <v>43</v>
      </c>
      <c r="G1029" s="222">
        <v>40</v>
      </c>
      <c r="H1029" s="222">
        <f t="shared" si="907"/>
        <v>40</v>
      </c>
      <c r="I1029" s="222">
        <f t="shared" si="908"/>
        <v>38</v>
      </c>
      <c r="J1029" s="222">
        <f t="shared" si="909"/>
        <v>34</v>
      </c>
      <c r="K1029" s="222">
        <f t="shared" si="910"/>
        <v>30</v>
      </c>
      <c r="L1029" s="222">
        <f t="shared" si="911"/>
        <v>26</v>
      </c>
      <c r="M1029" s="222">
        <f t="shared" si="912"/>
        <v>24</v>
      </c>
      <c r="N1029" s="36" t="s">
        <v>4463</v>
      </c>
      <c r="P1029" s="186"/>
    </row>
    <row r="1030" customHeight="1" spans="1:16">
      <c r="A1030" s="225" t="s">
        <v>109</v>
      </c>
      <c r="B1030" s="225">
        <v>311400057</v>
      </c>
      <c r="C1030" s="36" t="s">
        <v>4464</v>
      </c>
      <c r="D1030" s="226" t="s">
        <v>4465</v>
      </c>
      <c r="E1030" s="226"/>
      <c r="F1030" s="228" t="s">
        <v>43</v>
      </c>
      <c r="G1030" s="229">
        <v>30</v>
      </c>
      <c r="H1030" s="222">
        <f t="shared" si="907"/>
        <v>30</v>
      </c>
      <c r="I1030" s="222">
        <f t="shared" si="908"/>
        <v>28.5</v>
      </c>
      <c r="J1030" s="222">
        <f t="shared" si="909"/>
        <v>25.5</v>
      </c>
      <c r="K1030" s="222">
        <f t="shared" si="910"/>
        <v>22.5</v>
      </c>
      <c r="L1030" s="222">
        <f t="shared" si="911"/>
        <v>19.5</v>
      </c>
      <c r="M1030" s="222">
        <f t="shared" si="912"/>
        <v>18</v>
      </c>
      <c r="N1030" s="226"/>
      <c r="P1030" s="186"/>
    </row>
    <row r="1031" customHeight="1" spans="1:16">
      <c r="A1031" s="225" t="s">
        <v>109</v>
      </c>
      <c r="B1031" s="225">
        <v>311400058</v>
      </c>
      <c r="C1031" s="36" t="s">
        <v>4466</v>
      </c>
      <c r="D1031" s="226" t="s">
        <v>4467</v>
      </c>
      <c r="E1031" s="227"/>
      <c r="F1031" s="228" t="s">
        <v>43</v>
      </c>
      <c r="G1031" s="229">
        <v>15</v>
      </c>
      <c r="H1031" s="222">
        <f t="shared" si="907"/>
        <v>15</v>
      </c>
      <c r="I1031" s="222">
        <f t="shared" si="908"/>
        <v>14.25</v>
      </c>
      <c r="J1031" s="222">
        <f t="shared" si="909"/>
        <v>12.75</v>
      </c>
      <c r="K1031" s="222">
        <f t="shared" si="910"/>
        <v>11.25</v>
      </c>
      <c r="L1031" s="222">
        <f t="shared" si="911"/>
        <v>9.75</v>
      </c>
      <c r="M1031" s="222">
        <f t="shared" si="912"/>
        <v>9</v>
      </c>
      <c r="N1031" s="226" t="s">
        <v>4468</v>
      </c>
      <c r="P1031" s="186"/>
    </row>
    <row r="1032" customHeight="1" spans="1:16">
      <c r="A1032" s="217"/>
      <c r="B1032" s="202">
        <v>3115</v>
      </c>
      <c r="C1032" s="46" t="s">
        <v>4469</v>
      </c>
      <c r="D1032" s="36"/>
      <c r="E1032" s="36"/>
      <c r="F1032" s="219"/>
      <c r="G1032" s="222"/>
      <c r="H1032" s="222"/>
      <c r="I1032" s="222"/>
      <c r="J1032" s="222"/>
      <c r="K1032" s="222"/>
      <c r="L1032" s="222"/>
      <c r="M1032" s="222"/>
      <c r="N1032" s="36"/>
      <c r="P1032" s="186"/>
    </row>
    <row r="1033" customHeight="1" spans="1:16">
      <c r="A1033" s="217"/>
      <c r="B1033" s="202">
        <v>311501</v>
      </c>
      <c r="C1033" s="46" t="s">
        <v>4470</v>
      </c>
      <c r="D1033" s="36"/>
      <c r="E1033" s="36"/>
      <c r="F1033" s="219"/>
      <c r="G1033" s="222"/>
      <c r="H1033" s="222"/>
      <c r="I1033" s="222"/>
      <c r="J1033" s="222"/>
      <c r="K1033" s="222"/>
      <c r="L1033" s="222"/>
      <c r="M1033" s="222"/>
      <c r="N1033" s="46"/>
      <c r="P1033" s="186"/>
    </row>
    <row r="1034" customHeight="1" spans="1:16">
      <c r="A1034" s="217" t="s">
        <v>120</v>
      </c>
      <c r="B1034" s="35">
        <v>311501001</v>
      </c>
      <c r="C1034" s="36" t="s">
        <v>4471</v>
      </c>
      <c r="D1034" s="36" t="s">
        <v>4472</v>
      </c>
      <c r="E1034" s="36"/>
      <c r="F1034" s="219" t="s">
        <v>43</v>
      </c>
      <c r="G1034" s="220">
        <v>20</v>
      </c>
      <c r="H1034" s="222">
        <f t="shared" ref="H1034:H1036" si="913">G1034*1</f>
        <v>20</v>
      </c>
      <c r="I1034" s="222">
        <f t="shared" ref="I1034:I1036" si="914">G1034*0.95</f>
        <v>19</v>
      </c>
      <c r="J1034" s="222">
        <f t="shared" ref="J1034:J1036" si="915">G1034*0.85</f>
        <v>17</v>
      </c>
      <c r="K1034" s="222">
        <f t="shared" ref="K1034:K1036" si="916">G1034*0.75</f>
        <v>15</v>
      </c>
      <c r="L1034" s="222">
        <f t="shared" ref="L1034:L1036" si="917">G1034*0.65</f>
        <v>13</v>
      </c>
      <c r="M1034" s="222">
        <f t="shared" ref="M1034:M1036" si="918">G1034*0.6</f>
        <v>12</v>
      </c>
      <c r="N1034" s="36" t="s">
        <v>4473</v>
      </c>
      <c r="P1034" s="186"/>
    </row>
    <row r="1035" customHeight="1" spans="1:16">
      <c r="A1035" s="217" t="s">
        <v>120</v>
      </c>
      <c r="B1035" s="35">
        <v>311501002</v>
      </c>
      <c r="C1035" s="36" t="s">
        <v>4474</v>
      </c>
      <c r="D1035" s="36" t="s">
        <v>4475</v>
      </c>
      <c r="E1035" s="36"/>
      <c r="F1035" s="219" t="s">
        <v>43</v>
      </c>
      <c r="G1035" s="220">
        <v>30</v>
      </c>
      <c r="H1035" s="222">
        <f t="shared" si="913"/>
        <v>30</v>
      </c>
      <c r="I1035" s="222">
        <f t="shared" si="914"/>
        <v>28.5</v>
      </c>
      <c r="J1035" s="222">
        <f t="shared" si="915"/>
        <v>25.5</v>
      </c>
      <c r="K1035" s="222">
        <f t="shared" si="916"/>
        <v>22.5</v>
      </c>
      <c r="L1035" s="222">
        <f t="shared" si="917"/>
        <v>19.5</v>
      </c>
      <c r="M1035" s="222">
        <f t="shared" si="918"/>
        <v>18</v>
      </c>
      <c r="N1035" s="36" t="s">
        <v>4476</v>
      </c>
      <c r="P1035" s="186"/>
    </row>
    <row r="1036" customHeight="1" spans="1:16">
      <c r="A1036" s="217" t="s">
        <v>120</v>
      </c>
      <c r="B1036" s="35">
        <v>311501003</v>
      </c>
      <c r="C1036" s="36" t="s">
        <v>4477</v>
      </c>
      <c r="D1036" s="36" t="s">
        <v>4478</v>
      </c>
      <c r="E1036" s="36"/>
      <c r="F1036" s="219" t="s">
        <v>43</v>
      </c>
      <c r="G1036" s="220">
        <v>40</v>
      </c>
      <c r="H1036" s="222">
        <f t="shared" si="913"/>
        <v>40</v>
      </c>
      <c r="I1036" s="222">
        <f t="shared" si="914"/>
        <v>38</v>
      </c>
      <c r="J1036" s="222">
        <f t="shared" si="915"/>
        <v>34</v>
      </c>
      <c r="K1036" s="222">
        <f t="shared" si="916"/>
        <v>30</v>
      </c>
      <c r="L1036" s="222">
        <f t="shared" si="917"/>
        <v>26</v>
      </c>
      <c r="M1036" s="222">
        <f t="shared" si="918"/>
        <v>24</v>
      </c>
      <c r="N1036" s="36" t="s">
        <v>4479</v>
      </c>
      <c r="P1036" s="186"/>
    </row>
    <row r="1037" customHeight="1" spans="1:16">
      <c r="A1037" s="217"/>
      <c r="B1037" s="202">
        <v>311502</v>
      </c>
      <c r="C1037" s="46" t="s">
        <v>4480</v>
      </c>
      <c r="D1037" s="36"/>
      <c r="E1037" s="36"/>
      <c r="F1037" s="219"/>
      <c r="G1037" s="222"/>
      <c r="H1037" s="222"/>
      <c r="I1037" s="222"/>
      <c r="J1037" s="222"/>
      <c r="K1037" s="222"/>
      <c r="L1037" s="222"/>
      <c r="M1037" s="222"/>
      <c r="N1037" s="36"/>
      <c r="P1037" s="186"/>
    </row>
    <row r="1038" customHeight="1" spans="1:16">
      <c r="A1038" s="217" t="s">
        <v>120</v>
      </c>
      <c r="B1038" s="35">
        <v>311502001</v>
      </c>
      <c r="C1038" s="36" t="s">
        <v>4481</v>
      </c>
      <c r="D1038" s="36"/>
      <c r="E1038" s="36"/>
      <c r="F1038" s="219" t="s">
        <v>43</v>
      </c>
      <c r="G1038" s="220">
        <v>24</v>
      </c>
      <c r="H1038" s="222">
        <f t="shared" ref="H1038:H1042" si="919">G1038*1</f>
        <v>24</v>
      </c>
      <c r="I1038" s="222">
        <f t="shared" ref="I1038:I1042" si="920">G1038*0.95</f>
        <v>22.8</v>
      </c>
      <c r="J1038" s="222">
        <f t="shared" ref="J1038:J1042" si="921">G1038*0.85</f>
        <v>20.4</v>
      </c>
      <c r="K1038" s="222">
        <f t="shared" ref="K1038:K1042" si="922">G1038*0.75</f>
        <v>18</v>
      </c>
      <c r="L1038" s="222">
        <f t="shared" ref="L1038:L1042" si="923">G1038*0.65</f>
        <v>15.6</v>
      </c>
      <c r="M1038" s="222">
        <f t="shared" ref="M1038:M1042" si="924">G1038*0.6</f>
        <v>14.4</v>
      </c>
      <c r="N1038" s="36"/>
      <c r="P1038" s="186"/>
    </row>
    <row r="1039" customHeight="1" spans="1:16">
      <c r="A1039" s="217" t="s">
        <v>120</v>
      </c>
      <c r="B1039" s="35">
        <v>311502002</v>
      </c>
      <c r="C1039" s="36" t="s">
        <v>4482</v>
      </c>
      <c r="D1039" s="36"/>
      <c r="E1039" s="36"/>
      <c r="F1039" s="219" t="s">
        <v>43</v>
      </c>
      <c r="G1039" s="220">
        <v>32</v>
      </c>
      <c r="H1039" s="222">
        <f t="shared" si="919"/>
        <v>32</v>
      </c>
      <c r="I1039" s="222">
        <f t="shared" si="920"/>
        <v>30.4</v>
      </c>
      <c r="J1039" s="222">
        <f t="shared" si="921"/>
        <v>27.2</v>
      </c>
      <c r="K1039" s="222">
        <f t="shared" si="922"/>
        <v>24</v>
      </c>
      <c r="L1039" s="222">
        <f t="shared" si="923"/>
        <v>20.8</v>
      </c>
      <c r="M1039" s="222">
        <f t="shared" si="924"/>
        <v>19.2</v>
      </c>
      <c r="N1039" s="36"/>
      <c r="P1039" s="186"/>
    </row>
    <row r="1040" customHeight="1" spans="1:16">
      <c r="A1040" s="217" t="s">
        <v>120</v>
      </c>
      <c r="B1040" s="35">
        <v>311502003</v>
      </c>
      <c r="C1040" s="36" t="s">
        <v>4483</v>
      </c>
      <c r="D1040" s="36"/>
      <c r="E1040" s="36"/>
      <c r="F1040" s="219" t="s">
        <v>43</v>
      </c>
      <c r="G1040" s="220">
        <v>28</v>
      </c>
      <c r="H1040" s="222">
        <f t="shared" si="919"/>
        <v>28</v>
      </c>
      <c r="I1040" s="222">
        <f t="shared" si="920"/>
        <v>26.6</v>
      </c>
      <c r="J1040" s="222">
        <f t="shared" si="921"/>
        <v>23.8</v>
      </c>
      <c r="K1040" s="222">
        <f t="shared" si="922"/>
        <v>21</v>
      </c>
      <c r="L1040" s="222">
        <f t="shared" si="923"/>
        <v>18.2</v>
      </c>
      <c r="M1040" s="222">
        <f t="shared" si="924"/>
        <v>16.8</v>
      </c>
      <c r="N1040" s="36"/>
      <c r="P1040" s="186"/>
    </row>
    <row r="1041" customHeight="1" spans="1:16">
      <c r="A1041" s="217" t="s">
        <v>120</v>
      </c>
      <c r="B1041" s="35">
        <v>311502004</v>
      </c>
      <c r="C1041" s="36" t="s">
        <v>4484</v>
      </c>
      <c r="D1041" s="36" t="s">
        <v>4485</v>
      </c>
      <c r="E1041" s="36"/>
      <c r="F1041" s="219" t="s">
        <v>43</v>
      </c>
      <c r="G1041" s="220">
        <v>40</v>
      </c>
      <c r="H1041" s="222">
        <f t="shared" si="919"/>
        <v>40</v>
      </c>
      <c r="I1041" s="222">
        <f t="shared" si="920"/>
        <v>38</v>
      </c>
      <c r="J1041" s="222">
        <f t="shared" si="921"/>
        <v>34</v>
      </c>
      <c r="K1041" s="222">
        <f t="shared" si="922"/>
        <v>30</v>
      </c>
      <c r="L1041" s="222">
        <f t="shared" si="923"/>
        <v>26</v>
      </c>
      <c r="M1041" s="222">
        <f t="shared" si="924"/>
        <v>24</v>
      </c>
      <c r="N1041" s="36"/>
      <c r="P1041" s="186"/>
    </row>
    <row r="1042" customHeight="1" spans="1:16">
      <c r="A1042" s="217" t="s">
        <v>120</v>
      </c>
      <c r="B1042" s="35">
        <v>311502005</v>
      </c>
      <c r="C1042" s="36" t="s">
        <v>4486</v>
      </c>
      <c r="D1042" s="36"/>
      <c r="E1042" s="36"/>
      <c r="F1042" s="219" t="s">
        <v>43</v>
      </c>
      <c r="G1042" s="220">
        <v>480</v>
      </c>
      <c r="H1042" s="222">
        <f t="shared" si="919"/>
        <v>480</v>
      </c>
      <c r="I1042" s="222">
        <f t="shared" si="920"/>
        <v>456</v>
      </c>
      <c r="J1042" s="222">
        <f t="shared" si="921"/>
        <v>408</v>
      </c>
      <c r="K1042" s="222">
        <f t="shared" si="922"/>
        <v>360</v>
      </c>
      <c r="L1042" s="222">
        <f t="shared" si="923"/>
        <v>312</v>
      </c>
      <c r="M1042" s="222">
        <f t="shared" si="924"/>
        <v>288</v>
      </c>
      <c r="N1042" s="36"/>
      <c r="P1042" s="186"/>
    </row>
    <row r="1043" customHeight="1" spans="1:16">
      <c r="A1043" s="217" t="s">
        <v>120</v>
      </c>
      <c r="B1043" s="35">
        <v>311502006</v>
      </c>
      <c r="C1043" s="36" t="s">
        <v>4487</v>
      </c>
      <c r="D1043" s="36"/>
      <c r="E1043" s="36"/>
      <c r="F1043" s="219"/>
      <c r="G1043" s="220"/>
      <c r="H1043" s="222"/>
      <c r="I1043" s="222"/>
      <c r="J1043" s="222"/>
      <c r="K1043" s="222"/>
      <c r="L1043" s="222"/>
      <c r="M1043" s="222"/>
      <c r="N1043" s="36"/>
      <c r="P1043" s="186"/>
    </row>
    <row r="1044" customHeight="1" spans="1:16">
      <c r="A1044" s="217" t="s">
        <v>120</v>
      </c>
      <c r="B1044" s="35" t="s">
        <v>4488</v>
      </c>
      <c r="C1044" s="36" t="s">
        <v>4489</v>
      </c>
      <c r="D1044" s="36"/>
      <c r="E1044" s="36"/>
      <c r="F1044" s="219" t="s">
        <v>2365</v>
      </c>
      <c r="G1044" s="222">
        <v>1000</v>
      </c>
      <c r="H1044" s="222">
        <f t="shared" ref="H1044:H1047" si="925">G1044*1</f>
        <v>1000</v>
      </c>
      <c r="I1044" s="222">
        <f t="shared" ref="I1044:I1047" si="926">G1044*0.95</f>
        <v>950</v>
      </c>
      <c r="J1044" s="222">
        <f t="shared" ref="J1044:J1047" si="927">G1044*0.85</f>
        <v>850</v>
      </c>
      <c r="K1044" s="222">
        <f t="shared" ref="K1044:K1047" si="928">G1044*0.75</f>
        <v>750</v>
      </c>
      <c r="L1044" s="295" t="s">
        <v>75</v>
      </c>
      <c r="M1044" s="295" t="s">
        <v>75</v>
      </c>
      <c r="N1044" s="36"/>
      <c r="P1044" s="186"/>
    </row>
    <row r="1045" customHeight="1" spans="1:16">
      <c r="A1045" s="217" t="s">
        <v>120</v>
      </c>
      <c r="B1045" s="35" t="s">
        <v>4490</v>
      </c>
      <c r="C1045" s="36" t="s">
        <v>4491</v>
      </c>
      <c r="D1045" s="36"/>
      <c r="E1045" s="36"/>
      <c r="F1045" s="219" t="s">
        <v>2365</v>
      </c>
      <c r="G1045" s="222">
        <v>700</v>
      </c>
      <c r="H1045" s="222">
        <f t="shared" si="925"/>
        <v>700</v>
      </c>
      <c r="I1045" s="222">
        <f t="shared" si="926"/>
        <v>665</v>
      </c>
      <c r="J1045" s="222">
        <f t="shared" si="927"/>
        <v>595</v>
      </c>
      <c r="K1045" s="222">
        <f t="shared" si="928"/>
        <v>525</v>
      </c>
      <c r="L1045" s="295" t="s">
        <v>75</v>
      </c>
      <c r="M1045" s="295" t="s">
        <v>75</v>
      </c>
      <c r="N1045" s="36"/>
      <c r="P1045" s="186"/>
    </row>
    <row r="1046" customHeight="1" spans="1:16">
      <c r="A1046" s="217" t="s">
        <v>120</v>
      </c>
      <c r="B1046" s="35" t="s">
        <v>4492</v>
      </c>
      <c r="C1046" s="36" t="s">
        <v>4493</v>
      </c>
      <c r="D1046" s="36"/>
      <c r="E1046" s="36"/>
      <c r="F1046" s="219" t="s">
        <v>2365</v>
      </c>
      <c r="G1046" s="222">
        <v>400</v>
      </c>
      <c r="H1046" s="222">
        <f t="shared" si="925"/>
        <v>400</v>
      </c>
      <c r="I1046" s="222">
        <f t="shared" si="926"/>
        <v>380</v>
      </c>
      <c r="J1046" s="222">
        <f t="shared" si="927"/>
        <v>340</v>
      </c>
      <c r="K1046" s="222">
        <f t="shared" si="928"/>
        <v>300</v>
      </c>
      <c r="L1046" s="295" t="s">
        <v>75</v>
      </c>
      <c r="M1046" s="295" t="s">
        <v>75</v>
      </c>
      <c r="N1046" s="36"/>
      <c r="P1046" s="186"/>
    </row>
    <row r="1047" customHeight="1" spans="1:16">
      <c r="A1047" s="217" t="s">
        <v>120</v>
      </c>
      <c r="B1047" s="35">
        <v>311502007</v>
      </c>
      <c r="C1047" s="36" t="s">
        <v>4494</v>
      </c>
      <c r="D1047" s="36"/>
      <c r="E1047" s="36"/>
      <c r="F1047" s="219" t="s">
        <v>43</v>
      </c>
      <c r="G1047" s="222">
        <v>30</v>
      </c>
      <c r="H1047" s="222">
        <f t="shared" si="925"/>
        <v>30</v>
      </c>
      <c r="I1047" s="222">
        <f t="shared" si="926"/>
        <v>28.5</v>
      </c>
      <c r="J1047" s="222">
        <f t="shared" si="927"/>
        <v>25.5</v>
      </c>
      <c r="K1047" s="222">
        <f t="shared" si="928"/>
        <v>22.5</v>
      </c>
      <c r="L1047" s="222">
        <f>G1047*0.65</f>
        <v>19.5</v>
      </c>
      <c r="M1047" s="222">
        <f>G1047*0.6</f>
        <v>18</v>
      </c>
      <c r="N1047" s="36"/>
      <c r="P1047" s="186"/>
    </row>
    <row r="1048" ht="51" customHeight="1" spans="1:18">
      <c r="A1048" s="15" t="s">
        <v>120</v>
      </c>
      <c r="B1048" s="15">
        <v>311502008</v>
      </c>
      <c r="C1048" s="344" t="s">
        <v>4495</v>
      </c>
      <c r="D1048" s="344" t="s">
        <v>4496</v>
      </c>
      <c r="E1048" s="345"/>
      <c r="F1048" s="346" t="s">
        <v>919</v>
      </c>
      <c r="G1048" s="222"/>
      <c r="H1048" s="347" t="s">
        <v>74</v>
      </c>
      <c r="I1048" s="222"/>
      <c r="J1048" s="222"/>
      <c r="K1048" s="222"/>
      <c r="L1048" s="222"/>
      <c r="M1048" s="222"/>
      <c r="N1048" s="344" t="s">
        <v>4497</v>
      </c>
      <c r="P1048" s="186"/>
      <c r="Q1048" s="188" t="s">
        <v>402</v>
      </c>
      <c r="R1048" s="188" t="s">
        <v>1208</v>
      </c>
    </row>
    <row r="1049" customHeight="1" spans="1:16">
      <c r="A1049" s="217"/>
      <c r="B1049" s="202">
        <v>311503</v>
      </c>
      <c r="C1049" s="46" t="s">
        <v>4498</v>
      </c>
      <c r="D1049" s="36"/>
      <c r="E1049" s="36"/>
      <c r="F1049" s="219"/>
      <c r="G1049" s="222"/>
      <c r="H1049" s="222"/>
      <c r="I1049" s="222"/>
      <c r="J1049" s="222"/>
      <c r="K1049" s="222"/>
      <c r="L1049" s="222"/>
      <c r="M1049" s="222"/>
      <c r="N1049" s="36"/>
      <c r="P1049" s="186"/>
    </row>
    <row r="1050" customHeight="1" spans="1:16">
      <c r="A1050" s="217" t="s">
        <v>109</v>
      </c>
      <c r="B1050" s="35">
        <v>311503001</v>
      </c>
      <c r="C1050" s="36" t="s">
        <v>4499</v>
      </c>
      <c r="D1050" s="36"/>
      <c r="E1050" s="36"/>
      <c r="F1050" s="219" t="s">
        <v>89</v>
      </c>
      <c r="G1050" s="329">
        <v>7</v>
      </c>
      <c r="H1050" s="222">
        <f t="shared" ref="H1050" si="929">G1050*1</f>
        <v>7</v>
      </c>
      <c r="I1050" s="222">
        <f t="shared" ref="I1050" si="930">G1050*0.95</f>
        <v>6.65</v>
      </c>
      <c r="J1050" s="222">
        <f t="shared" ref="J1050" si="931">G1050*0.85</f>
        <v>5.95</v>
      </c>
      <c r="K1050" s="222">
        <f t="shared" ref="K1050" si="932">G1050*0.75</f>
        <v>5.25</v>
      </c>
      <c r="L1050" s="222">
        <f t="shared" ref="L1050" si="933">G1050*0.65</f>
        <v>4.55</v>
      </c>
      <c r="M1050" s="222">
        <f t="shared" ref="M1050" si="934">G1050*0.6</f>
        <v>4.2</v>
      </c>
      <c r="N1050" s="36"/>
      <c r="P1050" s="186"/>
    </row>
    <row r="1051" customHeight="1" spans="1:16">
      <c r="A1051" s="217" t="s">
        <v>109</v>
      </c>
      <c r="B1051" s="35">
        <v>311503002</v>
      </c>
      <c r="C1051" s="36" t="s">
        <v>4500</v>
      </c>
      <c r="D1051" s="36"/>
      <c r="E1051" s="36"/>
      <c r="F1051" s="219" t="s">
        <v>43</v>
      </c>
      <c r="G1051" s="329">
        <v>53.2</v>
      </c>
      <c r="H1051" s="222">
        <f t="shared" ref="H1051:H1078" si="935">G1051*1</f>
        <v>53.2</v>
      </c>
      <c r="I1051" s="222">
        <f t="shared" ref="I1051:I1078" si="936">G1051*0.95</f>
        <v>50.54</v>
      </c>
      <c r="J1051" s="222">
        <f t="shared" ref="J1051:J1078" si="937">G1051*0.85</f>
        <v>45.22</v>
      </c>
      <c r="K1051" s="222">
        <f t="shared" ref="K1051:K1078" si="938">G1051*0.75</f>
        <v>39.9</v>
      </c>
      <c r="L1051" s="222">
        <f t="shared" ref="L1051:L1078" si="939">G1051*0.65</f>
        <v>34.58</v>
      </c>
      <c r="M1051" s="222">
        <f t="shared" ref="M1051:M1078" si="940">G1051*0.6</f>
        <v>31.92</v>
      </c>
      <c r="N1051" s="36"/>
      <c r="P1051" s="186"/>
    </row>
    <row r="1052" customHeight="1" spans="1:16">
      <c r="A1052" s="217" t="s">
        <v>109</v>
      </c>
      <c r="B1052" s="35">
        <v>311503003</v>
      </c>
      <c r="C1052" s="36" t="s">
        <v>4501</v>
      </c>
      <c r="D1052" s="36"/>
      <c r="E1052" s="36"/>
      <c r="F1052" s="219" t="s">
        <v>43</v>
      </c>
      <c r="G1052" s="329">
        <v>28</v>
      </c>
      <c r="H1052" s="222">
        <f t="shared" si="935"/>
        <v>28</v>
      </c>
      <c r="I1052" s="222">
        <f t="shared" si="936"/>
        <v>26.6</v>
      </c>
      <c r="J1052" s="222">
        <f t="shared" si="937"/>
        <v>23.8</v>
      </c>
      <c r="K1052" s="222">
        <f t="shared" si="938"/>
        <v>21</v>
      </c>
      <c r="L1052" s="222">
        <f t="shared" si="939"/>
        <v>18.2</v>
      </c>
      <c r="M1052" s="222">
        <f t="shared" si="940"/>
        <v>16.8</v>
      </c>
      <c r="N1052" s="36"/>
      <c r="P1052" s="186"/>
    </row>
    <row r="1053" customHeight="1" spans="1:16">
      <c r="A1053" s="217" t="s">
        <v>109</v>
      </c>
      <c r="B1053" s="35">
        <v>311503004</v>
      </c>
      <c r="C1053" s="36" t="s">
        <v>4502</v>
      </c>
      <c r="D1053" s="36"/>
      <c r="E1053" s="36"/>
      <c r="F1053" s="219" t="s">
        <v>43</v>
      </c>
      <c r="G1053" s="329">
        <v>56</v>
      </c>
      <c r="H1053" s="222">
        <f t="shared" si="935"/>
        <v>56</v>
      </c>
      <c r="I1053" s="222">
        <f t="shared" si="936"/>
        <v>53.2</v>
      </c>
      <c r="J1053" s="222">
        <f t="shared" si="937"/>
        <v>47.6</v>
      </c>
      <c r="K1053" s="222">
        <f t="shared" si="938"/>
        <v>42</v>
      </c>
      <c r="L1053" s="222">
        <f t="shared" si="939"/>
        <v>36.4</v>
      </c>
      <c r="M1053" s="222">
        <f t="shared" si="940"/>
        <v>33.6</v>
      </c>
      <c r="N1053" s="36"/>
      <c r="P1053" s="186"/>
    </row>
    <row r="1054" customHeight="1" spans="1:16">
      <c r="A1054" s="217" t="s">
        <v>109</v>
      </c>
      <c r="B1054" s="35">
        <v>311503005</v>
      </c>
      <c r="C1054" s="36" t="s">
        <v>4503</v>
      </c>
      <c r="D1054" s="36"/>
      <c r="E1054" s="36"/>
      <c r="F1054" s="219" t="s">
        <v>43</v>
      </c>
      <c r="G1054" s="329">
        <v>308</v>
      </c>
      <c r="H1054" s="222">
        <f t="shared" si="935"/>
        <v>308</v>
      </c>
      <c r="I1054" s="222">
        <f t="shared" si="936"/>
        <v>292.6</v>
      </c>
      <c r="J1054" s="222">
        <f t="shared" si="937"/>
        <v>261.8</v>
      </c>
      <c r="K1054" s="222">
        <f t="shared" si="938"/>
        <v>231</v>
      </c>
      <c r="L1054" s="222">
        <f t="shared" si="939"/>
        <v>200.2</v>
      </c>
      <c r="M1054" s="222">
        <f t="shared" si="940"/>
        <v>184.8</v>
      </c>
      <c r="N1054" s="36"/>
      <c r="P1054" s="186"/>
    </row>
    <row r="1055" customHeight="1" spans="1:16">
      <c r="A1055" s="217" t="s">
        <v>109</v>
      </c>
      <c r="B1055" s="35">
        <v>311503006</v>
      </c>
      <c r="C1055" s="36" t="s">
        <v>4504</v>
      </c>
      <c r="D1055" s="36"/>
      <c r="E1055" s="36"/>
      <c r="F1055" s="219" t="s">
        <v>43</v>
      </c>
      <c r="G1055" s="329">
        <v>35</v>
      </c>
      <c r="H1055" s="222">
        <f t="shared" si="935"/>
        <v>35</v>
      </c>
      <c r="I1055" s="222">
        <f t="shared" si="936"/>
        <v>33.25</v>
      </c>
      <c r="J1055" s="222">
        <f t="shared" si="937"/>
        <v>29.75</v>
      </c>
      <c r="K1055" s="222">
        <f t="shared" si="938"/>
        <v>26.25</v>
      </c>
      <c r="L1055" s="222">
        <f t="shared" si="939"/>
        <v>22.75</v>
      </c>
      <c r="M1055" s="222">
        <f t="shared" si="940"/>
        <v>21</v>
      </c>
      <c r="N1055" s="36"/>
      <c r="P1055" s="186"/>
    </row>
    <row r="1056" customHeight="1" spans="1:16">
      <c r="A1056" s="217" t="s">
        <v>109</v>
      </c>
      <c r="B1056" s="35">
        <v>311503007</v>
      </c>
      <c r="C1056" s="36" t="s">
        <v>4505</v>
      </c>
      <c r="D1056" s="36"/>
      <c r="E1056" s="36"/>
      <c r="F1056" s="219" t="s">
        <v>43</v>
      </c>
      <c r="G1056" s="329">
        <v>50.4</v>
      </c>
      <c r="H1056" s="222">
        <f t="shared" si="935"/>
        <v>50.4</v>
      </c>
      <c r="I1056" s="222">
        <f t="shared" si="936"/>
        <v>47.88</v>
      </c>
      <c r="J1056" s="222">
        <f t="shared" si="937"/>
        <v>42.84</v>
      </c>
      <c r="K1056" s="222">
        <f t="shared" si="938"/>
        <v>37.8</v>
      </c>
      <c r="L1056" s="222">
        <f t="shared" si="939"/>
        <v>32.76</v>
      </c>
      <c r="M1056" s="222">
        <f t="shared" si="940"/>
        <v>30.24</v>
      </c>
      <c r="N1056" s="36"/>
      <c r="P1056" s="186"/>
    </row>
    <row r="1057" customHeight="1" spans="1:16">
      <c r="A1057" s="217" t="s">
        <v>109</v>
      </c>
      <c r="B1057" s="35">
        <v>311503008</v>
      </c>
      <c r="C1057" s="36" t="s">
        <v>4506</v>
      </c>
      <c r="D1057" s="36"/>
      <c r="E1057" s="36"/>
      <c r="F1057" s="219" t="s">
        <v>43</v>
      </c>
      <c r="G1057" s="329">
        <v>42</v>
      </c>
      <c r="H1057" s="222">
        <f t="shared" si="935"/>
        <v>42</v>
      </c>
      <c r="I1057" s="222">
        <f t="shared" si="936"/>
        <v>39.9</v>
      </c>
      <c r="J1057" s="222">
        <f t="shared" si="937"/>
        <v>35.7</v>
      </c>
      <c r="K1057" s="222">
        <f t="shared" si="938"/>
        <v>31.5</v>
      </c>
      <c r="L1057" s="222">
        <f t="shared" si="939"/>
        <v>27.3</v>
      </c>
      <c r="M1057" s="222">
        <f t="shared" si="940"/>
        <v>25.2</v>
      </c>
      <c r="N1057" s="36"/>
      <c r="P1057" s="186"/>
    </row>
    <row r="1058" customHeight="1" spans="1:16">
      <c r="A1058" s="217" t="s">
        <v>109</v>
      </c>
      <c r="B1058" s="35">
        <v>311503009</v>
      </c>
      <c r="C1058" s="36" t="s">
        <v>4507</v>
      </c>
      <c r="D1058" s="36"/>
      <c r="E1058" s="36"/>
      <c r="F1058" s="219" t="s">
        <v>43</v>
      </c>
      <c r="G1058" s="329">
        <v>35</v>
      </c>
      <c r="H1058" s="222">
        <f t="shared" si="935"/>
        <v>35</v>
      </c>
      <c r="I1058" s="222">
        <f t="shared" si="936"/>
        <v>33.25</v>
      </c>
      <c r="J1058" s="222">
        <f t="shared" si="937"/>
        <v>29.75</v>
      </c>
      <c r="K1058" s="222">
        <f t="shared" si="938"/>
        <v>26.25</v>
      </c>
      <c r="L1058" s="222">
        <f t="shared" si="939"/>
        <v>22.75</v>
      </c>
      <c r="M1058" s="222">
        <f t="shared" si="940"/>
        <v>21</v>
      </c>
      <c r="N1058" s="36"/>
      <c r="P1058" s="186"/>
    </row>
    <row r="1059" customHeight="1" spans="1:16">
      <c r="A1059" s="217" t="s">
        <v>109</v>
      </c>
      <c r="B1059" s="35">
        <v>311503010</v>
      </c>
      <c r="C1059" s="36" t="s">
        <v>4508</v>
      </c>
      <c r="D1059" s="36"/>
      <c r="E1059" s="36"/>
      <c r="F1059" s="219" t="s">
        <v>43</v>
      </c>
      <c r="G1059" s="329">
        <v>35</v>
      </c>
      <c r="H1059" s="222">
        <f t="shared" si="935"/>
        <v>35</v>
      </c>
      <c r="I1059" s="222">
        <f t="shared" si="936"/>
        <v>33.25</v>
      </c>
      <c r="J1059" s="222">
        <f t="shared" si="937"/>
        <v>29.75</v>
      </c>
      <c r="K1059" s="222">
        <f t="shared" si="938"/>
        <v>26.25</v>
      </c>
      <c r="L1059" s="222">
        <f t="shared" si="939"/>
        <v>22.75</v>
      </c>
      <c r="M1059" s="222">
        <f t="shared" si="940"/>
        <v>21</v>
      </c>
      <c r="N1059" s="36"/>
      <c r="P1059" s="186"/>
    </row>
    <row r="1060" customHeight="1" spans="1:16">
      <c r="A1060" s="217" t="s">
        <v>109</v>
      </c>
      <c r="B1060" s="35">
        <v>311503011</v>
      </c>
      <c r="C1060" s="36" t="s">
        <v>4509</v>
      </c>
      <c r="D1060" s="36"/>
      <c r="E1060" s="36"/>
      <c r="F1060" s="219" t="s">
        <v>43</v>
      </c>
      <c r="G1060" s="329">
        <v>28</v>
      </c>
      <c r="H1060" s="222">
        <f t="shared" si="935"/>
        <v>28</v>
      </c>
      <c r="I1060" s="222">
        <f t="shared" si="936"/>
        <v>26.6</v>
      </c>
      <c r="J1060" s="222">
        <f t="shared" si="937"/>
        <v>23.8</v>
      </c>
      <c r="K1060" s="222">
        <f t="shared" si="938"/>
        <v>21</v>
      </c>
      <c r="L1060" s="222">
        <f t="shared" si="939"/>
        <v>18.2</v>
      </c>
      <c r="M1060" s="222">
        <f t="shared" si="940"/>
        <v>16.8</v>
      </c>
      <c r="N1060" s="36"/>
      <c r="P1060" s="186"/>
    </row>
    <row r="1061" customHeight="1" spans="1:16">
      <c r="A1061" s="217" t="s">
        <v>109</v>
      </c>
      <c r="B1061" s="35">
        <v>311502012</v>
      </c>
      <c r="C1061" s="36" t="s">
        <v>4510</v>
      </c>
      <c r="D1061" s="36"/>
      <c r="E1061" s="36"/>
      <c r="F1061" s="219" t="s">
        <v>43</v>
      </c>
      <c r="G1061" s="329">
        <v>28</v>
      </c>
      <c r="H1061" s="222">
        <f t="shared" si="935"/>
        <v>28</v>
      </c>
      <c r="I1061" s="222">
        <f t="shared" si="936"/>
        <v>26.6</v>
      </c>
      <c r="J1061" s="222">
        <f t="shared" si="937"/>
        <v>23.8</v>
      </c>
      <c r="K1061" s="222">
        <f t="shared" si="938"/>
        <v>21</v>
      </c>
      <c r="L1061" s="222">
        <f t="shared" si="939"/>
        <v>18.2</v>
      </c>
      <c r="M1061" s="222">
        <f t="shared" si="940"/>
        <v>16.8</v>
      </c>
      <c r="N1061" s="36"/>
      <c r="P1061" s="186"/>
    </row>
    <row r="1062" customHeight="1" spans="1:16">
      <c r="A1062" s="217" t="s">
        <v>109</v>
      </c>
      <c r="B1062" s="35">
        <v>311503013</v>
      </c>
      <c r="C1062" s="36" t="s">
        <v>4511</v>
      </c>
      <c r="D1062" s="36"/>
      <c r="E1062" s="36"/>
      <c r="F1062" s="219" t="s">
        <v>43</v>
      </c>
      <c r="G1062" s="329">
        <v>42</v>
      </c>
      <c r="H1062" s="222">
        <f t="shared" si="935"/>
        <v>42</v>
      </c>
      <c r="I1062" s="222">
        <f t="shared" si="936"/>
        <v>39.9</v>
      </c>
      <c r="J1062" s="222">
        <f t="shared" si="937"/>
        <v>35.7</v>
      </c>
      <c r="K1062" s="222">
        <f t="shared" si="938"/>
        <v>31.5</v>
      </c>
      <c r="L1062" s="222">
        <f t="shared" si="939"/>
        <v>27.3</v>
      </c>
      <c r="M1062" s="222">
        <f t="shared" si="940"/>
        <v>25.2</v>
      </c>
      <c r="N1062" s="36"/>
      <c r="P1062" s="186"/>
    </row>
    <row r="1063" customHeight="1" spans="1:16">
      <c r="A1063" s="217" t="s">
        <v>109</v>
      </c>
      <c r="B1063" s="35">
        <v>311503014</v>
      </c>
      <c r="C1063" s="36" t="s">
        <v>4512</v>
      </c>
      <c r="D1063" s="36"/>
      <c r="E1063" s="36"/>
      <c r="F1063" s="219" t="s">
        <v>43</v>
      </c>
      <c r="G1063" s="329">
        <v>28</v>
      </c>
      <c r="H1063" s="222">
        <f t="shared" si="935"/>
        <v>28</v>
      </c>
      <c r="I1063" s="222">
        <f t="shared" si="936"/>
        <v>26.6</v>
      </c>
      <c r="J1063" s="222">
        <f t="shared" si="937"/>
        <v>23.8</v>
      </c>
      <c r="K1063" s="222">
        <f t="shared" si="938"/>
        <v>21</v>
      </c>
      <c r="L1063" s="222">
        <f t="shared" si="939"/>
        <v>18.2</v>
      </c>
      <c r="M1063" s="222">
        <f t="shared" si="940"/>
        <v>16.8</v>
      </c>
      <c r="N1063" s="36"/>
      <c r="P1063" s="186"/>
    </row>
    <row r="1064" customHeight="1" spans="1:16">
      <c r="A1064" s="217" t="s">
        <v>109</v>
      </c>
      <c r="B1064" s="35">
        <v>311503015</v>
      </c>
      <c r="C1064" s="36" t="s">
        <v>4513</v>
      </c>
      <c r="D1064" s="36"/>
      <c r="E1064" s="36"/>
      <c r="F1064" s="219" t="s">
        <v>43</v>
      </c>
      <c r="G1064" s="329">
        <v>42</v>
      </c>
      <c r="H1064" s="222">
        <f t="shared" si="935"/>
        <v>42</v>
      </c>
      <c r="I1064" s="222">
        <f t="shared" si="936"/>
        <v>39.9</v>
      </c>
      <c r="J1064" s="222">
        <f t="shared" si="937"/>
        <v>35.7</v>
      </c>
      <c r="K1064" s="222">
        <f t="shared" si="938"/>
        <v>31.5</v>
      </c>
      <c r="L1064" s="222">
        <f t="shared" si="939"/>
        <v>27.3</v>
      </c>
      <c r="M1064" s="222">
        <f t="shared" si="940"/>
        <v>25.2</v>
      </c>
      <c r="N1064" s="36"/>
      <c r="P1064" s="186"/>
    </row>
    <row r="1065" customHeight="1" spans="1:16">
      <c r="A1065" s="217" t="s">
        <v>109</v>
      </c>
      <c r="B1065" s="35">
        <v>311503016</v>
      </c>
      <c r="C1065" s="36" t="s">
        <v>4514</v>
      </c>
      <c r="D1065" s="36"/>
      <c r="E1065" s="36"/>
      <c r="F1065" s="219" t="s">
        <v>89</v>
      </c>
      <c r="G1065" s="329">
        <v>5.6</v>
      </c>
      <c r="H1065" s="222">
        <f t="shared" si="935"/>
        <v>5.6</v>
      </c>
      <c r="I1065" s="222">
        <f t="shared" si="936"/>
        <v>5.32</v>
      </c>
      <c r="J1065" s="222">
        <f t="shared" si="937"/>
        <v>4.76</v>
      </c>
      <c r="K1065" s="222">
        <f t="shared" si="938"/>
        <v>4.2</v>
      </c>
      <c r="L1065" s="222">
        <f t="shared" si="939"/>
        <v>3.64</v>
      </c>
      <c r="M1065" s="222">
        <f t="shared" si="940"/>
        <v>3.36</v>
      </c>
      <c r="N1065" s="36"/>
      <c r="P1065" s="186"/>
    </row>
    <row r="1066" customHeight="1" spans="1:16">
      <c r="A1066" s="217" t="s">
        <v>109</v>
      </c>
      <c r="B1066" s="35">
        <v>311503017</v>
      </c>
      <c r="C1066" s="36" t="s">
        <v>4515</v>
      </c>
      <c r="D1066" s="36"/>
      <c r="E1066" s="36"/>
      <c r="F1066" s="219" t="s">
        <v>43</v>
      </c>
      <c r="G1066" s="329">
        <v>11.2</v>
      </c>
      <c r="H1066" s="222">
        <f t="shared" si="935"/>
        <v>11.2</v>
      </c>
      <c r="I1066" s="222">
        <f t="shared" si="936"/>
        <v>10.64</v>
      </c>
      <c r="J1066" s="222">
        <f t="shared" si="937"/>
        <v>9.52</v>
      </c>
      <c r="K1066" s="222">
        <f t="shared" si="938"/>
        <v>8.4</v>
      </c>
      <c r="L1066" s="222">
        <f t="shared" si="939"/>
        <v>7.28</v>
      </c>
      <c r="M1066" s="222">
        <f t="shared" si="940"/>
        <v>6.72</v>
      </c>
      <c r="N1066" s="36"/>
      <c r="P1066" s="186"/>
    </row>
    <row r="1067" customHeight="1" spans="1:16">
      <c r="A1067" s="217" t="s">
        <v>109</v>
      </c>
      <c r="B1067" s="35">
        <v>311503018</v>
      </c>
      <c r="C1067" s="36" t="s">
        <v>4516</v>
      </c>
      <c r="D1067" s="36"/>
      <c r="E1067" s="36"/>
      <c r="F1067" s="219" t="s">
        <v>43</v>
      </c>
      <c r="G1067" s="329">
        <v>5.6</v>
      </c>
      <c r="H1067" s="222">
        <f t="shared" si="935"/>
        <v>5.6</v>
      </c>
      <c r="I1067" s="222">
        <f t="shared" si="936"/>
        <v>5.32</v>
      </c>
      <c r="J1067" s="222">
        <f t="shared" si="937"/>
        <v>4.76</v>
      </c>
      <c r="K1067" s="222">
        <f t="shared" si="938"/>
        <v>4.2</v>
      </c>
      <c r="L1067" s="222">
        <f t="shared" si="939"/>
        <v>3.64</v>
      </c>
      <c r="M1067" s="222">
        <f t="shared" si="940"/>
        <v>3.36</v>
      </c>
      <c r="N1067" s="36"/>
      <c r="P1067" s="186"/>
    </row>
    <row r="1068" customHeight="1" spans="1:16">
      <c r="A1068" s="217" t="s">
        <v>109</v>
      </c>
      <c r="B1068" s="35">
        <v>311503019</v>
      </c>
      <c r="C1068" s="348" t="s">
        <v>4517</v>
      </c>
      <c r="D1068" s="36"/>
      <c r="E1068" s="36"/>
      <c r="F1068" s="219" t="s">
        <v>43</v>
      </c>
      <c r="G1068" s="329">
        <v>28</v>
      </c>
      <c r="H1068" s="222">
        <f t="shared" si="935"/>
        <v>28</v>
      </c>
      <c r="I1068" s="222">
        <f t="shared" si="936"/>
        <v>26.6</v>
      </c>
      <c r="J1068" s="222">
        <f t="shared" si="937"/>
        <v>23.8</v>
      </c>
      <c r="K1068" s="222">
        <f t="shared" si="938"/>
        <v>21</v>
      </c>
      <c r="L1068" s="222">
        <f t="shared" si="939"/>
        <v>18.2</v>
      </c>
      <c r="M1068" s="222">
        <f t="shared" si="940"/>
        <v>16.8</v>
      </c>
      <c r="N1068" s="36"/>
      <c r="P1068" s="186"/>
    </row>
    <row r="1069" customHeight="1" spans="1:16">
      <c r="A1069" s="217" t="s">
        <v>109</v>
      </c>
      <c r="B1069" s="35">
        <v>311503020</v>
      </c>
      <c r="C1069" s="36" t="s">
        <v>4518</v>
      </c>
      <c r="D1069" s="36"/>
      <c r="E1069" s="36"/>
      <c r="F1069" s="219" t="s">
        <v>43</v>
      </c>
      <c r="G1069" s="329">
        <v>21</v>
      </c>
      <c r="H1069" s="222">
        <f t="shared" si="935"/>
        <v>21</v>
      </c>
      <c r="I1069" s="222">
        <f t="shared" si="936"/>
        <v>19.95</v>
      </c>
      <c r="J1069" s="222">
        <f t="shared" si="937"/>
        <v>17.85</v>
      </c>
      <c r="K1069" s="222">
        <f t="shared" si="938"/>
        <v>15.75</v>
      </c>
      <c r="L1069" s="222">
        <f t="shared" si="939"/>
        <v>13.65</v>
      </c>
      <c r="M1069" s="222">
        <f t="shared" si="940"/>
        <v>12.6</v>
      </c>
      <c r="N1069" s="36"/>
      <c r="P1069" s="186"/>
    </row>
    <row r="1070" customHeight="1" spans="1:16">
      <c r="A1070" s="217" t="s">
        <v>109</v>
      </c>
      <c r="B1070" s="35">
        <v>311503021</v>
      </c>
      <c r="C1070" s="36" t="s">
        <v>4519</v>
      </c>
      <c r="D1070" s="36"/>
      <c r="E1070" s="36"/>
      <c r="F1070" s="219" t="s">
        <v>43</v>
      </c>
      <c r="G1070" s="329">
        <v>28</v>
      </c>
      <c r="H1070" s="222">
        <f t="shared" si="935"/>
        <v>28</v>
      </c>
      <c r="I1070" s="222">
        <f t="shared" si="936"/>
        <v>26.6</v>
      </c>
      <c r="J1070" s="222">
        <f t="shared" si="937"/>
        <v>23.8</v>
      </c>
      <c r="K1070" s="222">
        <f t="shared" si="938"/>
        <v>21</v>
      </c>
      <c r="L1070" s="222">
        <f t="shared" si="939"/>
        <v>18.2</v>
      </c>
      <c r="M1070" s="222">
        <f t="shared" si="940"/>
        <v>16.8</v>
      </c>
      <c r="N1070" s="36"/>
      <c r="P1070" s="186"/>
    </row>
    <row r="1071" customHeight="1" spans="1:16">
      <c r="A1071" s="217" t="s">
        <v>109</v>
      </c>
      <c r="B1071" s="35">
        <v>311503022</v>
      </c>
      <c r="C1071" s="36" t="s">
        <v>4520</v>
      </c>
      <c r="D1071" s="36" t="s">
        <v>4521</v>
      </c>
      <c r="E1071" s="36"/>
      <c r="F1071" s="219" t="s">
        <v>43</v>
      </c>
      <c r="G1071" s="329">
        <v>28</v>
      </c>
      <c r="H1071" s="222">
        <f t="shared" si="935"/>
        <v>28</v>
      </c>
      <c r="I1071" s="222">
        <f t="shared" si="936"/>
        <v>26.6</v>
      </c>
      <c r="J1071" s="222">
        <f t="shared" si="937"/>
        <v>23.8</v>
      </c>
      <c r="K1071" s="222">
        <f t="shared" si="938"/>
        <v>21</v>
      </c>
      <c r="L1071" s="222">
        <f t="shared" si="939"/>
        <v>18.2</v>
      </c>
      <c r="M1071" s="222">
        <f t="shared" si="940"/>
        <v>16.8</v>
      </c>
      <c r="N1071" s="36" t="s">
        <v>4522</v>
      </c>
      <c r="P1071" s="186"/>
    </row>
    <row r="1072" customHeight="1" spans="1:16">
      <c r="A1072" s="217" t="s">
        <v>109</v>
      </c>
      <c r="B1072" s="35">
        <v>311503023</v>
      </c>
      <c r="C1072" s="36" t="s">
        <v>4523</v>
      </c>
      <c r="D1072" s="36"/>
      <c r="E1072" s="36"/>
      <c r="F1072" s="219" t="s">
        <v>43</v>
      </c>
      <c r="G1072" s="329">
        <v>67.2</v>
      </c>
      <c r="H1072" s="222">
        <f t="shared" si="935"/>
        <v>67.2</v>
      </c>
      <c r="I1072" s="222">
        <f t="shared" si="936"/>
        <v>63.84</v>
      </c>
      <c r="J1072" s="222">
        <f t="shared" si="937"/>
        <v>57.12</v>
      </c>
      <c r="K1072" s="222">
        <f t="shared" si="938"/>
        <v>50.4</v>
      </c>
      <c r="L1072" s="222">
        <f t="shared" si="939"/>
        <v>43.68</v>
      </c>
      <c r="M1072" s="222">
        <f t="shared" si="940"/>
        <v>40.32</v>
      </c>
      <c r="N1072" s="36" t="s">
        <v>4524</v>
      </c>
      <c r="P1072" s="186"/>
    </row>
    <row r="1073" customHeight="1" spans="1:16">
      <c r="A1073" s="217" t="s">
        <v>109</v>
      </c>
      <c r="B1073" s="35">
        <v>311503024</v>
      </c>
      <c r="C1073" s="36" t="s">
        <v>4525</v>
      </c>
      <c r="D1073" s="36" t="s">
        <v>4526</v>
      </c>
      <c r="E1073" s="36"/>
      <c r="F1073" s="219" t="s">
        <v>43</v>
      </c>
      <c r="G1073" s="329">
        <v>67.2</v>
      </c>
      <c r="H1073" s="222">
        <f t="shared" si="935"/>
        <v>67.2</v>
      </c>
      <c r="I1073" s="222">
        <f t="shared" si="936"/>
        <v>63.84</v>
      </c>
      <c r="J1073" s="222">
        <f t="shared" si="937"/>
        <v>57.12</v>
      </c>
      <c r="K1073" s="222">
        <f t="shared" si="938"/>
        <v>50.4</v>
      </c>
      <c r="L1073" s="222">
        <f t="shared" si="939"/>
        <v>43.68</v>
      </c>
      <c r="M1073" s="222">
        <f t="shared" si="940"/>
        <v>40.32</v>
      </c>
      <c r="N1073" s="36" t="s">
        <v>4524</v>
      </c>
      <c r="P1073" s="186"/>
    </row>
    <row r="1074" ht="101.25" spans="1:18">
      <c r="A1074" s="114" t="s">
        <v>109</v>
      </c>
      <c r="B1074" s="114" t="s">
        <v>4527</v>
      </c>
      <c r="C1074" s="43" t="s">
        <v>4528</v>
      </c>
      <c r="D1074" s="43" t="s">
        <v>4529</v>
      </c>
      <c r="E1074" s="43"/>
      <c r="F1074" s="114" t="s">
        <v>4530</v>
      </c>
      <c r="G1074" s="329"/>
      <c r="H1074" s="114" t="s">
        <v>74</v>
      </c>
      <c r="I1074" s="114"/>
      <c r="J1074" s="114"/>
      <c r="K1074" s="114"/>
      <c r="L1074" s="114"/>
      <c r="M1074" s="34"/>
      <c r="N1074" s="43" t="s">
        <v>3685</v>
      </c>
      <c r="P1074" s="186"/>
      <c r="Q1074" s="188" t="s">
        <v>310</v>
      </c>
      <c r="R1074" s="188" t="s">
        <v>921</v>
      </c>
    </row>
    <row r="1075" customHeight="1" spans="1:16">
      <c r="A1075" s="217" t="s">
        <v>109</v>
      </c>
      <c r="B1075" s="35">
        <v>311503025</v>
      </c>
      <c r="C1075" s="36" t="s">
        <v>4531</v>
      </c>
      <c r="D1075" s="36"/>
      <c r="E1075" s="36"/>
      <c r="F1075" s="219" t="s">
        <v>43</v>
      </c>
      <c r="G1075" s="329">
        <v>56</v>
      </c>
      <c r="H1075" s="222">
        <f>G1075*1</f>
        <v>56</v>
      </c>
      <c r="I1075" s="222">
        <f>G1075*0.95</f>
        <v>53.2</v>
      </c>
      <c r="J1075" s="222">
        <f>G1075*0.85</f>
        <v>47.6</v>
      </c>
      <c r="K1075" s="222">
        <f>G1075*0.75</f>
        <v>42</v>
      </c>
      <c r="L1075" s="222">
        <f>G1075*0.65</f>
        <v>36.4</v>
      </c>
      <c r="M1075" s="222">
        <f>G1075*0.6</f>
        <v>33.6</v>
      </c>
      <c r="N1075" s="36"/>
      <c r="P1075" s="186"/>
    </row>
    <row r="1076" customHeight="1" spans="1:16">
      <c r="A1076" s="217" t="s">
        <v>109</v>
      </c>
      <c r="B1076" s="35">
        <v>311503026</v>
      </c>
      <c r="C1076" s="36" t="s">
        <v>4532</v>
      </c>
      <c r="D1076" s="36"/>
      <c r="E1076" s="36"/>
      <c r="F1076" s="219" t="s">
        <v>43</v>
      </c>
      <c r="G1076" s="329">
        <v>98</v>
      </c>
      <c r="H1076" s="222">
        <f>G1076*1</f>
        <v>98</v>
      </c>
      <c r="I1076" s="222">
        <f>G1076*0.95</f>
        <v>93.1</v>
      </c>
      <c r="J1076" s="222">
        <f>G1076*0.85</f>
        <v>83.3</v>
      </c>
      <c r="K1076" s="222">
        <f>G1076*0.75</f>
        <v>73.5</v>
      </c>
      <c r="L1076" s="222">
        <f>G1076*0.65</f>
        <v>63.7</v>
      </c>
      <c r="M1076" s="222">
        <f>G1076*0.6</f>
        <v>58.8</v>
      </c>
      <c r="N1076" s="36"/>
      <c r="P1076" s="186"/>
    </row>
    <row r="1077" customHeight="1" spans="1:16">
      <c r="A1077" s="217" t="s">
        <v>109</v>
      </c>
      <c r="B1077" s="35">
        <v>311503027</v>
      </c>
      <c r="C1077" s="36" t="s">
        <v>4533</v>
      </c>
      <c r="D1077" s="36"/>
      <c r="E1077" s="36"/>
      <c r="F1077" s="219" t="s">
        <v>89</v>
      </c>
      <c r="G1077" s="329">
        <v>70</v>
      </c>
      <c r="H1077" s="222">
        <f>G1077*1</f>
        <v>70</v>
      </c>
      <c r="I1077" s="222">
        <f>G1077*0.95</f>
        <v>66.5</v>
      </c>
      <c r="J1077" s="222">
        <f>G1077*0.85</f>
        <v>59.5</v>
      </c>
      <c r="K1077" s="222">
        <f>G1077*0.75</f>
        <v>52.5</v>
      </c>
      <c r="L1077" s="222">
        <f>G1077*0.65</f>
        <v>45.5</v>
      </c>
      <c r="M1077" s="222">
        <f>G1077*0.6</f>
        <v>42</v>
      </c>
      <c r="N1077" s="36" t="s">
        <v>4534</v>
      </c>
      <c r="P1077" s="186"/>
    </row>
    <row r="1078" customHeight="1" spans="1:16">
      <c r="A1078" s="217" t="s">
        <v>109</v>
      </c>
      <c r="B1078" s="35">
        <v>311503028</v>
      </c>
      <c r="C1078" s="36" t="s">
        <v>4535</v>
      </c>
      <c r="D1078" s="36"/>
      <c r="E1078" s="36"/>
      <c r="F1078" s="219" t="s">
        <v>43</v>
      </c>
      <c r="G1078" s="329">
        <v>70</v>
      </c>
      <c r="H1078" s="222">
        <f>G1078*1</f>
        <v>70</v>
      </c>
      <c r="I1078" s="222">
        <f>G1078*0.95</f>
        <v>66.5</v>
      </c>
      <c r="J1078" s="222">
        <f>G1078*0.85</f>
        <v>59.5</v>
      </c>
      <c r="K1078" s="222">
        <f>G1078*0.75</f>
        <v>52.5</v>
      </c>
      <c r="L1078" s="222">
        <f>G1078*0.65</f>
        <v>45.5</v>
      </c>
      <c r="M1078" s="222">
        <f>G1078*0.6</f>
        <v>42</v>
      </c>
      <c r="N1078" s="36"/>
      <c r="P1078" s="186"/>
    </row>
    <row r="1079" customHeight="1" spans="1:16">
      <c r="A1079" s="217" t="s">
        <v>109</v>
      </c>
      <c r="B1079" s="35">
        <v>311503029</v>
      </c>
      <c r="C1079" s="36" t="s">
        <v>4536</v>
      </c>
      <c r="D1079" s="36"/>
      <c r="E1079" s="36"/>
      <c r="F1079" s="219" t="s">
        <v>43</v>
      </c>
      <c r="G1079" s="329">
        <v>33.6</v>
      </c>
      <c r="H1079" s="222">
        <f>G1079*1</f>
        <v>33.6</v>
      </c>
      <c r="I1079" s="222">
        <f>G1079*0.95</f>
        <v>31.92</v>
      </c>
      <c r="J1079" s="222">
        <f>G1079*0.85</f>
        <v>28.56</v>
      </c>
      <c r="K1079" s="222">
        <f>G1079*0.75</f>
        <v>25.2</v>
      </c>
      <c r="L1079" s="222">
        <f>G1079*0.65</f>
        <v>21.84</v>
      </c>
      <c r="M1079" s="222">
        <f>G1079*0.6</f>
        <v>20.16</v>
      </c>
      <c r="N1079" s="36"/>
      <c r="P1079" s="186"/>
    </row>
    <row r="1080" customHeight="1" spans="1:16">
      <c r="A1080" s="349" t="s">
        <v>109</v>
      </c>
      <c r="B1080" s="247">
        <v>311503030</v>
      </c>
      <c r="C1080" s="221" t="s">
        <v>4537</v>
      </c>
      <c r="D1080" s="221"/>
      <c r="E1080" s="221"/>
      <c r="F1080" s="350" t="s">
        <v>1016</v>
      </c>
      <c r="G1080" s="351" t="s">
        <v>303</v>
      </c>
      <c r="H1080" s="352" t="s">
        <v>303</v>
      </c>
      <c r="I1080" s="352" t="s">
        <v>303</v>
      </c>
      <c r="J1080" s="352" t="s">
        <v>303</v>
      </c>
      <c r="K1080" s="352" t="s">
        <v>303</v>
      </c>
      <c r="L1080" s="352" t="s">
        <v>303</v>
      </c>
      <c r="M1080" s="352" t="s">
        <v>303</v>
      </c>
      <c r="N1080" s="221" t="s">
        <v>4538</v>
      </c>
      <c r="P1080" s="186"/>
    </row>
    <row r="1081" customHeight="1" spans="1:18">
      <c r="A1081" s="15" t="s">
        <v>109</v>
      </c>
      <c r="B1081" s="15">
        <v>311503031</v>
      </c>
      <c r="C1081" s="344" t="s">
        <v>4539</v>
      </c>
      <c r="D1081" s="344" t="s">
        <v>4540</v>
      </c>
      <c r="E1081" s="345"/>
      <c r="F1081" s="345" t="s">
        <v>43</v>
      </c>
      <c r="G1081" s="336"/>
      <c r="H1081" s="347" t="s">
        <v>74</v>
      </c>
      <c r="I1081" s="337"/>
      <c r="J1081" s="337"/>
      <c r="K1081" s="337"/>
      <c r="L1081" s="337"/>
      <c r="M1081" s="337"/>
      <c r="N1081" s="16" t="s">
        <v>4541</v>
      </c>
      <c r="P1081" s="186"/>
      <c r="Q1081" s="188" t="s">
        <v>402</v>
      </c>
      <c r="R1081" s="188" t="s">
        <v>1208</v>
      </c>
    </row>
    <row r="1082" customHeight="1" spans="1:18">
      <c r="A1082" s="15" t="s">
        <v>109</v>
      </c>
      <c r="B1082" s="15">
        <v>311503032</v>
      </c>
      <c r="C1082" s="16" t="s">
        <v>4542</v>
      </c>
      <c r="D1082" s="16" t="s">
        <v>4543</v>
      </c>
      <c r="E1082" s="16"/>
      <c r="F1082" s="15" t="s">
        <v>43</v>
      </c>
      <c r="G1082" s="336"/>
      <c r="H1082" s="347" t="s">
        <v>74</v>
      </c>
      <c r="I1082" s="337"/>
      <c r="J1082" s="337"/>
      <c r="K1082" s="337"/>
      <c r="L1082" s="337"/>
      <c r="M1082" s="337"/>
      <c r="N1082" s="16" t="s">
        <v>4541</v>
      </c>
      <c r="P1082" s="186"/>
      <c r="Q1082" s="188" t="s">
        <v>402</v>
      </c>
      <c r="R1082" s="188" t="s">
        <v>1208</v>
      </c>
    </row>
    <row r="1083" customHeight="1" spans="1:16">
      <c r="A1083" s="353">
        <v>32</v>
      </c>
      <c r="B1083" s="354"/>
      <c r="C1083" s="355" t="s">
        <v>4544</v>
      </c>
      <c r="D1083" s="356"/>
      <c r="E1083" s="356"/>
      <c r="F1083" s="357"/>
      <c r="G1083" s="357"/>
      <c r="H1083" s="357"/>
      <c r="I1083" s="357"/>
      <c r="J1083" s="357"/>
      <c r="K1083" s="357"/>
      <c r="L1083" s="357"/>
      <c r="M1083" s="357"/>
      <c r="N1083" s="364"/>
      <c r="P1083" s="186"/>
    </row>
    <row r="1084" customHeight="1" spans="1:16">
      <c r="A1084" s="358"/>
      <c r="B1084" s="358"/>
      <c r="C1084" s="359" t="s">
        <v>4545</v>
      </c>
      <c r="D1084" s="360"/>
      <c r="E1084" s="360"/>
      <c r="F1084" s="361"/>
      <c r="G1084" s="361"/>
      <c r="H1084" s="361"/>
      <c r="I1084" s="361"/>
      <c r="J1084" s="361"/>
      <c r="K1084" s="361"/>
      <c r="L1084" s="361"/>
      <c r="M1084" s="361"/>
      <c r="N1084" s="365"/>
      <c r="P1084" s="186"/>
    </row>
    <row r="1085" customHeight="1" spans="1:16">
      <c r="A1085" s="362"/>
      <c r="B1085" s="362"/>
      <c r="C1085" s="363" t="s">
        <v>4546</v>
      </c>
      <c r="D1085" s="195"/>
      <c r="E1085" s="195"/>
      <c r="F1085" s="194"/>
      <c r="G1085" s="194"/>
      <c r="H1085" s="194"/>
      <c r="I1085" s="194"/>
      <c r="J1085" s="194"/>
      <c r="K1085" s="194"/>
      <c r="L1085" s="194"/>
      <c r="M1085" s="194"/>
      <c r="N1085" s="366"/>
      <c r="P1085" s="186"/>
    </row>
    <row r="1086" ht="36" customHeight="1" spans="1:18">
      <c r="A1086" s="362"/>
      <c r="B1086" s="362"/>
      <c r="C1086" s="363" t="s">
        <v>4547</v>
      </c>
      <c r="D1086" s="195"/>
      <c r="E1086" s="195"/>
      <c r="F1086" s="194"/>
      <c r="G1086" s="194"/>
      <c r="H1086" s="194"/>
      <c r="I1086" s="194"/>
      <c r="J1086" s="194"/>
      <c r="K1086" s="194"/>
      <c r="L1086" s="194"/>
      <c r="M1086" s="194"/>
      <c r="N1086" s="366"/>
      <c r="P1086" s="186"/>
      <c r="Q1086" s="188" t="s">
        <v>114</v>
      </c>
      <c r="R1086" s="188" t="s">
        <v>4548</v>
      </c>
    </row>
    <row r="1087" customHeight="1" spans="1:16">
      <c r="A1087" s="362"/>
      <c r="B1087" s="362"/>
      <c r="C1087" s="363" t="s">
        <v>4549</v>
      </c>
      <c r="D1087" s="195"/>
      <c r="E1087" s="195"/>
      <c r="F1087" s="194"/>
      <c r="G1087" s="194"/>
      <c r="H1087" s="194"/>
      <c r="I1087" s="194"/>
      <c r="J1087" s="194"/>
      <c r="K1087" s="194"/>
      <c r="L1087" s="194"/>
      <c r="M1087" s="194"/>
      <c r="N1087" s="366"/>
      <c r="P1087" s="186"/>
    </row>
    <row r="1088" customHeight="1" spans="1:16">
      <c r="A1088" s="362"/>
      <c r="B1088" s="362"/>
      <c r="C1088" s="363" t="s">
        <v>4550</v>
      </c>
      <c r="D1088" s="195"/>
      <c r="E1088" s="195"/>
      <c r="F1088" s="194"/>
      <c r="G1088" s="194"/>
      <c r="H1088" s="194"/>
      <c r="I1088" s="194"/>
      <c r="J1088" s="194"/>
      <c r="K1088" s="194"/>
      <c r="L1088" s="194"/>
      <c r="M1088" s="194"/>
      <c r="N1088" s="366"/>
      <c r="P1088" s="186"/>
    </row>
    <row r="1089" customHeight="1" spans="1:16">
      <c r="A1089" s="362"/>
      <c r="B1089" s="362"/>
      <c r="C1089" s="312" t="s">
        <v>4551</v>
      </c>
      <c r="D1089" s="312"/>
      <c r="E1089" s="312"/>
      <c r="F1089" s="220"/>
      <c r="G1089" s="220"/>
      <c r="H1089" s="220"/>
      <c r="I1089" s="220"/>
      <c r="J1089" s="220"/>
      <c r="K1089" s="220"/>
      <c r="L1089" s="220"/>
      <c r="M1089" s="220"/>
      <c r="N1089" s="312"/>
      <c r="P1089" s="186"/>
    </row>
    <row r="1090" s="179" customFormat="1" customHeight="1" spans="1:18">
      <c r="A1090" s="362"/>
      <c r="B1090" s="362"/>
      <c r="C1090" s="367" t="s">
        <v>4552</v>
      </c>
      <c r="D1090" s="367"/>
      <c r="E1090" s="367"/>
      <c r="F1090" s="368"/>
      <c r="G1090" s="368"/>
      <c r="H1090" s="368"/>
      <c r="I1090" s="368"/>
      <c r="J1090" s="368"/>
      <c r="K1090" s="368"/>
      <c r="L1090" s="368"/>
      <c r="M1090" s="368"/>
      <c r="N1090" s="367"/>
      <c r="Q1090" s="387"/>
      <c r="R1090" s="388"/>
    </row>
    <row r="1091" customHeight="1" spans="1:16">
      <c r="A1091" s="369"/>
      <c r="B1091" s="370"/>
      <c r="C1091" s="367" t="s">
        <v>4553</v>
      </c>
      <c r="D1091" s="367"/>
      <c r="E1091" s="367"/>
      <c r="F1091" s="368"/>
      <c r="G1091" s="368"/>
      <c r="H1091" s="368"/>
      <c r="I1091" s="368"/>
      <c r="J1091" s="368"/>
      <c r="K1091" s="368"/>
      <c r="L1091" s="368"/>
      <c r="M1091" s="368"/>
      <c r="N1091" s="367"/>
      <c r="P1091" s="186"/>
    </row>
    <row r="1092" customHeight="1" spans="1:16">
      <c r="A1092" s="217"/>
      <c r="B1092" s="202">
        <v>3201</v>
      </c>
      <c r="C1092" s="46" t="s">
        <v>4554</v>
      </c>
      <c r="D1092" s="36"/>
      <c r="E1092" s="36"/>
      <c r="F1092" s="219"/>
      <c r="G1092" s="220"/>
      <c r="H1092" s="220"/>
      <c r="I1092" s="220"/>
      <c r="J1092" s="220"/>
      <c r="K1092" s="220"/>
      <c r="L1092" s="220"/>
      <c r="M1092" s="220"/>
      <c r="N1092" s="36"/>
      <c r="P1092" s="186"/>
    </row>
    <row r="1093" customHeight="1" spans="1:16">
      <c r="A1093" s="217" t="s">
        <v>109</v>
      </c>
      <c r="B1093" s="35">
        <v>320100001</v>
      </c>
      <c r="C1093" s="36" t="s">
        <v>4555</v>
      </c>
      <c r="D1093" s="36" t="s">
        <v>4556</v>
      </c>
      <c r="E1093" s="36"/>
      <c r="F1093" s="371" t="s">
        <v>43</v>
      </c>
      <c r="G1093" s="372">
        <v>1400</v>
      </c>
      <c r="H1093" s="372">
        <f t="shared" ref="H1093" si="941">G1093*1</f>
        <v>1400</v>
      </c>
      <c r="I1093" s="372">
        <f t="shared" ref="I1093" si="942">G1093*0.95</f>
        <v>1330</v>
      </c>
      <c r="J1093" s="372">
        <f t="shared" ref="J1093" si="943">G1093*0.85</f>
        <v>1190</v>
      </c>
      <c r="K1093" s="372">
        <f t="shared" ref="K1093" si="944">G1093*0.75</f>
        <v>1050</v>
      </c>
      <c r="L1093" s="372">
        <f t="shared" ref="L1093:L1096" si="945">G1093*0.65</f>
        <v>910</v>
      </c>
      <c r="M1093" s="372">
        <f t="shared" ref="M1093:M1096" si="946">G1093*0.6</f>
        <v>840</v>
      </c>
      <c r="N1093" s="36"/>
      <c r="P1093" s="186"/>
    </row>
    <row r="1094" customHeight="1" spans="1:16">
      <c r="A1094" s="217" t="s">
        <v>109</v>
      </c>
      <c r="B1094" s="35">
        <v>320100002</v>
      </c>
      <c r="C1094" s="36" t="s">
        <v>4557</v>
      </c>
      <c r="D1094" s="36"/>
      <c r="E1094" s="36"/>
      <c r="F1094" s="371" t="s">
        <v>43</v>
      </c>
      <c r="G1094" s="372">
        <v>1820</v>
      </c>
      <c r="H1094" s="372">
        <f t="shared" ref="H1094:H1100" si="947">G1094*1</f>
        <v>1820</v>
      </c>
      <c r="I1094" s="372">
        <f t="shared" ref="I1094:I1100" si="948">G1094*0.95</f>
        <v>1729</v>
      </c>
      <c r="J1094" s="372">
        <f t="shared" ref="J1094:J1100" si="949">G1094*0.85</f>
        <v>1547</v>
      </c>
      <c r="K1094" s="372">
        <f t="shared" ref="K1094:K1100" si="950">G1094*0.75</f>
        <v>1365</v>
      </c>
      <c r="L1094" s="372">
        <f t="shared" si="945"/>
        <v>1183</v>
      </c>
      <c r="M1094" s="372">
        <f t="shared" si="946"/>
        <v>1092</v>
      </c>
      <c r="N1094" s="36"/>
      <c r="P1094" s="186"/>
    </row>
    <row r="1095" customHeight="1" spans="1:16">
      <c r="A1095" s="217" t="s">
        <v>109</v>
      </c>
      <c r="B1095" s="35">
        <v>320100003</v>
      </c>
      <c r="C1095" s="36" t="s">
        <v>4558</v>
      </c>
      <c r="D1095" s="36" t="s">
        <v>4559</v>
      </c>
      <c r="E1095" s="36"/>
      <c r="F1095" s="371" t="s">
        <v>43</v>
      </c>
      <c r="G1095" s="372">
        <v>1820</v>
      </c>
      <c r="H1095" s="372">
        <f t="shared" si="947"/>
        <v>1820</v>
      </c>
      <c r="I1095" s="372">
        <f t="shared" si="948"/>
        <v>1729</v>
      </c>
      <c r="J1095" s="372">
        <f t="shared" si="949"/>
        <v>1547</v>
      </c>
      <c r="K1095" s="372">
        <f t="shared" si="950"/>
        <v>1365</v>
      </c>
      <c r="L1095" s="372">
        <f t="shared" si="945"/>
        <v>1183</v>
      </c>
      <c r="M1095" s="372">
        <f t="shared" si="946"/>
        <v>1092</v>
      </c>
      <c r="N1095" s="36"/>
      <c r="P1095" s="186"/>
    </row>
    <row r="1096" customHeight="1" spans="1:18">
      <c r="A1096" s="217" t="s">
        <v>109</v>
      </c>
      <c r="B1096" s="35">
        <v>320100004</v>
      </c>
      <c r="C1096" s="36" t="s">
        <v>4560</v>
      </c>
      <c r="D1096" s="260" t="s">
        <v>4561</v>
      </c>
      <c r="E1096" s="36"/>
      <c r="F1096" s="371" t="s">
        <v>43</v>
      </c>
      <c r="G1096" s="372">
        <v>2100</v>
      </c>
      <c r="H1096" s="372">
        <f t="shared" si="947"/>
        <v>2100</v>
      </c>
      <c r="I1096" s="372">
        <f t="shared" si="948"/>
        <v>1995</v>
      </c>
      <c r="J1096" s="372">
        <f t="shared" si="949"/>
        <v>1785</v>
      </c>
      <c r="K1096" s="372">
        <f t="shared" si="950"/>
        <v>1575</v>
      </c>
      <c r="L1096" s="372">
        <f t="shared" si="945"/>
        <v>1365</v>
      </c>
      <c r="M1096" s="372">
        <f t="shared" si="946"/>
        <v>1260</v>
      </c>
      <c r="N1096" s="36"/>
      <c r="P1096" s="186"/>
      <c r="Q1096" s="188" t="s">
        <v>114</v>
      </c>
      <c r="R1096" s="188" t="s">
        <v>4562</v>
      </c>
    </row>
    <row r="1097" customHeight="1" spans="1:18">
      <c r="A1097" s="217" t="s">
        <v>109</v>
      </c>
      <c r="B1097" s="35">
        <v>320100005</v>
      </c>
      <c r="C1097" s="36" t="s">
        <v>4563</v>
      </c>
      <c r="D1097" s="36"/>
      <c r="E1097" s="36"/>
      <c r="F1097" s="371" t="s">
        <v>43</v>
      </c>
      <c r="G1097" s="372">
        <v>2380</v>
      </c>
      <c r="H1097" s="372">
        <f t="shared" si="947"/>
        <v>2380</v>
      </c>
      <c r="I1097" s="372">
        <f t="shared" si="948"/>
        <v>2261</v>
      </c>
      <c r="J1097" s="372">
        <f t="shared" si="949"/>
        <v>2023</v>
      </c>
      <c r="K1097" s="372">
        <f t="shared" si="950"/>
        <v>1785</v>
      </c>
      <c r="L1097" s="17" t="s">
        <v>75</v>
      </c>
      <c r="M1097" s="17" t="s">
        <v>75</v>
      </c>
      <c r="N1097" s="36"/>
      <c r="P1097" s="186"/>
      <c r="Q1097" s="188" t="s">
        <v>114</v>
      </c>
      <c r="R1097" s="188" t="s">
        <v>4562</v>
      </c>
    </row>
    <row r="1098" customHeight="1" spans="1:18">
      <c r="A1098" s="217" t="s">
        <v>109</v>
      </c>
      <c r="B1098" s="35">
        <v>320100006</v>
      </c>
      <c r="C1098" s="36" t="s">
        <v>4564</v>
      </c>
      <c r="D1098" s="36"/>
      <c r="E1098" s="36"/>
      <c r="F1098" s="371" t="s">
        <v>43</v>
      </c>
      <c r="G1098" s="372">
        <v>2800</v>
      </c>
      <c r="H1098" s="372">
        <f t="shared" si="947"/>
        <v>2800</v>
      </c>
      <c r="I1098" s="372">
        <f t="shared" si="948"/>
        <v>2660</v>
      </c>
      <c r="J1098" s="372">
        <f t="shared" si="949"/>
        <v>2380</v>
      </c>
      <c r="K1098" s="372">
        <f t="shared" si="950"/>
        <v>2100</v>
      </c>
      <c r="L1098" s="372">
        <f t="shared" ref="L1098:L1100" si="951">G1098*0.65</f>
        <v>1820</v>
      </c>
      <c r="M1098" s="372">
        <f t="shared" ref="M1098:M1100" si="952">G1098*0.6</f>
        <v>1680</v>
      </c>
      <c r="N1098" s="36"/>
      <c r="P1098" s="186"/>
      <c r="Q1098" s="188" t="s">
        <v>114</v>
      </c>
      <c r="R1098" s="188" t="s">
        <v>4562</v>
      </c>
    </row>
    <row r="1099" customHeight="1" spans="1:16">
      <c r="A1099" s="217" t="s">
        <v>109</v>
      </c>
      <c r="B1099" s="35">
        <v>320100007</v>
      </c>
      <c r="C1099" s="36" t="s">
        <v>4565</v>
      </c>
      <c r="D1099" s="36"/>
      <c r="E1099" s="36"/>
      <c r="F1099" s="371" t="s">
        <v>43</v>
      </c>
      <c r="G1099" s="372">
        <v>2800</v>
      </c>
      <c r="H1099" s="372">
        <f t="shared" si="947"/>
        <v>2800</v>
      </c>
      <c r="I1099" s="372">
        <f t="shared" si="948"/>
        <v>2660</v>
      </c>
      <c r="J1099" s="372">
        <f t="shared" si="949"/>
        <v>2380</v>
      </c>
      <c r="K1099" s="372">
        <f t="shared" si="950"/>
        <v>2100</v>
      </c>
      <c r="L1099" s="372">
        <f t="shared" si="951"/>
        <v>1820</v>
      </c>
      <c r="M1099" s="372">
        <f t="shared" si="952"/>
        <v>1680</v>
      </c>
      <c r="N1099" s="36"/>
      <c r="P1099" s="186"/>
    </row>
    <row r="1100" customHeight="1" spans="1:16">
      <c r="A1100" s="217" t="s">
        <v>109</v>
      </c>
      <c r="B1100" s="35">
        <v>320100008</v>
      </c>
      <c r="C1100" s="36" t="s">
        <v>4566</v>
      </c>
      <c r="D1100" s="36"/>
      <c r="E1100" s="36" t="s">
        <v>4567</v>
      </c>
      <c r="F1100" s="371" t="s">
        <v>43</v>
      </c>
      <c r="G1100" s="372">
        <v>1820</v>
      </c>
      <c r="H1100" s="372">
        <f t="shared" si="947"/>
        <v>1820</v>
      </c>
      <c r="I1100" s="372">
        <f t="shared" si="948"/>
        <v>1729</v>
      </c>
      <c r="J1100" s="372">
        <f t="shared" si="949"/>
        <v>1547</v>
      </c>
      <c r="K1100" s="372">
        <f t="shared" si="950"/>
        <v>1365</v>
      </c>
      <c r="L1100" s="372">
        <f t="shared" si="951"/>
        <v>1183</v>
      </c>
      <c r="M1100" s="372">
        <f t="shared" si="952"/>
        <v>1092</v>
      </c>
      <c r="N1100" s="36"/>
      <c r="P1100" s="186"/>
    </row>
    <row r="1101" customHeight="1" spans="1:16">
      <c r="A1101" s="217" t="s">
        <v>109</v>
      </c>
      <c r="B1101" s="35">
        <v>320100009</v>
      </c>
      <c r="C1101" s="36" t="s">
        <v>4568</v>
      </c>
      <c r="D1101" s="36"/>
      <c r="E1101" s="36"/>
      <c r="F1101" s="371" t="s">
        <v>43</v>
      </c>
      <c r="G1101" s="372" t="s">
        <v>303</v>
      </c>
      <c r="H1101" s="17" t="s">
        <v>303</v>
      </c>
      <c r="I1101" s="17" t="s">
        <v>303</v>
      </c>
      <c r="J1101" s="17" t="s">
        <v>303</v>
      </c>
      <c r="K1101" s="17" t="s">
        <v>303</v>
      </c>
      <c r="L1101" s="17" t="s">
        <v>303</v>
      </c>
      <c r="M1101" s="17" t="s">
        <v>303</v>
      </c>
      <c r="N1101" s="36"/>
      <c r="P1101" s="186"/>
    </row>
    <row r="1102" customHeight="1" spans="1:16">
      <c r="A1102" s="225" t="s">
        <v>109</v>
      </c>
      <c r="B1102" s="230">
        <v>320100010</v>
      </c>
      <c r="C1102" s="226" t="s">
        <v>4569</v>
      </c>
      <c r="D1102" s="226" t="s">
        <v>4570</v>
      </c>
      <c r="E1102" s="226"/>
      <c r="F1102" s="228" t="s">
        <v>43</v>
      </c>
      <c r="G1102" s="229">
        <v>140</v>
      </c>
      <c r="H1102" s="372">
        <f t="shared" ref="H1102:H1105" si="953">G1102*1</f>
        <v>140</v>
      </c>
      <c r="I1102" s="372">
        <f t="shared" ref="I1102:I1105" si="954">G1102*0.95</f>
        <v>133</v>
      </c>
      <c r="J1102" s="372">
        <f t="shared" ref="J1102:J1105" si="955">G1102*0.85</f>
        <v>119</v>
      </c>
      <c r="K1102" s="372">
        <f t="shared" ref="K1102:K1105" si="956">G1102*0.75</f>
        <v>105</v>
      </c>
      <c r="L1102" s="372">
        <f t="shared" ref="L1102:L1104" si="957">G1102*0.65</f>
        <v>91</v>
      </c>
      <c r="M1102" s="372">
        <f t="shared" ref="M1102:M1104" si="958">G1102*0.6</f>
        <v>84</v>
      </c>
      <c r="N1102" s="226" t="s">
        <v>4571</v>
      </c>
      <c r="P1102" s="186"/>
    </row>
    <row r="1103" customHeight="1" spans="1:16">
      <c r="A1103" s="225" t="s">
        <v>109</v>
      </c>
      <c r="B1103" s="230">
        <v>320100011</v>
      </c>
      <c r="C1103" s="226" t="s">
        <v>4572</v>
      </c>
      <c r="D1103" s="226"/>
      <c r="E1103" s="226"/>
      <c r="F1103" s="228" t="s">
        <v>43</v>
      </c>
      <c r="G1103" s="229">
        <v>280</v>
      </c>
      <c r="H1103" s="372">
        <f t="shared" si="953"/>
        <v>280</v>
      </c>
      <c r="I1103" s="372">
        <f t="shared" si="954"/>
        <v>266</v>
      </c>
      <c r="J1103" s="372">
        <f t="shared" si="955"/>
        <v>238</v>
      </c>
      <c r="K1103" s="372">
        <f t="shared" si="956"/>
        <v>210</v>
      </c>
      <c r="L1103" s="372">
        <f t="shared" si="957"/>
        <v>182</v>
      </c>
      <c r="M1103" s="372">
        <f t="shared" si="958"/>
        <v>168</v>
      </c>
      <c r="N1103" s="226" t="s">
        <v>4571</v>
      </c>
      <c r="P1103" s="186"/>
    </row>
    <row r="1104" customHeight="1" spans="1:18">
      <c r="A1104" s="225" t="s">
        <v>109</v>
      </c>
      <c r="B1104" s="230">
        <v>320100012</v>
      </c>
      <c r="C1104" s="226" t="s">
        <v>4573</v>
      </c>
      <c r="D1104" s="226"/>
      <c r="E1104" s="226"/>
      <c r="F1104" s="228" t="s">
        <v>43</v>
      </c>
      <c r="G1104" s="229">
        <v>1680</v>
      </c>
      <c r="H1104" s="372">
        <f t="shared" si="953"/>
        <v>1680</v>
      </c>
      <c r="I1104" s="372">
        <f t="shared" si="954"/>
        <v>1596</v>
      </c>
      <c r="J1104" s="372">
        <f t="shared" si="955"/>
        <v>1428</v>
      </c>
      <c r="K1104" s="372">
        <f t="shared" si="956"/>
        <v>1260</v>
      </c>
      <c r="L1104" s="372">
        <f t="shared" si="957"/>
        <v>1092</v>
      </c>
      <c r="M1104" s="372">
        <f t="shared" si="958"/>
        <v>1008</v>
      </c>
      <c r="N1104" s="226"/>
      <c r="P1104" s="186"/>
      <c r="Q1104" s="188" t="s">
        <v>114</v>
      </c>
      <c r="R1104" s="188" t="s">
        <v>4574</v>
      </c>
    </row>
    <row r="1105" customHeight="1" spans="1:16">
      <c r="A1105" s="225" t="s">
        <v>109</v>
      </c>
      <c r="B1105" s="230">
        <v>320100013</v>
      </c>
      <c r="C1105" s="262" t="s">
        <v>4575</v>
      </c>
      <c r="D1105" s="373" t="s">
        <v>4576</v>
      </c>
      <c r="E1105" s="374"/>
      <c r="F1105" s="375" t="s">
        <v>89</v>
      </c>
      <c r="G1105" s="375">
        <v>840</v>
      </c>
      <c r="H1105" s="372">
        <f t="shared" si="953"/>
        <v>840</v>
      </c>
      <c r="I1105" s="372">
        <f t="shared" si="954"/>
        <v>798</v>
      </c>
      <c r="J1105" s="372">
        <f t="shared" si="955"/>
        <v>714</v>
      </c>
      <c r="K1105" s="372">
        <f t="shared" si="956"/>
        <v>630</v>
      </c>
      <c r="L1105" s="328" t="s">
        <v>75</v>
      </c>
      <c r="M1105" s="328" t="s">
        <v>75</v>
      </c>
      <c r="N1105" s="373" t="s">
        <v>4577</v>
      </c>
      <c r="P1105" s="186"/>
    </row>
    <row r="1106" customHeight="1" spans="1:16">
      <c r="A1106" s="217"/>
      <c r="B1106" s="202">
        <v>3202</v>
      </c>
      <c r="C1106" s="46" t="s">
        <v>4578</v>
      </c>
      <c r="D1106" s="36"/>
      <c r="E1106" s="36"/>
      <c r="F1106" s="371"/>
      <c r="G1106" s="372"/>
      <c r="H1106" s="372"/>
      <c r="I1106" s="372"/>
      <c r="J1106" s="372"/>
      <c r="K1106" s="372"/>
      <c r="L1106" s="372"/>
      <c r="M1106" s="372"/>
      <c r="N1106" s="36"/>
      <c r="P1106" s="186"/>
    </row>
    <row r="1107" customHeight="1" spans="1:20">
      <c r="A1107" s="217" t="s">
        <v>109</v>
      </c>
      <c r="B1107" s="35">
        <v>320200001</v>
      </c>
      <c r="C1107" s="36" t="s">
        <v>4579</v>
      </c>
      <c r="D1107" s="36"/>
      <c r="E1107" s="36"/>
      <c r="F1107" s="371" t="s">
        <v>43</v>
      </c>
      <c r="G1107" s="372">
        <v>3500</v>
      </c>
      <c r="H1107" s="372">
        <f t="shared" ref="H1107" si="959">G1107*1</f>
        <v>3500</v>
      </c>
      <c r="I1107" s="372">
        <f t="shared" ref="I1107" si="960">G1107*0.95</f>
        <v>3325</v>
      </c>
      <c r="J1107" s="372">
        <f t="shared" ref="J1107:J1109" si="961">G1107*0.85</f>
        <v>2975</v>
      </c>
      <c r="K1107" s="372">
        <f t="shared" ref="K1107:K1109" si="962">G1107*0.75</f>
        <v>2625</v>
      </c>
      <c r="L1107" s="372">
        <f t="shared" ref="L1107:L1109" si="963">G1107*0.65</f>
        <v>2275</v>
      </c>
      <c r="M1107" s="372">
        <f t="shared" ref="M1107:M1109" si="964">G1107*0.6</f>
        <v>2100</v>
      </c>
      <c r="N1107" s="36"/>
      <c r="P1107" s="186"/>
      <c r="S1107" s="188" t="s">
        <v>242</v>
      </c>
      <c r="T1107" s="188" t="s">
        <v>4580</v>
      </c>
    </row>
    <row r="1108" customHeight="1" spans="1:16">
      <c r="A1108" s="217" t="s">
        <v>109</v>
      </c>
      <c r="B1108" s="35">
        <v>320200002</v>
      </c>
      <c r="C1108" s="36" t="s">
        <v>4581</v>
      </c>
      <c r="D1108" s="36" t="s">
        <v>4582</v>
      </c>
      <c r="E1108" s="36"/>
      <c r="F1108" s="371" t="s">
        <v>43</v>
      </c>
      <c r="G1108" s="372">
        <v>1820</v>
      </c>
      <c r="H1108" s="372">
        <f t="shared" ref="H1108:H1113" si="965">G1108*1</f>
        <v>1820</v>
      </c>
      <c r="I1108" s="372">
        <f t="shared" ref="I1108:I1113" si="966">G1108*0.95</f>
        <v>1729</v>
      </c>
      <c r="J1108" s="372">
        <f t="shared" si="961"/>
        <v>1547</v>
      </c>
      <c r="K1108" s="372">
        <f t="shared" si="962"/>
        <v>1365</v>
      </c>
      <c r="L1108" s="372">
        <f t="shared" si="963"/>
        <v>1183</v>
      </c>
      <c r="M1108" s="372">
        <f t="shared" si="964"/>
        <v>1092</v>
      </c>
      <c r="N1108" s="36"/>
      <c r="P1108" s="186"/>
    </row>
    <row r="1109" customHeight="1" spans="1:16">
      <c r="A1109" s="217" t="s">
        <v>109</v>
      </c>
      <c r="B1109" s="35">
        <v>320200003</v>
      </c>
      <c r="C1109" s="36" t="s">
        <v>4583</v>
      </c>
      <c r="D1109" s="36" t="s">
        <v>4582</v>
      </c>
      <c r="E1109" s="36"/>
      <c r="F1109" s="371" t="s">
        <v>43</v>
      </c>
      <c r="G1109" s="372">
        <v>1820</v>
      </c>
      <c r="H1109" s="372">
        <f t="shared" si="965"/>
        <v>1820</v>
      </c>
      <c r="I1109" s="372">
        <f t="shared" si="966"/>
        <v>1729</v>
      </c>
      <c r="J1109" s="372">
        <f t="shared" si="961"/>
        <v>1547</v>
      </c>
      <c r="K1109" s="372">
        <f t="shared" si="962"/>
        <v>1365</v>
      </c>
      <c r="L1109" s="372">
        <f t="shared" si="963"/>
        <v>1183</v>
      </c>
      <c r="M1109" s="372">
        <f t="shared" si="964"/>
        <v>1092</v>
      </c>
      <c r="N1109" s="36"/>
      <c r="P1109" s="186"/>
    </row>
    <row r="1110" customHeight="1" spans="1:16">
      <c r="A1110" s="217" t="s">
        <v>109</v>
      </c>
      <c r="B1110" s="35">
        <v>320200004</v>
      </c>
      <c r="C1110" s="36" t="s">
        <v>4584</v>
      </c>
      <c r="D1110" s="36" t="s">
        <v>4585</v>
      </c>
      <c r="E1110" s="36"/>
      <c r="F1110" s="371" t="s">
        <v>43</v>
      </c>
      <c r="G1110" s="372">
        <v>1680</v>
      </c>
      <c r="H1110" s="372">
        <f t="shared" si="965"/>
        <v>1680</v>
      </c>
      <c r="I1110" s="372">
        <f t="shared" si="966"/>
        <v>1596</v>
      </c>
      <c r="J1110" s="372" t="s">
        <v>75</v>
      </c>
      <c r="K1110" s="17" t="s">
        <v>75</v>
      </c>
      <c r="L1110" s="372" t="s">
        <v>75</v>
      </c>
      <c r="M1110" s="17" t="s">
        <v>75</v>
      </c>
      <c r="N1110" s="36"/>
      <c r="P1110" s="186"/>
    </row>
    <row r="1111" customHeight="1" spans="1:16">
      <c r="A1111" s="217" t="s">
        <v>109</v>
      </c>
      <c r="B1111" s="35">
        <v>320200005</v>
      </c>
      <c r="C1111" s="36" t="s">
        <v>4586</v>
      </c>
      <c r="D1111" s="36" t="s">
        <v>4582</v>
      </c>
      <c r="E1111" s="36"/>
      <c r="F1111" s="371" t="s">
        <v>43</v>
      </c>
      <c r="G1111" s="372">
        <v>2380</v>
      </c>
      <c r="H1111" s="372">
        <f t="shared" si="965"/>
        <v>2380</v>
      </c>
      <c r="I1111" s="372">
        <f t="shared" si="966"/>
        <v>2261</v>
      </c>
      <c r="J1111" s="372">
        <f t="shared" ref="J1111:J1113" si="967">G1111*0.85</f>
        <v>2023</v>
      </c>
      <c r="K1111" s="372">
        <f t="shared" ref="K1111:K1113" si="968">G1111*0.75</f>
        <v>1785</v>
      </c>
      <c r="L1111" s="372">
        <f t="shared" ref="L1111:L1113" si="969">G1111*0.65</f>
        <v>1547</v>
      </c>
      <c r="M1111" s="372">
        <f t="shared" ref="M1111:M1113" si="970">G1111*0.6</f>
        <v>1428</v>
      </c>
      <c r="N1111" s="36"/>
      <c r="P1111" s="186"/>
    </row>
    <row r="1112" customHeight="1" spans="1:16">
      <c r="A1112" s="217" t="s">
        <v>109</v>
      </c>
      <c r="B1112" s="35">
        <v>320200006</v>
      </c>
      <c r="C1112" s="36" t="s">
        <v>4587</v>
      </c>
      <c r="D1112" s="36" t="s">
        <v>4582</v>
      </c>
      <c r="E1112" s="36"/>
      <c r="F1112" s="371" t="s">
        <v>43</v>
      </c>
      <c r="G1112" s="372">
        <v>2380</v>
      </c>
      <c r="H1112" s="372">
        <f t="shared" si="965"/>
        <v>2380</v>
      </c>
      <c r="I1112" s="372">
        <f t="shared" si="966"/>
        <v>2261</v>
      </c>
      <c r="J1112" s="372">
        <f t="shared" si="967"/>
        <v>2023</v>
      </c>
      <c r="K1112" s="372">
        <f t="shared" si="968"/>
        <v>1785</v>
      </c>
      <c r="L1112" s="372">
        <f t="shared" si="969"/>
        <v>1547</v>
      </c>
      <c r="M1112" s="372">
        <f t="shared" si="970"/>
        <v>1428</v>
      </c>
      <c r="N1112" s="36"/>
      <c r="P1112" s="186"/>
    </row>
    <row r="1113" customHeight="1" spans="1:16">
      <c r="A1113" s="217" t="s">
        <v>109</v>
      </c>
      <c r="B1113" s="35">
        <v>320200007</v>
      </c>
      <c r="C1113" s="36" t="s">
        <v>4588</v>
      </c>
      <c r="D1113" s="36" t="s">
        <v>4589</v>
      </c>
      <c r="E1113" s="36"/>
      <c r="F1113" s="371" t="s">
        <v>43</v>
      </c>
      <c r="G1113" s="372">
        <v>2380</v>
      </c>
      <c r="H1113" s="372">
        <f t="shared" si="965"/>
        <v>2380</v>
      </c>
      <c r="I1113" s="372">
        <f t="shared" si="966"/>
        <v>2261</v>
      </c>
      <c r="J1113" s="372">
        <f t="shared" si="967"/>
        <v>2023</v>
      </c>
      <c r="K1113" s="372">
        <f t="shared" si="968"/>
        <v>1785</v>
      </c>
      <c r="L1113" s="372">
        <f t="shared" si="969"/>
        <v>1547</v>
      </c>
      <c r="M1113" s="372">
        <f t="shared" si="970"/>
        <v>1428</v>
      </c>
      <c r="N1113" s="36"/>
      <c r="P1113" s="186"/>
    </row>
    <row r="1114" customHeight="1" spans="1:16">
      <c r="A1114" s="217" t="s">
        <v>109</v>
      </c>
      <c r="B1114" s="35">
        <v>320200008</v>
      </c>
      <c r="C1114" s="36" t="s">
        <v>4590</v>
      </c>
      <c r="D1114" s="36"/>
      <c r="E1114" s="36" t="s">
        <v>3144</v>
      </c>
      <c r="F1114" s="371" t="s">
        <v>43</v>
      </c>
      <c r="G1114" s="372" t="s">
        <v>303</v>
      </c>
      <c r="H1114" s="17" t="s">
        <v>303</v>
      </c>
      <c r="I1114" s="17" t="s">
        <v>303</v>
      </c>
      <c r="J1114" s="17" t="s">
        <v>303</v>
      </c>
      <c r="K1114" s="17" t="s">
        <v>303</v>
      </c>
      <c r="L1114" s="17" t="s">
        <v>303</v>
      </c>
      <c r="M1114" s="17" t="s">
        <v>303</v>
      </c>
      <c r="N1114" s="36"/>
      <c r="P1114" s="186"/>
    </row>
    <row r="1115" customHeight="1" spans="1:16">
      <c r="A1115" s="217" t="s">
        <v>109</v>
      </c>
      <c r="B1115" s="35">
        <v>320200009</v>
      </c>
      <c r="C1115" s="36" t="s">
        <v>4591</v>
      </c>
      <c r="D1115" s="36" t="s">
        <v>4582</v>
      </c>
      <c r="E1115" s="36"/>
      <c r="F1115" s="371" t="s">
        <v>43</v>
      </c>
      <c r="G1115" s="372">
        <v>2380</v>
      </c>
      <c r="H1115" s="372">
        <f t="shared" ref="H1115:H1119" si="971">G1115*1</f>
        <v>2380</v>
      </c>
      <c r="I1115" s="372">
        <f t="shared" ref="I1115:I1119" si="972">G1115*0.95</f>
        <v>2261</v>
      </c>
      <c r="J1115" s="372">
        <f t="shared" ref="J1115:J1119" si="973">G1115*0.85</f>
        <v>2023</v>
      </c>
      <c r="K1115" s="372">
        <f t="shared" ref="K1115:K1119" si="974">G1115*0.75</f>
        <v>1785</v>
      </c>
      <c r="L1115" s="372">
        <f t="shared" ref="L1115:L1119" si="975">G1115*0.65</f>
        <v>1547</v>
      </c>
      <c r="M1115" s="372">
        <f t="shared" ref="M1115:M1119" si="976">G1115*0.6</f>
        <v>1428</v>
      </c>
      <c r="N1115" s="36"/>
      <c r="P1115" s="186"/>
    </row>
    <row r="1116" customHeight="1" spans="1:18">
      <c r="A1116" s="217" t="s">
        <v>109</v>
      </c>
      <c r="B1116" s="35">
        <v>320200010</v>
      </c>
      <c r="C1116" s="36" t="s">
        <v>4592</v>
      </c>
      <c r="D1116" s="36"/>
      <c r="E1116" s="36"/>
      <c r="F1116" s="371" t="s">
        <v>43</v>
      </c>
      <c r="G1116" s="372">
        <v>2940</v>
      </c>
      <c r="H1116" s="372">
        <f t="shared" si="971"/>
        <v>2940</v>
      </c>
      <c r="I1116" s="372">
        <f t="shared" si="972"/>
        <v>2793</v>
      </c>
      <c r="J1116" s="372">
        <f t="shared" si="973"/>
        <v>2499</v>
      </c>
      <c r="K1116" s="372">
        <f t="shared" si="974"/>
        <v>2205</v>
      </c>
      <c r="L1116" s="372">
        <f t="shared" si="975"/>
        <v>1911</v>
      </c>
      <c r="M1116" s="372">
        <f t="shared" si="976"/>
        <v>1764</v>
      </c>
      <c r="N1116" s="36"/>
      <c r="P1116" s="186"/>
      <c r="Q1116" s="188" t="s">
        <v>114</v>
      </c>
      <c r="R1116" s="188" t="s">
        <v>4593</v>
      </c>
    </row>
    <row r="1117" customHeight="1" spans="1:16">
      <c r="A1117" s="217" t="s">
        <v>109</v>
      </c>
      <c r="B1117" s="35">
        <v>320200011</v>
      </c>
      <c r="C1117" s="36" t="s">
        <v>4594</v>
      </c>
      <c r="D1117" s="36"/>
      <c r="E1117" s="36"/>
      <c r="F1117" s="371" t="s">
        <v>43</v>
      </c>
      <c r="G1117" s="372">
        <v>2940</v>
      </c>
      <c r="H1117" s="372">
        <f t="shared" si="971"/>
        <v>2940</v>
      </c>
      <c r="I1117" s="372">
        <f t="shared" si="972"/>
        <v>2793</v>
      </c>
      <c r="J1117" s="372">
        <f t="shared" si="973"/>
        <v>2499</v>
      </c>
      <c r="K1117" s="372">
        <f t="shared" si="974"/>
        <v>2205</v>
      </c>
      <c r="L1117" s="372">
        <f t="shared" si="975"/>
        <v>1911</v>
      </c>
      <c r="M1117" s="372">
        <f t="shared" si="976"/>
        <v>1764</v>
      </c>
      <c r="N1117" s="36"/>
      <c r="P1117" s="186"/>
    </row>
    <row r="1118" customHeight="1" spans="1:16">
      <c r="A1118" s="217" t="s">
        <v>109</v>
      </c>
      <c r="B1118" s="35">
        <v>320200012</v>
      </c>
      <c r="C1118" s="36" t="s">
        <v>4595</v>
      </c>
      <c r="D1118" s="36" t="s">
        <v>4596</v>
      </c>
      <c r="E1118" s="36"/>
      <c r="F1118" s="371" t="s">
        <v>43</v>
      </c>
      <c r="G1118" s="372">
        <v>3500</v>
      </c>
      <c r="H1118" s="372">
        <f t="shared" si="971"/>
        <v>3500</v>
      </c>
      <c r="I1118" s="372">
        <f t="shared" si="972"/>
        <v>3325</v>
      </c>
      <c r="J1118" s="372">
        <f t="shared" si="973"/>
        <v>2975</v>
      </c>
      <c r="K1118" s="372">
        <f t="shared" si="974"/>
        <v>2625</v>
      </c>
      <c r="L1118" s="372">
        <f t="shared" si="975"/>
        <v>2275</v>
      </c>
      <c r="M1118" s="372">
        <f t="shared" si="976"/>
        <v>2100</v>
      </c>
      <c r="N1118" s="36"/>
      <c r="P1118" s="186"/>
    </row>
    <row r="1119" customHeight="1" spans="1:16">
      <c r="A1119" s="217" t="s">
        <v>109</v>
      </c>
      <c r="B1119" s="35">
        <v>320200013</v>
      </c>
      <c r="C1119" s="36" t="s">
        <v>4597</v>
      </c>
      <c r="D1119" s="36"/>
      <c r="E1119" s="36"/>
      <c r="F1119" s="371" t="s">
        <v>43</v>
      </c>
      <c r="G1119" s="372">
        <v>2380</v>
      </c>
      <c r="H1119" s="372">
        <f t="shared" si="971"/>
        <v>2380</v>
      </c>
      <c r="I1119" s="372">
        <f t="shared" si="972"/>
        <v>2261</v>
      </c>
      <c r="J1119" s="372">
        <f t="shared" si="973"/>
        <v>2023</v>
      </c>
      <c r="K1119" s="372">
        <f t="shared" si="974"/>
        <v>1785</v>
      </c>
      <c r="L1119" s="372">
        <f t="shared" si="975"/>
        <v>1547</v>
      </c>
      <c r="M1119" s="372">
        <f t="shared" si="976"/>
        <v>1428</v>
      </c>
      <c r="N1119" s="36"/>
      <c r="P1119" s="186"/>
    </row>
    <row r="1120" customHeight="1" spans="1:16">
      <c r="A1120" s="217"/>
      <c r="B1120" s="202">
        <v>3203</v>
      </c>
      <c r="C1120" s="46" t="s">
        <v>4598</v>
      </c>
      <c r="D1120" s="36"/>
      <c r="E1120" s="36"/>
      <c r="F1120" s="371"/>
      <c r="G1120" s="372">
        <v>0</v>
      </c>
      <c r="H1120" s="372"/>
      <c r="I1120" s="372"/>
      <c r="J1120" s="372"/>
      <c r="K1120" s="372"/>
      <c r="L1120" s="372"/>
      <c r="M1120" s="372"/>
      <c r="N1120" s="36"/>
      <c r="P1120" s="186"/>
    </row>
    <row r="1121" customHeight="1" spans="1:16">
      <c r="A1121" s="217" t="s">
        <v>109</v>
      </c>
      <c r="B1121" s="35">
        <v>320300001</v>
      </c>
      <c r="C1121" s="36" t="s">
        <v>4599</v>
      </c>
      <c r="D1121" s="36"/>
      <c r="E1121" s="36"/>
      <c r="F1121" s="371" t="s">
        <v>43</v>
      </c>
      <c r="G1121" s="372">
        <v>3080</v>
      </c>
      <c r="H1121" s="372">
        <f t="shared" ref="H1121:H1123" si="977">G1121*1</f>
        <v>3080</v>
      </c>
      <c r="I1121" s="372">
        <f t="shared" ref="I1121:I1123" si="978">G1121*0.95</f>
        <v>2926</v>
      </c>
      <c r="J1121" s="372">
        <f t="shared" ref="J1121:J1123" si="979">G1121*0.85</f>
        <v>2618</v>
      </c>
      <c r="K1121" s="372">
        <f t="shared" ref="K1121:K1123" si="980">G1121*0.75</f>
        <v>2310</v>
      </c>
      <c r="L1121" s="372">
        <f t="shared" ref="L1121:L1123" si="981">G1121*0.65</f>
        <v>2002</v>
      </c>
      <c r="M1121" s="372">
        <f t="shared" ref="M1121:M1123" si="982">G1121*0.6</f>
        <v>1848</v>
      </c>
      <c r="N1121" s="36"/>
      <c r="P1121" s="186"/>
    </row>
    <row r="1122" customHeight="1" spans="1:16">
      <c r="A1122" s="217" t="s">
        <v>109</v>
      </c>
      <c r="B1122" s="35">
        <v>320300002</v>
      </c>
      <c r="C1122" s="36" t="s">
        <v>4600</v>
      </c>
      <c r="D1122" s="36"/>
      <c r="E1122" s="36"/>
      <c r="F1122" s="371" t="s">
        <v>43</v>
      </c>
      <c r="G1122" s="372">
        <v>2100</v>
      </c>
      <c r="H1122" s="372">
        <f t="shared" si="977"/>
        <v>2100</v>
      </c>
      <c r="I1122" s="372">
        <f t="shared" si="978"/>
        <v>1995</v>
      </c>
      <c r="J1122" s="372">
        <f t="shared" si="979"/>
        <v>1785</v>
      </c>
      <c r="K1122" s="372">
        <f t="shared" si="980"/>
        <v>1575</v>
      </c>
      <c r="L1122" s="372">
        <f t="shared" si="981"/>
        <v>1365</v>
      </c>
      <c r="M1122" s="372">
        <f t="shared" si="982"/>
        <v>1260</v>
      </c>
      <c r="N1122" s="36"/>
      <c r="P1122" s="186"/>
    </row>
    <row r="1123" customHeight="1" spans="1:16">
      <c r="A1123" s="217" t="s">
        <v>109</v>
      </c>
      <c r="B1123" s="35">
        <v>320300003</v>
      </c>
      <c r="C1123" s="36" t="s">
        <v>4601</v>
      </c>
      <c r="D1123" s="36" t="s">
        <v>4602</v>
      </c>
      <c r="E1123" s="36"/>
      <c r="F1123" s="371" t="s">
        <v>43</v>
      </c>
      <c r="G1123" s="372">
        <v>3500</v>
      </c>
      <c r="H1123" s="372">
        <f t="shared" si="977"/>
        <v>3500</v>
      </c>
      <c r="I1123" s="372">
        <f t="shared" si="978"/>
        <v>3325</v>
      </c>
      <c r="J1123" s="372">
        <f t="shared" si="979"/>
        <v>2975</v>
      </c>
      <c r="K1123" s="372">
        <f t="shared" si="980"/>
        <v>2625</v>
      </c>
      <c r="L1123" s="372">
        <f t="shared" si="981"/>
        <v>2275</v>
      </c>
      <c r="M1123" s="372">
        <f t="shared" si="982"/>
        <v>2100</v>
      </c>
      <c r="N1123" s="36"/>
      <c r="P1123" s="186"/>
    </row>
    <row r="1124" customHeight="1" spans="1:16">
      <c r="A1124" s="217"/>
      <c r="B1124" s="202">
        <v>3204</v>
      </c>
      <c r="C1124" s="46" t="s">
        <v>4603</v>
      </c>
      <c r="D1124" s="36"/>
      <c r="E1124" s="36"/>
      <c r="F1124" s="371"/>
      <c r="G1124" s="372"/>
      <c r="H1124" s="372"/>
      <c r="I1124" s="372"/>
      <c r="J1124" s="372"/>
      <c r="K1124" s="372"/>
      <c r="L1124" s="372"/>
      <c r="M1124" s="372"/>
      <c r="N1124" s="36"/>
      <c r="P1124" s="186"/>
    </row>
    <row r="1125" customHeight="1" spans="1:16">
      <c r="A1125" s="217" t="s">
        <v>109</v>
      </c>
      <c r="B1125" s="35">
        <v>320400001</v>
      </c>
      <c r="C1125" s="36" t="s">
        <v>4604</v>
      </c>
      <c r="D1125" s="36" t="s">
        <v>4605</v>
      </c>
      <c r="E1125" s="36"/>
      <c r="F1125" s="219" t="s">
        <v>4606</v>
      </c>
      <c r="G1125" s="372">
        <v>3500</v>
      </c>
      <c r="H1125" s="372">
        <f t="shared" ref="H1125:H1128" si="983">G1125*1</f>
        <v>3500</v>
      </c>
      <c r="I1125" s="372">
        <f t="shared" ref="I1125:I1128" si="984">G1125*0.95</f>
        <v>3325</v>
      </c>
      <c r="J1125" s="372">
        <f t="shared" ref="J1125:J1128" si="985">G1125*0.85</f>
        <v>2975</v>
      </c>
      <c r="K1125" s="372">
        <f t="shared" ref="K1125:K1128" si="986">G1125*0.75</f>
        <v>2625</v>
      </c>
      <c r="L1125" s="372">
        <f t="shared" ref="L1125:L1127" si="987">G1125*0.65</f>
        <v>2275</v>
      </c>
      <c r="M1125" s="372">
        <f t="shared" ref="M1125:M1127" si="988">G1125*0.6</f>
        <v>2100</v>
      </c>
      <c r="N1125" s="36" t="s">
        <v>4607</v>
      </c>
      <c r="P1125" s="186"/>
    </row>
    <row r="1126" customHeight="1" spans="1:16">
      <c r="A1126" s="217" t="s">
        <v>109</v>
      </c>
      <c r="B1126" s="35">
        <v>320400002</v>
      </c>
      <c r="C1126" s="36" t="s">
        <v>4608</v>
      </c>
      <c r="D1126" s="36" t="s">
        <v>4609</v>
      </c>
      <c r="E1126" s="36"/>
      <c r="F1126" s="371" t="s">
        <v>43</v>
      </c>
      <c r="G1126" s="372">
        <v>980</v>
      </c>
      <c r="H1126" s="372">
        <f t="shared" si="983"/>
        <v>980</v>
      </c>
      <c r="I1126" s="372">
        <f t="shared" si="984"/>
        <v>931</v>
      </c>
      <c r="J1126" s="372">
        <f t="shared" si="985"/>
        <v>833</v>
      </c>
      <c r="K1126" s="372">
        <f t="shared" si="986"/>
        <v>735</v>
      </c>
      <c r="L1126" s="372">
        <f t="shared" si="987"/>
        <v>637</v>
      </c>
      <c r="M1126" s="372">
        <f t="shared" si="988"/>
        <v>588</v>
      </c>
      <c r="N1126" s="36"/>
      <c r="P1126" s="186"/>
    </row>
    <row r="1127" customHeight="1" spans="1:16">
      <c r="A1127" s="217" t="s">
        <v>109</v>
      </c>
      <c r="B1127" s="35">
        <v>320400003</v>
      </c>
      <c r="C1127" s="36" t="s">
        <v>4610</v>
      </c>
      <c r="D1127" s="36" t="s">
        <v>4611</v>
      </c>
      <c r="E1127" s="36"/>
      <c r="F1127" s="371" t="s">
        <v>43</v>
      </c>
      <c r="G1127" s="372">
        <v>3500</v>
      </c>
      <c r="H1127" s="372">
        <f t="shared" si="983"/>
        <v>3500</v>
      </c>
      <c r="I1127" s="372">
        <f t="shared" si="984"/>
        <v>3325</v>
      </c>
      <c r="J1127" s="372">
        <f t="shared" si="985"/>
        <v>2975</v>
      </c>
      <c r="K1127" s="372">
        <f t="shared" si="986"/>
        <v>2625</v>
      </c>
      <c r="L1127" s="372">
        <f t="shared" si="987"/>
        <v>2275</v>
      </c>
      <c r="M1127" s="372">
        <f t="shared" si="988"/>
        <v>2100</v>
      </c>
      <c r="N1127" s="36"/>
      <c r="P1127" s="186"/>
    </row>
    <row r="1128" customHeight="1" spans="1:16">
      <c r="A1128" s="217" t="s">
        <v>109</v>
      </c>
      <c r="B1128" s="35">
        <v>320400004</v>
      </c>
      <c r="C1128" s="374" t="s">
        <v>4612</v>
      </c>
      <c r="D1128" s="262" t="s">
        <v>4613</v>
      </c>
      <c r="E1128" s="374" t="s">
        <v>4614</v>
      </c>
      <c r="F1128" s="375" t="s">
        <v>2365</v>
      </c>
      <c r="G1128" s="375">
        <v>3500</v>
      </c>
      <c r="H1128" s="372">
        <f t="shared" si="983"/>
        <v>3500</v>
      </c>
      <c r="I1128" s="372">
        <f t="shared" si="984"/>
        <v>3325</v>
      </c>
      <c r="J1128" s="372">
        <f t="shared" si="985"/>
        <v>2975</v>
      </c>
      <c r="K1128" s="372">
        <f t="shared" si="986"/>
        <v>2625</v>
      </c>
      <c r="L1128" s="384" t="s">
        <v>303</v>
      </c>
      <c r="M1128" s="384" t="s">
        <v>303</v>
      </c>
      <c r="N1128" s="374"/>
      <c r="P1128" s="186"/>
    </row>
    <row r="1129" ht="393.75" spans="1:18">
      <c r="A1129" s="376" t="s">
        <v>109</v>
      </c>
      <c r="B1129" s="32">
        <v>320400005</v>
      </c>
      <c r="C1129" s="33" t="s">
        <v>4615</v>
      </c>
      <c r="D1129" s="317" t="s">
        <v>4616</v>
      </c>
      <c r="E1129" s="33" t="s">
        <v>4617</v>
      </c>
      <c r="F1129" s="33" t="s">
        <v>43</v>
      </c>
      <c r="G1129" s="33"/>
      <c r="H1129" s="32" t="s">
        <v>74</v>
      </c>
      <c r="I1129" s="32"/>
      <c r="J1129" s="32"/>
      <c r="K1129" s="32"/>
      <c r="L1129" s="32"/>
      <c r="M1129" s="32"/>
      <c r="N1129" s="33" t="s">
        <v>4618</v>
      </c>
      <c r="O1129" s="28" t="s">
        <v>82</v>
      </c>
      <c r="P1129" s="186"/>
      <c r="Q1129" s="188" t="s">
        <v>310</v>
      </c>
      <c r="R1129" s="188" t="s">
        <v>4619</v>
      </c>
    </row>
    <row r="1130" customHeight="1" spans="1:16">
      <c r="A1130" s="217"/>
      <c r="B1130" s="202">
        <v>3205</v>
      </c>
      <c r="C1130" s="46" t="s">
        <v>4620</v>
      </c>
      <c r="D1130" s="36"/>
      <c r="E1130" s="36"/>
      <c r="F1130" s="371"/>
      <c r="G1130" s="372"/>
      <c r="H1130" s="372"/>
      <c r="I1130" s="372"/>
      <c r="J1130" s="372"/>
      <c r="K1130" s="372"/>
      <c r="L1130" s="372"/>
      <c r="M1130" s="372"/>
      <c r="N1130" s="36"/>
      <c r="P1130" s="186"/>
    </row>
    <row r="1131" customHeight="1" spans="1:16">
      <c r="A1131" s="217" t="s">
        <v>109</v>
      </c>
      <c r="B1131" s="35">
        <v>320500001</v>
      </c>
      <c r="C1131" s="36" t="s">
        <v>4621</v>
      </c>
      <c r="D1131" s="36"/>
      <c r="E1131" s="36"/>
      <c r="F1131" s="371" t="s">
        <v>43</v>
      </c>
      <c r="G1131" s="372">
        <v>2800</v>
      </c>
      <c r="H1131" s="372">
        <f t="shared" ref="H1131" si="989">G1131*1</f>
        <v>2800</v>
      </c>
      <c r="I1131" s="372">
        <f t="shared" ref="I1131" si="990">G1131*0.95</f>
        <v>2660</v>
      </c>
      <c r="J1131" s="372">
        <f t="shared" ref="J1131" si="991">G1131*0.85</f>
        <v>2380</v>
      </c>
      <c r="K1131" s="372">
        <f t="shared" ref="K1131" si="992">G1131*0.75</f>
        <v>2100</v>
      </c>
      <c r="L1131" s="372">
        <f t="shared" ref="L1131" si="993">G1131*0.65</f>
        <v>1820</v>
      </c>
      <c r="M1131" s="372">
        <f t="shared" ref="M1131" si="994">G1131*0.6</f>
        <v>1680</v>
      </c>
      <c r="N1131" s="36" t="s">
        <v>4622</v>
      </c>
      <c r="P1131" s="186"/>
    </row>
    <row r="1132" customHeight="1" spans="1:16">
      <c r="A1132" s="217" t="s">
        <v>109</v>
      </c>
      <c r="B1132" s="35">
        <v>320500002</v>
      </c>
      <c r="C1132" s="36" t="s">
        <v>4623</v>
      </c>
      <c r="D1132" s="36" t="s">
        <v>4624</v>
      </c>
      <c r="E1132" s="36"/>
      <c r="F1132" s="371" t="s">
        <v>43</v>
      </c>
      <c r="G1132" s="372">
        <v>3920</v>
      </c>
      <c r="H1132" s="372">
        <f t="shared" ref="H1132:H1145" si="995">G1132*1</f>
        <v>3920</v>
      </c>
      <c r="I1132" s="372">
        <f t="shared" ref="I1132:I1145" si="996">G1132*0.95</f>
        <v>3724</v>
      </c>
      <c r="J1132" s="372">
        <f t="shared" ref="J1132:J1145" si="997">G1132*0.85</f>
        <v>3332</v>
      </c>
      <c r="K1132" s="372">
        <f t="shared" ref="K1132:K1145" si="998">G1132*0.75</f>
        <v>2940</v>
      </c>
      <c r="L1132" s="372">
        <f t="shared" ref="L1132:L1145" si="999">G1132*0.65</f>
        <v>2548</v>
      </c>
      <c r="M1132" s="372">
        <f t="shared" ref="M1132:M1145" si="1000">G1132*0.6</f>
        <v>2352</v>
      </c>
      <c r="N1132" s="36" t="s">
        <v>4625</v>
      </c>
      <c r="P1132" s="186"/>
    </row>
    <row r="1133" customHeight="1" spans="1:16">
      <c r="A1133" s="217" t="s">
        <v>109</v>
      </c>
      <c r="B1133" s="35">
        <v>320500003</v>
      </c>
      <c r="C1133" s="36" t="s">
        <v>4626</v>
      </c>
      <c r="D1133" s="36" t="s">
        <v>4627</v>
      </c>
      <c r="E1133" s="36"/>
      <c r="F1133" s="371" t="s">
        <v>43</v>
      </c>
      <c r="G1133" s="372">
        <v>3920</v>
      </c>
      <c r="H1133" s="372">
        <f t="shared" si="995"/>
        <v>3920</v>
      </c>
      <c r="I1133" s="372">
        <f t="shared" si="996"/>
        <v>3724</v>
      </c>
      <c r="J1133" s="372">
        <f t="shared" si="997"/>
        <v>3332</v>
      </c>
      <c r="K1133" s="372">
        <f t="shared" si="998"/>
        <v>2940</v>
      </c>
      <c r="L1133" s="372">
        <f t="shared" si="999"/>
        <v>2548</v>
      </c>
      <c r="M1133" s="372">
        <f t="shared" si="1000"/>
        <v>2352</v>
      </c>
      <c r="N1133" s="36" t="s">
        <v>4628</v>
      </c>
      <c r="P1133" s="186"/>
    </row>
    <row r="1134" customHeight="1" spans="1:16">
      <c r="A1134" s="217" t="s">
        <v>109</v>
      </c>
      <c r="B1134" s="35">
        <v>320500004</v>
      </c>
      <c r="C1134" s="36" t="s">
        <v>4629</v>
      </c>
      <c r="D1134" s="36" t="s">
        <v>4630</v>
      </c>
      <c r="E1134" s="36"/>
      <c r="F1134" s="371" t="s">
        <v>43</v>
      </c>
      <c r="G1134" s="372">
        <v>4620</v>
      </c>
      <c r="H1134" s="372">
        <f t="shared" si="995"/>
        <v>4620</v>
      </c>
      <c r="I1134" s="372">
        <f t="shared" si="996"/>
        <v>4389</v>
      </c>
      <c r="J1134" s="372">
        <f t="shared" si="997"/>
        <v>3927</v>
      </c>
      <c r="K1134" s="372">
        <f t="shared" si="998"/>
        <v>3465</v>
      </c>
      <c r="L1134" s="372">
        <f t="shared" si="999"/>
        <v>3003</v>
      </c>
      <c r="M1134" s="372">
        <f t="shared" si="1000"/>
        <v>2772</v>
      </c>
      <c r="N1134" s="36" t="s">
        <v>4631</v>
      </c>
      <c r="P1134" s="186"/>
    </row>
    <row r="1135" customHeight="1" spans="1:16">
      <c r="A1135" s="217" t="s">
        <v>109</v>
      </c>
      <c r="B1135" s="35">
        <v>320500005</v>
      </c>
      <c r="C1135" s="36" t="s">
        <v>4632</v>
      </c>
      <c r="D1135" s="36" t="s">
        <v>4633</v>
      </c>
      <c r="E1135" s="36"/>
      <c r="F1135" s="371" t="s">
        <v>43</v>
      </c>
      <c r="G1135" s="372">
        <v>4620</v>
      </c>
      <c r="H1135" s="372">
        <f t="shared" si="995"/>
        <v>4620</v>
      </c>
      <c r="I1135" s="372">
        <f t="shared" si="996"/>
        <v>4389</v>
      </c>
      <c r="J1135" s="372">
        <f t="shared" si="997"/>
        <v>3927</v>
      </c>
      <c r="K1135" s="372">
        <f t="shared" si="998"/>
        <v>3465</v>
      </c>
      <c r="L1135" s="372">
        <f t="shared" si="999"/>
        <v>3003</v>
      </c>
      <c r="M1135" s="372">
        <f t="shared" si="1000"/>
        <v>2772</v>
      </c>
      <c r="N1135" s="36" t="s">
        <v>4634</v>
      </c>
      <c r="P1135" s="186"/>
    </row>
    <row r="1136" customHeight="1" spans="1:16">
      <c r="A1136" s="217" t="s">
        <v>109</v>
      </c>
      <c r="B1136" s="35">
        <v>320500006</v>
      </c>
      <c r="C1136" s="36" t="s">
        <v>4635</v>
      </c>
      <c r="D1136" s="36" t="s">
        <v>4636</v>
      </c>
      <c r="E1136" s="36"/>
      <c r="F1136" s="371" t="s">
        <v>43</v>
      </c>
      <c r="G1136" s="372">
        <v>4620</v>
      </c>
      <c r="H1136" s="372">
        <f t="shared" si="995"/>
        <v>4620</v>
      </c>
      <c r="I1136" s="372">
        <f t="shared" si="996"/>
        <v>4389</v>
      </c>
      <c r="J1136" s="372">
        <f t="shared" si="997"/>
        <v>3927</v>
      </c>
      <c r="K1136" s="372">
        <f t="shared" si="998"/>
        <v>3465</v>
      </c>
      <c r="L1136" s="372">
        <f t="shared" si="999"/>
        <v>3003</v>
      </c>
      <c r="M1136" s="372">
        <f t="shared" si="1000"/>
        <v>2772</v>
      </c>
      <c r="N1136" s="36" t="s">
        <v>4637</v>
      </c>
      <c r="P1136" s="186"/>
    </row>
    <row r="1137" customHeight="1" spans="1:16">
      <c r="A1137" s="217" t="s">
        <v>109</v>
      </c>
      <c r="B1137" s="35">
        <v>320500007</v>
      </c>
      <c r="C1137" s="36" t="s">
        <v>4638</v>
      </c>
      <c r="D1137" s="36" t="s">
        <v>4636</v>
      </c>
      <c r="E1137" s="36"/>
      <c r="F1137" s="371" t="s">
        <v>43</v>
      </c>
      <c r="G1137" s="372">
        <v>3920</v>
      </c>
      <c r="H1137" s="372">
        <f t="shared" si="995"/>
        <v>3920</v>
      </c>
      <c r="I1137" s="372">
        <f t="shared" si="996"/>
        <v>3724</v>
      </c>
      <c r="J1137" s="372">
        <f t="shared" si="997"/>
        <v>3332</v>
      </c>
      <c r="K1137" s="372">
        <f t="shared" si="998"/>
        <v>2940</v>
      </c>
      <c r="L1137" s="372">
        <f t="shared" si="999"/>
        <v>2548</v>
      </c>
      <c r="M1137" s="372">
        <f t="shared" si="1000"/>
        <v>2352</v>
      </c>
      <c r="N1137" s="36"/>
      <c r="P1137" s="186"/>
    </row>
    <row r="1138" customHeight="1" spans="1:16">
      <c r="A1138" s="217" t="s">
        <v>109</v>
      </c>
      <c r="B1138" s="35">
        <v>320500008</v>
      </c>
      <c r="C1138" s="36" t="s">
        <v>4639</v>
      </c>
      <c r="D1138" s="36" t="s">
        <v>4636</v>
      </c>
      <c r="E1138" s="36"/>
      <c r="F1138" s="371" t="s">
        <v>43</v>
      </c>
      <c r="G1138" s="372">
        <v>3500</v>
      </c>
      <c r="H1138" s="372">
        <f t="shared" si="995"/>
        <v>3500</v>
      </c>
      <c r="I1138" s="372">
        <f t="shared" si="996"/>
        <v>3325</v>
      </c>
      <c r="J1138" s="372">
        <f t="shared" si="997"/>
        <v>2975</v>
      </c>
      <c r="K1138" s="372">
        <f t="shared" si="998"/>
        <v>2625</v>
      </c>
      <c r="L1138" s="372">
        <f t="shared" si="999"/>
        <v>2275</v>
      </c>
      <c r="M1138" s="372">
        <f t="shared" si="1000"/>
        <v>2100</v>
      </c>
      <c r="N1138" s="36"/>
      <c r="P1138" s="186"/>
    </row>
    <row r="1139" s="180" customFormat="1" customHeight="1" spans="1:18">
      <c r="A1139" s="377" t="s">
        <v>109</v>
      </c>
      <c r="B1139" s="378">
        <v>320500009</v>
      </c>
      <c r="C1139" s="379" t="s">
        <v>4640</v>
      </c>
      <c r="D1139" s="379" t="s">
        <v>4641</v>
      </c>
      <c r="E1139" s="379"/>
      <c r="F1139" s="380" t="s">
        <v>43</v>
      </c>
      <c r="G1139" s="381">
        <v>3920</v>
      </c>
      <c r="H1139" s="381">
        <f t="shared" si="995"/>
        <v>3920</v>
      </c>
      <c r="I1139" s="381">
        <f t="shared" si="996"/>
        <v>3724</v>
      </c>
      <c r="J1139" s="381">
        <f t="shared" si="997"/>
        <v>3332</v>
      </c>
      <c r="K1139" s="381">
        <f t="shared" si="998"/>
        <v>2940</v>
      </c>
      <c r="L1139" s="381">
        <f t="shared" si="999"/>
        <v>2548</v>
      </c>
      <c r="M1139" s="381">
        <f t="shared" si="1000"/>
        <v>2352</v>
      </c>
      <c r="N1139" s="379"/>
      <c r="Q1139" s="389" t="s">
        <v>2026</v>
      </c>
      <c r="R1139" s="390"/>
    </row>
    <row r="1140" s="181" customFormat="1" ht="45" spans="1:18">
      <c r="A1140" s="114" t="s">
        <v>109</v>
      </c>
      <c r="B1140" s="219">
        <v>320500009</v>
      </c>
      <c r="C1140" s="36" t="s">
        <v>4640</v>
      </c>
      <c r="D1140" s="36" t="s">
        <v>4641</v>
      </c>
      <c r="E1140" s="36"/>
      <c r="F1140" s="219" t="s">
        <v>43</v>
      </c>
      <c r="G1140" s="372"/>
      <c r="H1140" s="299">
        <v>1320</v>
      </c>
      <c r="I1140" s="299">
        <f>H1140*0.95</f>
        <v>1254</v>
      </c>
      <c r="J1140" s="299">
        <f>H1140*0.85</f>
        <v>1122</v>
      </c>
      <c r="K1140" s="299">
        <f>H1140*0.75</f>
        <v>990</v>
      </c>
      <c r="L1140" s="299">
        <f>H1140*0.65</f>
        <v>858</v>
      </c>
      <c r="M1140" s="299">
        <f>H1140*0.6</f>
        <v>792</v>
      </c>
      <c r="N1140" s="385" t="s">
        <v>4642</v>
      </c>
      <c r="Q1140" s="391" t="s">
        <v>310</v>
      </c>
      <c r="R1140" s="391" t="s">
        <v>921</v>
      </c>
    </row>
    <row r="1141" customHeight="1" spans="1:16">
      <c r="A1141" s="217" t="s">
        <v>109</v>
      </c>
      <c r="B1141" s="35">
        <v>320500010</v>
      </c>
      <c r="C1141" s="36" t="s">
        <v>4643</v>
      </c>
      <c r="D1141" s="36"/>
      <c r="E1141" s="36"/>
      <c r="F1141" s="371" t="s">
        <v>43</v>
      </c>
      <c r="G1141" s="372">
        <v>2100</v>
      </c>
      <c r="H1141" s="372">
        <f t="shared" ref="H1141:H1146" si="1001">G1141*1</f>
        <v>2100</v>
      </c>
      <c r="I1141" s="372">
        <f t="shared" ref="I1141:I1146" si="1002">G1141*0.95</f>
        <v>1995</v>
      </c>
      <c r="J1141" s="372">
        <f t="shared" ref="J1141:J1146" si="1003">G1141*0.85</f>
        <v>1785</v>
      </c>
      <c r="K1141" s="372">
        <f t="shared" ref="K1141:K1146" si="1004">G1141*0.75</f>
        <v>1575</v>
      </c>
      <c r="L1141" s="372">
        <f t="shared" ref="L1141:L1146" si="1005">G1141*0.65</f>
        <v>1365</v>
      </c>
      <c r="M1141" s="372">
        <f t="shared" ref="M1141:M1146" si="1006">G1141*0.6</f>
        <v>1260</v>
      </c>
      <c r="N1141" s="36"/>
      <c r="P1141" s="186"/>
    </row>
    <row r="1142" customHeight="1" spans="1:16">
      <c r="A1142" s="217" t="s">
        <v>109</v>
      </c>
      <c r="B1142" s="35">
        <v>320500011</v>
      </c>
      <c r="C1142" s="36" t="s">
        <v>4644</v>
      </c>
      <c r="D1142" s="36" t="s">
        <v>4645</v>
      </c>
      <c r="E1142" s="36"/>
      <c r="F1142" s="371" t="s">
        <v>43</v>
      </c>
      <c r="G1142" s="372">
        <v>3500</v>
      </c>
      <c r="H1142" s="372">
        <f t="shared" si="1001"/>
        <v>3500</v>
      </c>
      <c r="I1142" s="372">
        <f t="shared" si="1002"/>
        <v>3325</v>
      </c>
      <c r="J1142" s="372">
        <f t="shared" si="1003"/>
        <v>2975</v>
      </c>
      <c r="K1142" s="372">
        <f t="shared" si="1004"/>
        <v>2625</v>
      </c>
      <c r="L1142" s="372">
        <f t="shared" si="1005"/>
        <v>2275</v>
      </c>
      <c r="M1142" s="372">
        <f t="shared" si="1006"/>
        <v>2100</v>
      </c>
      <c r="N1142" s="36"/>
      <c r="P1142" s="186"/>
    </row>
    <row r="1143" customHeight="1" spans="1:16">
      <c r="A1143" s="217" t="s">
        <v>109</v>
      </c>
      <c r="B1143" s="35">
        <v>320500012</v>
      </c>
      <c r="C1143" s="36" t="s">
        <v>4646</v>
      </c>
      <c r="D1143" s="36" t="s">
        <v>4645</v>
      </c>
      <c r="E1143" s="36"/>
      <c r="F1143" s="371" t="s">
        <v>43</v>
      </c>
      <c r="G1143" s="372">
        <v>3500</v>
      </c>
      <c r="H1143" s="372">
        <f t="shared" si="1001"/>
        <v>3500</v>
      </c>
      <c r="I1143" s="372">
        <f t="shared" si="1002"/>
        <v>3325</v>
      </c>
      <c r="J1143" s="372">
        <f t="shared" si="1003"/>
        <v>2975</v>
      </c>
      <c r="K1143" s="372">
        <f t="shared" si="1004"/>
        <v>2625</v>
      </c>
      <c r="L1143" s="372">
        <f t="shared" si="1005"/>
        <v>2275</v>
      </c>
      <c r="M1143" s="372">
        <f t="shared" si="1006"/>
        <v>2100</v>
      </c>
      <c r="N1143" s="36"/>
      <c r="P1143" s="186"/>
    </row>
    <row r="1144" customHeight="1" spans="1:16">
      <c r="A1144" s="217" t="s">
        <v>109</v>
      </c>
      <c r="B1144" s="35">
        <v>320500013</v>
      </c>
      <c r="C1144" s="36" t="s">
        <v>4647</v>
      </c>
      <c r="D1144" s="36" t="s">
        <v>4645</v>
      </c>
      <c r="E1144" s="36"/>
      <c r="F1144" s="371" t="s">
        <v>43</v>
      </c>
      <c r="G1144" s="372">
        <v>3500</v>
      </c>
      <c r="H1144" s="372">
        <f t="shared" si="1001"/>
        <v>3500</v>
      </c>
      <c r="I1144" s="372">
        <f t="shared" si="1002"/>
        <v>3325</v>
      </c>
      <c r="J1144" s="372">
        <f t="shared" si="1003"/>
        <v>2975</v>
      </c>
      <c r="K1144" s="372">
        <f t="shared" si="1004"/>
        <v>2625</v>
      </c>
      <c r="L1144" s="372">
        <f t="shared" si="1005"/>
        <v>2275</v>
      </c>
      <c r="M1144" s="372">
        <f t="shared" si="1006"/>
        <v>2100</v>
      </c>
      <c r="N1144" s="36"/>
      <c r="P1144" s="186"/>
    </row>
    <row r="1145" customHeight="1" spans="1:16">
      <c r="A1145" s="217" t="s">
        <v>109</v>
      </c>
      <c r="B1145" s="35">
        <v>320500014</v>
      </c>
      <c r="C1145" s="36" t="s">
        <v>4648</v>
      </c>
      <c r="D1145" s="36" t="s">
        <v>4649</v>
      </c>
      <c r="E1145" s="36"/>
      <c r="F1145" s="371" t="s">
        <v>43</v>
      </c>
      <c r="G1145" s="372">
        <v>3500</v>
      </c>
      <c r="H1145" s="372">
        <f t="shared" si="1001"/>
        <v>3500</v>
      </c>
      <c r="I1145" s="372">
        <f t="shared" si="1002"/>
        <v>3325</v>
      </c>
      <c r="J1145" s="372">
        <f t="shared" si="1003"/>
        <v>2975</v>
      </c>
      <c r="K1145" s="372">
        <f t="shared" si="1004"/>
        <v>2625</v>
      </c>
      <c r="L1145" s="372">
        <f t="shared" si="1005"/>
        <v>2275</v>
      </c>
      <c r="M1145" s="372">
        <f t="shared" si="1006"/>
        <v>2100</v>
      </c>
      <c r="N1145" s="36"/>
      <c r="P1145" s="186"/>
    </row>
    <row r="1146" customHeight="1" spans="1:16">
      <c r="A1146" s="217" t="s">
        <v>109</v>
      </c>
      <c r="B1146" s="35">
        <v>320500015</v>
      </c>
      <c r="C1146" s="36" t="s">
        <v>4650</v>
      </c>
      <c r="D1146" s="36" t="s">
        <v>4645</v>
      </c>
      <c r="E1146" s="36"/>
      <c r="F1146" s="371" t="s">
        <v>43</v>
      </c>
      <c r="G1146" s="372">
        <v>3500</v>
      </c>
      <c r="H1146" s="372">
        <f t="shared" si="1001"/>
        <v>3500</v>
      </c>
      <c r="I1146" s="372">
        <f t="shared" si="1002"/>
        <v>3325</v>
      </c>
      <c r="J1146" s="372">
        <f t="shared" si="1003"/>
        <v>2975</v>
      </c>
      <c r="K1146" s="372">
        <f t="shared" si="1004"/>
        <v>2625</v>
      </c>
      <c r="L1146" s="372">
        <f t="shared" si="1005"/>
        <v>2275</v>
      </c>
      <c r="M1146" s="372">
        <f t="shared" si="1006"/>
        <v>2100</v>
      </c>
      <c r="N1146" s="36"/>
      <c r="P1146" s="186"/>
    </row>
    <row r="1147" customHeight="1" spans="1:16">
      <c r="A1147" s="217" t="s">
        <v>109</v>
      </c>
      <c r="B1147" s="35">
        <v>320500016</v>
      </c>
      <c r="C1147" s="36" t="s">
        <v>4651</v>
      </c>
      <c r="D1147" s="36"/>
      <c r="E1147" s="36" t="s">
        <v>3144</v>
      </c>
      <c r="F1147" s="371" t="s">
        <v>43</v>
      </c>
      <c r="G1147" s="372" t="s">
        <v>303</v>
      </c>
      <c r="H1147" s="17" t="s">
        <v>303</v>
      </c>
      <c r="I1147" s="17" t="s">
        <v>303</v>
      </c>
      <c r="J1147" s="17" t="s">
        <v>303</v>
      </c>
      <c r="K1147" s="17" t="s">
        <v>303</v>
      </c>
      <c r="L1147" s="17" t="s">
        <v>303</v>
      </c>
      <c r="M1147" s="17" t="s">
        <v>303</v>
      </c>
      <c r="N1147" s="36"/>
      <c r="P1147" s="186"/>
    </row>
    <row r="1148" ht="213.75" spans="1:16">
      <c r="A1148" s="339" t="s">
        <v>120</v>
      </c>
      <c r="B1148" s="32">
        <v>320500017</v>
      </c>
      <c r="C1148" s="32" t="s">
        <v>4652</v>
      </c>
      <c r="D1148" s="317" t="s">
        <v>4653</v>
      </c>
      <c r="E1148" s="152" t="s">
        <v>4654</v>
      </c>
      <c r="F1148" s="32" t="s">
        <v>43</v>
      </c>
      <c r="G1148" s="32"/>
      <c r="H1148" s="32">
        <v>3500</v>
      </c>
      <c r="I1148" s="154">
        <v>3325</v>
      </c>
      <c r="J1148" s="154">
        <v>2975</v>
      </c>
      <c r="K1148" s="32">
        <v>2625</v>
      </c>
      <c r="L1148" s="32">
        <v>2275</v>
      </c>
      <c r="M1148" s="32">
        <v>2100</v>
      </c>
      <c r="N1148" s="33"/>
      <c r="O1148" s="28" t="s">
        <v>82</v>
      </c>
      <c r="P1148" s="186"/>
    </row>
    <row r="1149" ht="51" customHeight="1" spans="1:18">
      <c r="A1149" s="199" t="s">
        <v>109</v>
      </c>
      <c r="B1149" s="53">
        <v>320500018</v>
      </c>
      <c r="C1149" s="53" t="s">
        <v>4655</v>
      </c>
      <c r="D1149" s="53" t="s">
        <v>4656</v>
      </c>
      <c r="E1149" s="53"/>
      <c r="F1149" s="34" t="s">
        <v>43</v>
      </c>
      <c r="G1149" s="382"/>
      <c r="H1149" s="34">
        <v>900</v>
      </c>
      <c r="I1149" s="199">
        <f>H1149*0.95</f>
        <v>855</v>
      </c>
      <c r="J1149" s="199">
        <f>H1149*0.85</f>
        <v>765</v>
      </c>
      <c r="K1149" s="199">
        <f>H1149*0.75</f>
        <v>675</v>
      </c>
      <c r="L1149" s="199">
        <f>H1149*0.65</f>
        <v>585</v>
      </c>
      <c r="M1149" s="199">
        <f>H1149*0.6</f>
        <v>540</v>
      </c>
      <c r="N1149" s="53" t="s">
        <v>4657</v>
      </c>
      <c r="O1149" s="28"/>
      <c r="P1149" s="186"/>
      <c r="Q1149" s="188" t="s">
        <v>114</v>
      </c>
      <c r="R1149" s="188" t="s">
        <v>1938</v>
      </c>
    </row>
    <row r="1150" ht="51" customHeight="1" spans="1:20">
      <c r="A1150" s="302" t="s">
        <v>109</v>
      </c>
      <c r="B1150" s="39">
        <v>320500019</v>
      </c>
      <c r="C1150" s="39" t="s">
        <v>4658</v>
      </c>
      <c r="D1150" s="39" t="s">
        <v>4659</v>
      </c>
      <c r="E1150" s="39" t="s">
        <v>4660</v>
      </c>
      <c r="F1150" s="114" t="s">
        <v>43</v>
      </c>
      <c r="G1150" s="382"/>
      <c r="H1150" s="114">
        <v>1200</v>
      </c>
      <c r="I1150" s="386">
        <v>1140</v>
      </c>
      <c r="J1150" s="386">
        <v>1020</v>
      </c>
      <c r="K1150" s="386">
        <v>900</v>
      </c>
      <c r="L1150" s="386">
        <v>780</v>
      </c>
      <c r="M1150" s="386">
        <v>720</v>
      </c>
      <c r="N1150" s="39" t="s">
        <v>4661</v>
      </c>
      <c r="O1150" s="28"/>
      <c r="P1150" s="186"/>
      <c r="Q1150" s="188"/>
      <c r="S1150" s="240" t="s">
        <v>242</v>
      </c>
      <c r="T1150" s="186" t="s">
        <v>49</v>
      </c>
    </row>
    <row r="1151" customHeight="1" spans="1:16">
      <c r="A1151" s="217"/>
      <c r="B1151" s="202">
        <v>3206</v>
      </c>
      <c r="C1151" s="46" t="s">
        <v>4662</v>
      </c>
      <c r="D1151" s="36"/>
      <c r="E1151" s="36"/>
      <c r="F1151" s="219"/>
      <c r="G1151" s="372">
        <v>0</v>
      </c>
      <c r="H1151" s="383"/>
      <c r="I1151" s="383"/>
      <c r="J1151" s="383"/>
      <c r="K1151" s="383"/>
      <c r="L1151" s="383"/>
      <c r="M1151" s="383"/>
      <c r="N1151" s="36"/>
      <c r="P1151" s="186"/>
    </row>
    <row r="1152" customHeight="1" spans="1:16">
      <c r="A1152" s="217" t="s">
        <v>109</v>
      </c>
      <c r="B1152" s="35">
        <v>320600001</v>
      </c>
      <c r="C1152" s="36" t="s">
        <v>4663</v>
      </c>
      <c r="D1152" s="36" t="s">
        <v>4664</v>
      </c>
      <c r="E1152" s="36"/>
      <c r="F1152" s="219" t="s">
        <v>43</v>
      </c>
      <c r="G1152" s="372">
        <v>1680</v>
      </c>
      <c r="H1152" s="372">
        <f>G1152*1</f>
        <v>1680</v>
      </c>
      <c r="I1152" s="372">
        <f>G1152*0.95</f>
        <v>1596</v>
      </c>
      <c r="J1152" s="372">
        <f>G1152*0.85</f>
        <v>1428</v>
      </c>
      <c r="K1152" s="372">
        <f>G1152*0.75</f>
        <v>1260</v>
      </c>
      <c r="L1152" s="372">
        <f>G1152*0.65</f>
        <v>1092</v>
      </c>
      <c r="M1152" s="372">
        <f>G1152*0.6</f>
        <v>1008</v>
      </c>
      <c r="N1152" s="36"/>
      <c r="P1152" s="186"/>
    </row>
    <row r="1153" customHeight="1" spans="1:16">
      <c r="A1153" s="217" t="s">
        <v>109</v>
      </c>
      <c r="B1153" s="35">
        <v>320600002</v>
      </c>
      <c r="C1153" s="36" t="s">
        <v>4665</v>
      </c>
      <c r="D1153" s="36"/>
      <c r="E1153" s="36"/>
      <c r="F1153" s="219" t="s">
        <v>43</v>
      </c>
      <c r="G1153" s="372" t="s">
        <v>303</v>
      </c>
      <c r="H1153" s="17" t="s">
        <v>303</v>
      </c>
      <c r="I1153" s="17" t="s">
        <v>303</v>
      </c>
      <c r="J1153" s="17" t="s">
        <v>303</v>
      </c>
      <c r="K1153" s="17" t="s">
        <v>303</v>
      </c>
      <c r="L1153" s="17" t="s">
        <v>303</v>
      </c>
      <c r="M1153" s="17" t="s">
        <v>303</v>
      </c>
      <c r="N1153" s="36"/>
      <c r="P1153" s="186"/>
    </row>
    <row r="1154" customHeight="1" spans="1:16">
      <c r="A1154" s="217" t="s">
        <v>109</v>
      </c>
      <c r="B1154" s="35">
        <v>320600003</v>
      </c>
      <c r="C1154" s="36" t="s">
        <v>4666</v>
      </c>
      <c r="D1154" s="36"/>
      <c r="E1154" s="36"/>
      <c r="F1154" s="219" t="s">
        <v>43</v>
      </c>
      <c r="G1154" s="372">
        <v>2800</v>
      </c>
      <c r="H1154" s="372">
        <f t="shared" ref="H1154" si="1007">G1154*1</f>
        <v>2800</v>
      </c>
      <c r="I1154" s="372">
        <f t="shared" ref="I1154" si="1008">G1154*0.95</f>
        <v>2660</v>
      </c>
      <c r="J1154" s="372">
        <f t="shared" ref="J1154" si="1009">G1154*0.85</f>
        <v>2380</v>
      </c>
      <c r="K1154" s="372">
        <f t="shared" ref="K1154" si="1010">G1154*0.75</f>
        <v>2100</v>
      </c>
      <c r="L1154" s="372">
        <f t="shared" ref="L1154" si="1011">G1154*0.65</f>
        <v>1820</v>
      </c>
      <c r="M1154" s="372">
        <f t="shared" ref="M1154" si="1012">G1154*0.6</f>
        <v>1680</v>
      </c>
      <c r="N1154" s="36"/>
      <c r="P1154" s="186"/>
    </row>
    <row r="1155" customHeight="1" spans="1:16">
      <c r="A1155" s="217" t="s">
        <v>109</v>
      </c>
      <c r="B1155" s="35">
        <v>320600004</v>
      </c>
      <c r="C1155" s="36" t="s">
        <v>4667</v>
      </c>
      <c r="D1155" s="36"/>
      <c r="E1155" s="36"/>
      <c r="F1155" s="219" t="s">
        <v>43</v>
      </c>
      <c r="G1155" s="372">
        <v>2800</v>
      </c>
      <c r="H1155" s="372">
        <f t="shared" ref="H1155:H1162" si="1013">G1155*1</f>
        <v>2800</v>
      </c>
      <c r="I1155" s="372">
        <f t="shared" ref="I1155:I1162" si="1014">G1155*0.95</f>
        <v>2660</v>
      </c>
      <c r="J1155" s="372">
        <f t="shared" ref="J1155:J1162" si="1015">G1155*0.85</f>
        <v>2380</v>
      </c>
      <c r="K1155" s="372">
        <f t="shared" ref="K1155:K1162" si="1016">G1155*0.75</f>
        <v>2100</v>
      </c>
      <c r="L1155" s="372">
        <f t="shared" ref="L1155:L1162" si="1017">G1155*0.65</f>
        <v>1820</v>
      </c>
      <c r="M1155" s="372">
        <f t="shared" ref="M1155:M1162" si="1018">G1155*0.6</f>
        <v>1680</v>
      </c>
      <c r="N1155" s="36"/>
      <c r="P1155" s="186"/>
    </row>
    <row r="1156" customHeight="1" spans="1:16">
      <c r="A1156" s="217" t="s">
        <v>109</v>
      </c>
      <c r="B1156" s="35">
        <v>320600005</v>
      </c>
      <c r="C1156" s="36" t="s">
        <v>4668</v>
      </c>
      <c r="D1156" s="36"/>
      <c r="E1156" s="36"/>
      <c r="F1156" s="219" t="s">
        <v>43</v>
      </c>
      <c r="G1156" s="372">
        <v>2800</v>
      </c>
      <c r="H1156" s="372">
        <f t="shared" si="1013"/>
        <v>2800</v>
      </c>
      <c r="I1156" s="372">
        <f t="shared" si="1014"/>
        <v>2660</v>
      </c>
      <c r="J1156" s="372">
        <f t="shared" si="1015"/>
        <v>2380</v>
      </c>
      <c r="K1156" s="372">
        <f t="shared" si="1016"/>
        <v>2100</v>
      </c>
      <c r="L1156" s="372">
        <f t="shared" si="1017"/>
        <v>1820</v>
      </c>
      <c r="M1156" s="372">
        <f t="shared" si="1018"/>
        <v>1680</v>
      </c>
      <c r="N1156" s="36"/>
      <c r="P1156" s="186"/>
    </row>
    <row r="1157" customHeight="1" spans="1:16">
      <c r="A1157" s="217" t="s">
        <v>109</v>
      </c>
      <c r="B1157" s="35">
        <v>320600006</v>
      </c>
      <c r="C1157" s="36" t="s">
        <v>4669</v>
      </c>
      <c r="D1157" s="36"/>
      <c r="E1157" s="36"/>
      <c r="F1157" s="219" t="s">
        <v>43</v>
      </c>
      <c r="G1157" s="372">
        <v>2100</v>
      </c>
      <c r="H1157" s="372">
        <f t="shared" si="1013"/>
        <v>2100</v>
      </c>
      <c r="I1157" s="372">
        <f t="shared" si="1014"/>
        <v>1995</v>
      </c>
      <c r="J1157" s="372">
        <f t="shared" si="1015"/>
        <v>1785</v>
      </c>
      <c r="K1157" s="372">
        <f t="shared" si="1016"/>
        <v>1575</v>
      </c>
      <c r="L1157" s="372">
        <f t="shared" si="1017"/>
        <v>1365</v>
      </c>
      <c r="M1157" s="372">
        <f t="shared" si="1018"/>
        <v>1260</v>
      </c>
      <c r="N1157" s="36"/>
      <c r="P1157" s="186"/>
    </row>
    <row r="1158" customHeight="1" spans="1:16">
      <c r="A1158" s="217" t="s">
        <v>109</v>
      </c>
      <c r="B1158" s="35">
        <v>320600007</v>
      </c>
      <c r="C1158" s="36" t="s">
        <v>4670</v>
      </c>
      <c r="D1158" s="36"/>
      <c r="E1158" s="36"/>
      <c r="F1158" s="219" t="s">
        <v>43</v>
      </c>
      <c r="G1158" s="372">
        <v>3080</v>
      </c>
      <c r="H1158" s="372">
        <f t="shared" si="1013"/>
        <v>3080</v>
      </c>
      <c r="I1158" s="372">
        <f t="shared" si="1014"/>
        <v>2926</v>
      </c>
      <c r="J1158" s="372">
        <f t="shared" si="1015"/>
        <v>2618</v>
      </c>
      <c r="K1158" s="372">
        <f t="shared" si="1016"/>
        <v>2310</v>
      </c>
      <c r="L1158" s="372">
        <f t="shared" si="1017"/>
        <v>2002</v>
      </c>
      <c r="M1158" s="372">
        <f t="shared" si="1018"/>
        <v>1848</v>
      </c>
      <c r="N1158" s="36"/>
      <c r="P1158" s="186"/>
    </row>
    <row r="1159" customHeight="1" spans="1:16">
      <c r="A1159" s="217" t="s">
        <v>109</v>
      </c>
      <c r="B1159" s="35">
        <v>320600008</v>
      </c>
      <c r="C1159" s="36" t="s">
        <v>4671</v>
      </c>
      <c r="D1159" s="36"/>
      <c r="E1159" s="36"/>
      <c r="F1159" s="219" t="s">
        <v>43</v>
      </c>
      <c r="G1159" s="372">
        <v>3080</v>
      </c>
      <c r="H1159" s="372">
        <f t="shared" si="1013"/>
        <v>3080</v>
      </c>
      <c r="I1159" s="372">
        <f t="shared" si="1014"/>
        <v>2926</v>
      </c>
      <c r="J1159" s="372">
        <f t="shared" si="1015"/>
        <v>2618</v>
      </c>
      <c r="K1159" s="372">
        <f t="shared" si="1016"/>
        <v>2310</v>
      </c>
      <c r="L1159" s="372">
        <f t="shared" si="1017"/>
        <v>2002</v>
      </c>
      <c r="M1159" s="372">
        <f t="shared" si="1018"/>
        <v>1848</v>
      </c>
      <c r="N1159" s="36"/>
      <c r="P1159" s="186"/>
    </row>
    <row r="1160" customHeight="1" spans="1:16">
      <c r="A1160" s="217" t="s">
        <v>109</v>
      </c>
      <c r="B1160" s="35">
        <v>320600009</v>
      </c>
      <c r="C1160" s="36" t="s">
        <v>4672</v>
      </c>
      <c r="D1160" s="36"/>
      <c r="E1160" s="36"/>
      <c r="F1160" s="219" t="s">
        <v>43</v>
      </c>
      <c r="G1160" s="372">
        <v>1960</v>
      </c>
      <c r="H1160" s="372">
        <f t="shared" si="1013"/>
        <v>1960</v>
      </c>
      <c r="I1160" s="372">
        <f t="shared" si="1014"/>
        <v>1862</v>
      </c>
      <c r="J1160" s="372">
        <f t="shared" si="1015"/>
        <v>1666</v>
      </c>
      <c r="K1160" s="372">
        <f t="shared" si="1016"/>
        <v>1470</v>
      </c>
      <c r="L1160" s="372">
        <f t="shared" si="1017"/>
        <v>1274</v>
      </c>
      <c r="M1160" s="372">
        <f t="shared" si="1018"/>
        <v>1176</v>
      </c>
      <c r="N1160" s="36"/>
      <c r="P1160" s="186"/>
    </row>
    <row r="1161" customHeight="1" spans="1:16">
      <c r="A1161" s="217" t="s">
        <v>109</v>
      </c>
      <c r="B1161" s="35">
        <v>320600010</v>
      </c>
      <c r="C1161" s="221" t="s">
        <v>4673</v>
      </c>
      <c r="D1161" s="221"/>
      <c r="E1161" s="36"/>
      <c r="F1161" s="219" t="s">
        <v>43</v>
      </c>
      <c r="G1161" s="372">
        <v>1960</v>
      </c>
      <c r="H1161" s="372">
        <f t="shared" si="1013"/>
        <v>1960</v>
      </c>
      <c r="I1161" s="372">
        <f t="shared" si="1014"/>
        <v>1862</v>
      </c>
      <c r="J1161" s="372">
        <f t="shared" si="1015"/>
        <v>1666</v>
      </c>
      <c r="K1161" s="372">
        <f t="shared" si="1016"/>
        <v>1470</v>
      </c>
      <c r="L1161" s="372">
        <f t="shared" si="1017"/>
        <v>1274</v>
      </c>
      <c r="M1161" s="372">
        <f t="shared" si="1018"/>
        <v>1176</v>
      </c>
      <c r="N1161" s="36"/>
      <c r="P1161" s="186"/>
    </row>
    <row r="1162" customHeight="1" spans="1:16">
      <c r="A1162" s="217" t="s">
        <v>109</v>
      </c>
      <c r="B1162" s="247">
        <v>320600011</v>
      </c>
      <c r="C1162" s="221" t="s">
        <v>4674</v>
      </c>
      <c r="D1162" s="221"/>
      <c r="E1162" s="221"/>
      <c r="F1162" s="350" t="s">
        <v>43</v>
      </c>
      <c r="G1162" s="392">
        <v>1960</v>
      </c>
      <c r="H1162" s="392">
        <f t="shared" si="1013"/>
        <v>1960</v>
      </c>
      <c r="I1162" s="392">
        <f t="shared" si="1014"/>
        <v>1862</v>
      </c>
      <c r="J1162" s="392">
        <f t="shared" si="1015"/>
        <v>1666</v>
      </c>
      <c r="K1162" s="392">
        <f t="shared" si="1016"/>
        <v>1470</v>
      </c>
      <c r="L1162" s="392">
        <f t="shared" si="1017"/>
        <v>1274</v>
      </c>
      <c r="M1162" s="392">
        <f t="shared" si="1018"/>
        <v>1176</v>
      </c>
      <c r="N1162" s="221"/>
      <c r="P1162" s="186"/>
    </row>
    <row r="1163" customHeight="1" spans="1:18">
      <c r="A1163" s="199" t="s">
        <v>109</v>
      </c>
      <c r="B1163" s="234">
        <v>320600012</v>
      </c>
      <c r="C1163" s="235" t="s">
        <v>4675</v>
      </c>
      <c r="D1163" s="235" t="s">
        <v>4676</v>
      </c>
      <c r="E1163" s="235"/>
      <c r="F1163" s="236" t="s">
        <v>43</v>
      </c>
      <c r="G1163" s="220"/>
      <c r="H1163" s="34" t="s">
        <v>74</v>
      </c>
      <c r="I1163" s="220"/>
      <c r="J1163" s="220"/>
      <c r="K1163" s="220"/>
      <c r="L1163" s="220"/>
      <c r="M1163" s="220"/>
      <c r="N1163" s="36"/>
      <c r="P1163" s="186"/>
      <c r="Q1163" s="188" t="s">
        <v>114</v>
      </c>
      <c r="R1163" s="188" t="s">
        <v>2546</v>
      </c>
    </row>
    <row r="1164" customHeight="1" spans="1:16">
      <c r="A1164" s="217"/>
      <c r="B1164" s="202">
        <v>33</v>
      </c>
      <c r="C1164" s="393" t="s">
        <v>4677</v>
      </c>
      <c r="D1164" s="203"/>
      <c r="E1164" s="203"/>
      <c r="F1164" s="204"/>
      <c r="G1164" s="204"/>
      <c r="H1164" s="204"/>
      <c r="I1164" s="204"/>
      <c r="J1164" s="204"/>
      <c r="K1164" s="204"/>
      <c r="L1164" s="204"/>
      <c r="M1164" s="204"/>
      <c r="N1164" s="237"/>
      <c r="P1164" s="186"/>
    </row>
    <row r="1165" customHeight="1" spans="1:16">
      <c r="A1165" s="349"/>
      <c r="B1165" s="394"/>
      <c r="C1165" s="395" t="s">
        <v>4678</v>
      </c>
      <c r="D1165" s="396"/>
      <c r="E1165" s="396"/>
      <c r="F1165" s="397"/>
      <c r="G1165" s="397"/>
      <c r="H1165" s="397"/>
      <c r="I1165" s="397"/>
      <c r="J1165" s="397"/>
      <c r="K1165" s="397"/>
      <c r="L1165" s="397"/>
      <c r="M1165" s="397"/>
      <c r="N1165" s="419"/>
      <c r="P1165" s="186"/>
    </row>
    <row r="1166" ht="283" customHeight="1" spans="1:18">
      <c r="A1166" s="398"/>
      <c r="B1166" s="399"/>
      <c r="C1166" s="400"/>
      <c r="D1166" s="401"/>
      <c r="E1166" s="401"/>
      <c r="F1166" s="402"/>
      <c r="G1166" s="402"/>
      <c r="H1166" s="402"/>
      <c r="I1166" s="402"/>
      <c r="J1166" s="402"/>
      <c r="K1166" s="402"/>
      <c r="L1166" s="402"/>
      <c r="M1166" s="402"/>
      <c r="N1166" s="420"/>
      <c r="O1166" s="28" t="s">
        <v>4679</v>
      </c>
      <c r="P1166" s="186"/>
      <c r="Q1166" s="188" t="s">
        <v>4680</v>
      </c>
      <c r="R1166" s="188" t="s">
        <v>4681</v>
      </c>
    </row>
    <row r="1167" customHeight="1" spans="1:16">
      <c r="A1167" s="217"/>
      <c r="B1167" s="45">
        <v>3301</v>
      </c>
      <c r="C1167" s="46" t="s">
        <v>4682</v>
      </c>
      <c r="D1167" s="36"/>
      <c r="E1167" s="46" t="s">
        <v>4683</v>
      </c>
      <c r="F1167" s="219"/>
      <c r="G1167" s="220"/>
      <c r="H1167" s="220"/>
      <c r="I1167" s="220"/>
      <c r="J1167" s="220"/>
      <c r="K1167" s="220"/>
      <c r="L1167" s="220"/>
      <c r="M1167" s="220"/>
      <c r="N1167" s="46" t="s">
        <v>4684</v>
      </c>
      <c r="P1167" s="186"/>
    </row>
    <row r="1168" customHeight="1" spans="1:16">
      <c r="A1168" s="217" t="s">
        <v>4685</v>
      </c>
      <c r="B1168" s="35">
        <v>330100001</v>
      </c>
      <c r="C1168" s="36" t="s">
        <v>4686</v>
      </c>
      <c r="D1168" s="36" t="s">
        <v>4687</v>
      </c>
      <c r="E1168" s="36"/>
      <c r="F1168" s="371" t="s">
        <v>43</v>
      </c>
      <c r="G1168" s="403">
        <v>70</v>
      </c>
      <c r="H1168" s="403">
        <f>G1168*1</f>
        <v>70</v>
      </c>
      <c r="I1168" s="403">
        <f>G1168*0.95</f>
        <v>66.5</v>
      </c>
      <c r="J1168" s="403">
        <f>G1168*0.85</f>
        <v>59.5</v>
      </c>
      <c r="K1168" s="403">
        <f>G1168*0.75</f>
        <v>52.5</v>
      </c>
      <c r="L1168" s="403">
        <f>G1168*0.65</f>
        <v>45.5</v>
      </c>
      <c r="M1168" s="403">
        <f>G1168*0.6</f>
        <v>42</v>
      </c>
      <c r="N1168" s="36"/>
      <c r="P1168" s="186"/>
    </row>
    <row r="1169" customHeight="1" spans="1:16">
      <c r="A1169" s="217" t="s">
        <v>4685</v>
      </c>
      <c r="B1169" s="35">
        <v>330100002</v>
      </c>
      <c r="C1169" s="36" t="s">
        <v>4688</v>
      </c>
      <c r="D1169" s="36"/>
      <c r="E1169" s="36"/>
      <c r="F1169" s="371"/>
      <c r="G1169" s="404"/>
      <c r="H1169" s="403"/>
      <c r="I1169" s="403"/>
      <c r="J1169" s="403"/>
      <c r="K1169" s="403"/>
      <c r="L1169" s="403"/>
      <c r="M1169" s="403"/>
      <c r="N1169" s="36"/>
      <c r="P1169" s="186"/>
    </row>
    <row r="1170" ht="75" customHeight="1" spans="1:16">
      <c r="A1170" s="217" t="s">
        <v>4685</v>
      </c>
      <c r="B1170" s="35" t="s">
        <v>4689</v>
      </c>
      <c r="C1170" s="36" t="s">
        <v>4688</v>
      </c>
      <c r="D1170" s="36" t="s">
        <v>4690</v>
      </c>
      <c r="E1170" s="36" t="s">
        <v>4691</v>
      </c>
      <c r="F1170" s="371" t="s">
        <v>4692</v>
      </c>
      <c r="G1170" s="403">
        <v>336</v>
      </c>
      <c r="H1170" s="403">
        <f t="shared" ref="H1170" si="1019">G1170*1</f>
        <v>336</v>
      </c>
      <c r="I1170" s="403">
        <f t="shared" ref="I1170" si="1020">G1170*0.95</f>
        <v>319.2</v>
      </c>
      <c r="J1170" s="403">
        <f t="shared" ref="J1170" si="1021">G1170*0.85</f>
        <v>285.6</v>
      </c>
      <c r="K1170" s="403">
        <f t="shared" ref="K1170" si="1022">G1170*0.75</f>
        <v>252</v>
      </c>
      <c r="L1170" s="403">
        <f t="shared" ref="L1170" si="1023">G1170*0.65</f>
        <v>218.4</v>
      </c>
      <c r="M1170" s="403">
        <f t="shared" ref="M1170" si="1024">G1170*0.6</f>
        <v>201.6</v>
      </c>
      <c r="N1170" s="421" t="s">
        <v>4693</v>
      </c>
      <c r="O1170" s="47" t="s">
        <v>3856</v>
      </c>
      <c r="P1170" s="186"/>
    </row>
    <row r="1171" customHeight="1" spans="1:16">
      <c r="A1171" s="217" t="s">
        <v>4685</v>
      </c>
      <c r="B1171" s="35" t="s">
        <v>4694</v>
      </c>
      <c r="C1171" s="36" t="s">
        <v>4695</v>
      </c>
      <c r="D1171" s="36"/>
      <c r="E1171" s="36"/>
      <c r="F1171" s="371" t="s">
        <v>4692</v>
      </c>
      <c r="G1171" s="403">
        <v>140</v>
      </c>
      <c r="H1171" s="403">
        <f t="shared" ref="H1171:H1192" si="1025">G1171*1</f>
        <v>140</v>
      </c>
      <c r="I1171" s="403">
        <f t="shared" ref="I1171:I1192" si="1026">G1171*0.95</f>
        <v>133</v>
      </c>
      <c r="J1171" s="403">
        <f t="shared" ref="J1171:J1192" si="1027">G1171*0.85</f>
        <v>119</v>
      </c>
      <c r="K1171" s="403">
        <f t="shared" ref="K1171:K1192" si="1028">G1171*0.75</f>
        <v>105</v>
      </c>
      <c r="L1171" s="403">
        <f t="shared" ref="L1171:L1192" si="1029">G1171*0.65</f>
        <v>91</v>
      </c>
      <c r="M1171" s="403">
        <f t="shared" ref="M1171:M1192" si="1030">G1171*0.6</f>
        <v>84</v>
      </c>
      <c r="N1171" s="36"/>
      <c r="P1171" s="186"/>
    </row>
    <row r="1172" customHeight="1" spans="1:16">
      <c r="A1172" s="217" t="s">
        <v>4685</v>
      </c>
      <c r="B1172" s="35">
        <v>330100003</v>
      </c>
      <c r="C1172" s="36" t="s">
        <v>4696</v>
      </c>
      <c r="D1172" s="36" t="s">
        <v>4697</v>
      </c>
      <c r="E1172" s="36" t="s">
        <v>4698</v>
      </c>
      <c r="F1172" s="371" t="s">
        <v>4692</v>
      </c>
      <c r="G1172" s="403">
        <v>630</v>
      </c>
      <c r="H1172" s="403">
        <f t="shared" si="1025"/>
        <v>630</v>
      </c>
      <c r="I1172" s="403">
        <f t="shared" si="1026"/>
        <v>598.5</v>
      </c>
      <c r="J1172" s="403">
        <f t="shared" si="1027"/>
        <v>535.5</v>
      </c>
      <c r="K1172" s="403">
        <f t="shared" si="1028"/>
        <v>472.5</v>
      </c>
      <c r="L1172" s="403">
        <f t="shared" si="1029"/>
        <v>409.5</v>
      </c>
      <c r="M1172" s="403">
        <f t="shared" si="1030"/>
        <v>378</v>
      </c>
      <c r="N1172" s="36" t="s">
        <v>4699</v>
      </c>
      <c r="O1172" s="47" t="s">
        <v>3856</v>
      </c>
      <c r="P1172" s="186"/>
    </row>
    <row r="1173" customHeight="1" spans="1:16">
      <c r="A1173" s="217" t="s">
        <v>4685</v>
      </c>
      <c r="B1173" s="35">
        <v>330100004</v>
      </c>
      <c r="C1173" s="36" t="s">
        <v>4700</v>
      </c>
      <c r="D1173" s="36" t="s">
        <v>4701</v>
      </c>
      <c r="E1173" s="36"/>
      <c r="F1173" s="371" t="s">
        <v>43</v>
      </c>
      <c r="G1173" s="403">
        <v>140</v>
      </c>
      <c r="H1173" s="403">
        <f t="shared" si="1025"/>
        <v>140</v>
      </c>
      <c r="I1173" s="403">
        <f t="shared" si="1026"/>
        <v>133</v>
      </c>
      <c r="J1173" s="403">
        <f t="shared" si="1027"/>
        <v>119</v>
      </c>
      <c r="K1173" s="403">
        <f t="shared" si="1028"/>
        <v>105</v>
      </c>
      <c r="L1173" s="403">
        <f t="shared" si="1029"/>
        <v>91</v>
      </c>
      <c r="M1173" s="403">
        <f t="shared" si="1030"/>
        <v>84</v>
      </c>
      <c r="N1173" s="36"/>
      <c r="P1173" s="186"/>
    </row>
    <row r="1174" customHeight="1" spans="1:16">
      <c r="A1174" s="217" t="s">
        <v>4685</v>
      </c>
      <c r="B1174" s="35">
        <v>330100005</v>
      </c>
      <c r="C1174" s="36" t="s">
        <v>4702</v>
      </c>
      <c r="D1174" s="36" t="s">
        <v>4703</v>
      </c>
      <c r="E1174" s="36" t="s">
        <v>4704</v>
      </c>
      <c r="F1174" s="371" t="s">
        <v>4692</v>
      </c>
      <c r="G1174" s="403">
        <v>980</v>
      </c>
      <c r="H1174" s="403">
        <f t="shared" si="1025"/>
        <v>980</v>
      </c>
      <c r="I1174" s="403">
        <f t="shared" si="1026"/>
        <v>931</v>
      </c>
      <c r="J1174" s="403">
        <f t="shared" si="1027"/>
        <v>833</v>
      </c>
      <c r="K1174" s="403">
        <f t="shared" si="1028"/>
        <v>735</v>
      </c>
      <c r="L1174" s="403">
        <f t="shared" si="1029"/>
        <v>637</v>
      </c>
      <c r="M1174" s="403">
        <f t="shared" si="1030"/>
        <v>588</v>
      </c>
      <c r="N1174" s="36" t="s">
        <v>4705</v>
      </c>
      <c r="P1174" s="186"/>
    </row>
    <row r="1175" customHeight="1" spans="1:16">
      <c r="A1175" s="217" t="s">
        <v>4685</v>
      </c>
      <c r="B1175" s="35">
        <v>330100006</v>
      </c>
      <c r="C1175" s="36" t="s">
        <v>4706</v>
      </c>
      <c r="D1175" s="36" t="s">
        <v>4707</v>
      </c>
      <c r="E1175" s="36" t="s">
        <v>4708</v>
      </c>
      <c r="F1175" s="371" t="s">
        <v>200</v>
      </c>
      <c r="G1175" s="405">
        <v>14</v>
      </c>
      <c r="H1175" s="403">
        <f t="shared" si="1025"/>
        <v>14</v>
      </c>
      <c r="I1175" s="403">
        <f t="shared" si="1026"/>
        <v>13.3</v>
      </c>
      <c r="J1175" s="403">
        <f t="shared" si="1027"/>
        <v>11.9</v>
      </c>
      <c r="K1175" s="403">
        <f t="shared" si="1028"/>
        <v>10.5</v>
      </c>
      <c r="L1175" s="403">
        <f t="shared" si="1029"/>
        <v>9.1</v>
      </c>
      <c r="M1175" s="403">
        <f t="shared" si="1030"/>
        <v>8.4</v>
      </c>
      <c r="N1175" s="36"/>
      <c r="P1175" s="186"/>
    </row>
    <row r="1176" customHeight="1" spans="1:16">
      <c r="A1176" s="217" t="s">
        <v>4685</v>
      </c>
      <c r="B1176" s="35">
        <v>330100007</v>
      </c>
      <c r="C1176" s="36" t="s">
        <v>4709</v>
      </c>
      <c r="D1176" s="36" t="s">
        <v>4710</v>
      </c>
      <c r="E1176" s="36" t="s">
        <v>4704</v>
      </c>
      <c r="F1176" s="371" t="s">
        <v>4692</v>
      </c>
      <c r="G1176" s="403">
        <v>980</v>
      </c>
      <c r="H1176" s="403">
        <f t="shared" si="1025"/>
        <v>980</v>
      </c>
      <c r="I1176" s="403">
        <f t="shared" si="1026"/>
        <v>931</v>
      </c>
      <c r="J1176" s="403">
        <f t="shared" si="1027"/>
        <v>833</v>
      </c>
      <c r="K1176" s="403">
        <f t="shared" si="1028"/>
        <v>735</v>
      </c>
      <c r="L1176" s="403">
        <f t="shared" si="1029"/>
        <v>637</v>
      </c>
      <c r="M1176" s="403">
        <f t="shared" si="1030"/>
        <v>588</v>
      </c>
      <c r="N1176" s="36" t="s">
        <v>4705</v>
      </c>
      <c r="P1176" s="186"/>
    </row>
    <row r="1177" customHeight="1" spans="1:16">
      <c r="A1177" s="217" t="s">
        <v>4685</v>
      </c>
      <c r="B1177" s="35">
        <v>330100008</v>
      </c>
      <c r="C1177" s="36" t="s">
        <v>4711</v>
      </c>
      <c r="D1177" s="36" t="s">
        <v>4712</v>
      </c>
      <c r="E1177" s="36" t="s">
        <v>4713</v>
      </c>
      <c r="F1177" s="371" t="s">
        <v>2365</v>
      </c>
      <c r="G1177" s="403">
        <v>112</v>
      </c>
      <c r="H1177" s="403">
        <f t="shared" si="1025"/>
        <v>112</v>
      </c>
      <c r="I1177" s="403">
        <f t="shared" si="1026"/>
        <v>106.4</v>
      </c>
      <c r="J1177" s="403">
        <f t="shared" si="1027"/>
        <v>95.2</v>
      </c>
      <c r="K1177" s="403">
        <f t="shared" si="1028"/>
        <v>84</v>
      </c>
      <c r="L1177" s="403">
        <f t="shared" si="1029"/>
        <v>72.8</v>
      </c>
      <c r="M1177" s="403">
        <f t="shared" si="1030"/>
        <v>67.2</v>
      </c>
      <c r="N1177" s="36"/>
      <c r="O1177" s="47" t="s">
        <v>3856</v>
      </c>
      <c r="P1177" s="186"/>
    </row>
    <row r="1178" customHeight="1" spans="1:16">
      <c r="A1178" s="217" t="s">
        <v>4685</v>
      </c>
      <c r="B1178" s="35">
        <v>330100009</v>
      </c>
      <c r="C1178" s="36" t="s">
        <v>4714</v>
      </c>
      <c r="D1178" s="303" t="s">
        <v>4715</v>
      </c>
      <c r="E1178" s="36" t="s">
        <v>4716</v>
      </c>
      <c r="F1178" s="371" t="s">
        <v>378</v>
      </c>
      <c r="G1178" s="403">
        <v>70</v>
      </c>
      <c r="H1178" s="403">
        <f t="shared" si="1025"/>
        <v>70</v>
      </c>
      <c r="I1178" s="403">
        <f t="shared" si="1026"/>
        <v>66.5</v>
      </c>
      <c r="J1178" s="403">
        <f t="shared" si="1027"/>
        <v>59.5</v>
      </c>
      <c r="K1178" s="403">
        <f t="shared" si="1028"/>
        <v>52.5</v>
      </c>
      <c r="L1178" s="403">
        <f t="shared" si="1029"/>
        <v>45.5</v>
      </c>
      <c r="M1178" s="403">
        <f t="shared" si="1030"/>
        <v>42</v>
      </c>
      <c r="N1178" s="36"/>
      <c r="O1178" s="47" t="s">
        <v>3856</v>
      </c>
      <c r="P1178" s="186"/>
    </row>
    <row r="1179" customHeight="1" spans="1:16">
      <c r="A1179" s="217" t="s">
        <v>4685</v>
      </c>
      <c r="B1179" s="35">
        <v>330100010</v>
      </c>
      <c r="C1179" s="36" t="s">
        <v>4717</v>
      </c>
      <c r="D1179" s="303" t="s">
        <v>4718</v>
      </c>
      <c r="E1179" s="36" t="s">
        <v>4716</v>
      </c>
      <c r="F1179" s="371" t="s">
        <v>378</v>
      </c>
      <c r="G1179" s="403">
        <v>70</v>
      </c>
      <c r="H1179" s="403">
        <f t="shared" si="1025"/>
        <v>70</v>
      </c>
      <c r="I1179" s="403">
        <f t="shared" si="1026"/>
        <v>66.5</v>
      </c>
      <c r="J1179" s="403">
        <f t="shared" si="1027"/>
        <v>59.5</v>
      </c>
      <c r="K1179" s="403">
        <f t="shared" si="1028"/>
        <v>52.5</v>
      </c>
      <c r="L1179" s="403">
        <f t="shared" si="1029"/>
        <v>45.5</v>
      </c>
      <c r="M1179" s="403">
        <f t="shared" si="1030"/>
        <v>42</v>
      </c>
      <c r="N1179" s="36"/>
      <c r="O1179" s="47" t="s">
        <v>3856</v>
      </c>
      <c r="P1179" s="186"/>
    </row>
    <row r="1180" customHeight="1" spans="1:16">
      <c r="A1180" s="217" t="s">
        <v>4685</v>
      </c>
      <c r="B1180" s="35">
        <v>330100011</v>
      </c>
      <c r="C1180" s="36" t="s">
        <v>4719</v>
      </c>
      <c r="D1180" s="36" t="s">
        <v>4720</v>
      </c>
      <c r="E1180" s="36"/>
      <c r="F1180" s="371" t="s">
        <v>43</v>
      </c>
      <c r="G1180" s="403">
        <v>210</v>
      </c>
      <c r="H1180" s="403">
        <f t="shared" si="1025"/>
        <v>210</v>
      </c>
      <c r="I1180" s="403">
        <f t="shared" si="1026"/>
        <v>199.5</v>
      </c>
      <c r="J1180" s="403">
        <f t="shared" si="1027"/>
        <v>178.5</v>
      </c>
      <c r="K1180" s="403">
        <f t="shared" si="1028"/>
        <v>157.5</v>
      </c>
      <c r="L1180" s="403">
        <f t="shared" si="1029"/>
        <v>136.5</v>
      </c>
      <c r="M1180" s="403">
        <f t="shared" si="1030"/>
        <v>126</v>
      </c>
      <c r="N1180" s="36"/>
      <c r="P1180" s="186"/>
    </row>
    <row r="1181" customHeight="1" spans="1:16">
      <c r="A1181" s="217" t="s">
        <v>4685</v>
      </c>
      <c r="B1181" s="35">
        <v>330100012</v>
      </c>
      <c r="C1181" s="36" t="s">
        <v>4721</v>
      </c>
      <c r="D1181" s="36" t="s">
        <v>4722</v>
      </c>
      <c r="E1181" s="36"/>
      <c r="F1181" s="371" t="s">
        <v>43</v>
      </c>
      <c r="G1181" s="403">
        <v>210</v>
      </c>
      <c r="H1181" s="403">
        <f t="shared" si="1025"/>
        <v>210</v>
      </c>
      <c r="I1181" s="403">
        <f t="shared" si="1026"/>
        <v>199.5</v>
      </c>
      <c r="J1181" s="403">
        <f t="shared" si="1027"/>
        <v>178.5</v>
      </c>
      <c r="K1181" s="403">
        <f t="shared" si="1028"/>
        <v>157.5</v>
      </c>
      <c r="L1181" s="403">
        <f t="shared" si="1029"/>
        <v>136.5</v>
      </c>
      <c r="M1181" s="403">
        <f t="shared" si="1030"/>
        <v>126</v>
      </c>
      <c r="N1181" s="36"/>
      <c r="P1181" s="186"/>
    </row>
    <row r="1182" customHeight="1" spans="1:16">
      <c r="A1182" s="217" t="s">
        <v>4685</v>
      </c>
      <c r="B1182" s="35">
        <v>330100013</v>
      </c>
      <c r="C1182" s="36" t="s">
        <v>4723</v>
      </c>
      <c r="D1182" s="36" t="s">
        <v>4724</v>
      </c>
      <c r="E1182" s="36" t="s">
        <v>4312</v>
      </c>
      <c r="F1182" s="371" t="s">
        <v>43</v>
      </c>
      <c r="G1182" s="403">
        <v>84</v>
      </c>
      <c r="H1182" s="403">
        <f t="shared" si="1025"/>
        <v>84</v>
      </c>
      <c r="I1182" s="403">
        <f t="shared" si="1026"/>
        <v>79.8</v>
      </c>
      <c r="J1182" s="403">
        <f t="shared" si="1027"/>
        <v>71.4</v>
      </c>
      <c r="K1182" s="403">
        <f t="shared" si="1028"/>
        <v>63</v>
      </c>
      <c r="L1182" s="403">
        <f t="shared" si="1029"/>
        <v>54.6</v>
      </c>
      <c r="M1182" s="403">
        <f t="shared" si="1030"/>
        <v>50.4</v>
      </c>
      <c r="N1182" s="36" t="s">
        <v>4725</v>
      </c>
      <c r="P1182" s="186"/>
    </row>
    <row r="1183" customHeight="1" spans="1:16">
      <c r="A1183" s="217" t="s">
        <v>4685</v>
      </c>
      <c r="B1183" s="35">
        <v>330100014</v>
      </c>
      <c r="C1183" s="36" t="s">
        <v>4726</v>
      </c>
      <c r="D1183" s="36" t="s">
        <v>4727</v>
      </c>
      <c r="E1183" s="36" t="s">
        <v>4312</v>
      </c>
      <c r="F1183" s="371" t="s">
        <v>43</v>
      </c>
      <c r="G1183" s="403">
        <v>140</v>
      </c>
      <c r="H1183" s="403">
        <f t="shared" si="1025"/>
        <v>140</v>
      </c>
      <c r="I1183" s="403">
        <f t="shared" si="1026"/>
        <v>133</v>
      </c>
      <c r="J1183" s="403">
        <f t="shared" si="1027"/>
        <v>119</v>
      </c>
      <c r="K1183" s="403">
        <f t="shared" si="1028"/>
        <v>105</v>
      </c>
      <c r="L1183" s="403">
        <f t="shared" si="1029"/>
        <v>91</v>
      </c>
      <c r="M1183" s="403">
        <f t="shared" si="1030"/>
        <v>84</v>
      </c>
      <c r="N1183" s="36" t="s">
        <v>4728</v>
      </c>
      <c r="P1183" s="186"/>
    </row>
    <row r="1184" ht="171" customHeight="1" spans="1:16">
      <c r="A1184" s="217" t="s">
        <v>4685</v>
      </c>
      <c r="B1184" s="35">
        <v>330100015</v>
      </c>
      <c r="C1184" s="36" t="s">
        <v>4729</v>
      </c>
      <c r="D1184" s="36" t="s">
        <v>4730</v>
      </c>
      <c r="E1184" s="406" t="s">
        <v>4731</v>
      </c>
      <c r="F1184" s="219" t="s">
        <v>200</v>
      </c>
      <c r="G1184" s="403">
        <v>30</v>
      </c>
      <c r="H1184" s="403">
        <f t="shared" si="1025"/>
        <v>30</v>
      </c>
      <c r="I1184" s="403">
        <f t="shared" si="1026"/>
        <v>28.5</v>
      </c>
      <c r="J1184" s="403">
        <f t="shared" si="1027"/>
        <v>25.5</v>
      </c>
      <c r="K1184" s="403">
        <f t="shared" si="1028"/>
        <v>22.5</v>
      </c>
      <c r="L1184" s="403">
        <f t="shared" si="1029"/>
        <v>19.5</v>
      </c>
      <c r="M1184" s="403">
        <f t="shared" si="1030"/>
        <v>18</v>
      </c>
      <c r="N1184" s="36" t="s">
        <v>4732</v>
      </c>
      <c r="O1184" s="28" t="s">
        <v>4733</v>
      </c>
      <c r="P1184" s="186"/>
    </row>
    <row r="1185" customHeight="1" spans="1:16">
      <c r="A1185" s="217" t="s">
        <v>4685</v>
      </c>
      <c r="B1185" s="35">
        <v>330100016</v>
      </c>
      <c r="C1185" s="36" t="s">
        <v>4734</v>
      </c>
      <c r="D1185" s="36"/>
      <c r="E1185" s="36"/>
      <c r="F1185" s="219" t="s">
        <v>43</v>
      </c>
      <c r="G1185" s="407">
        <v>140</v>
      </c>
      <c r="H1185" s="403">
        <f t="shared" si="1025"/>
        <v>140</v>
      </c>
      <c r="I1185" s="403">
        <f t="shared" si="1026"/>
        <v>133</v>
      </c>
      <c r="J1185" s="403">
        <f t="shared" si="1027"/>
        <v>119</v>
      </c>
      <c r="K1185" s="403">
        <f t="shared" si="1028"/>
        <v>105</v>
      </c>
      <c r="L1185" s="403">
        <f t="shared" si="1029"/>
        <v>91</v>
      </c>
      <c r="M1185" s="403">
        <f t="shared" si="1030"/>
        <v>84</v>
      </c>
      <c r="N1185" s="36"/>
      <c r="P1185" s="186"/>
    </row>
    <row r="1186" customHeight="1" spans="1:16">
      <c r="A1186" s="217" t="s">
        <v>4685</v>
      </c>
      <c r="B1186" s="35">
        <v>330100017</v>
      </c>
      <c r="C1186" s="36" t="s">
        <v>4735</v>
      </c>
      <c r="D1186" s="36"/>
      <c r="E1186" s="36" t="s">
        <v>3144</v>
      </c>
      <c r="F1186" s="219" t="s">
        <v>4692</v>
      </c>
      <c r="G1186" s="407">
        <v>2520</v>
      </c>
      <c r="H1186" s="403">
        <f t="shared" si="1025"/>
        <v>2520</v>
      </c>
      <c r="I1186" s="403">
        <f t="shared" si="1026"/>
        <v>2394</v>
      </c>
      <c r="J1186" s="403">
        <f t="shared" si="1027"/>
        <v>2142</v>
      </c>
      <c r="K1186" s="403">
        <f t="shared" si="1028"/>
        <v>1890</v>
      </c>
      <c r="L1186" s="403">
        <f t="shared" si="1029"/>
        <v>1638</v>
      </c>
      <c r="M1186" s="403">
        <f t="shared" si="1030"/>
        <v>1512</v>
      </c>
      <c r="N1186" s="421" t="s">
        <v>4736</v>
      </c>
      <c r="P1186" s="186"/>
    </row>
    <row r="1187" customHeight="1" spans="1:16">
      <c r="A1187" s="217" t="s">
        <v>4685</v>
      </c>
      <c r="B1187" s="35">
        <v>330100018</v>
      </c>
      <c r="C1187" s="374" t="s">
        <v>4737</v>
      </c>
      <c r="D1187" s="408" t="s">
        <v>4738</v>
      </c>
      <c r="E1187" s="409" t="s">
        <v>4739</v>
      </c>
      <c r="F1187" s="410" t="s">
        <v>200</v>
      </c>
      <c r="G1187" s="411">
        <v>8</v>
      </c>
      <c r="H1187" s="403">
        <f t="shared" si="1025"/>
        <v>8</v>
      </c>
      <c r="I1187" s="403">
        <f t="shared" si="1026"/>
        <v>7.6</v>
      </c>
      <c r="J1187" s="403">
        <f t="shared" si="1027"/>
        <v>6.8</v>
      </c>
      <c r="K1187" s="403">
        <f t="shared" si="1028"/>
        <v>6</v>
      </c>
      <c r="L1187" s="403">
        <f t="shared" si="1029"/>
        <v>5.2</v>
      </c>
      <c r="M1187" s="403">
        <f t="shared" si="1030"/>
        <v>4.8</v>
      </c>
      <c r="N1187" s="36"/>
      <c r="P1187" s="186"/>
    </row>
    <row r="1188" s="181" customFormat="1" customHeight="1" spans="1:18">
      <c r="A1188" s="217" t="s">
        <v>4685</v>
      </c>
      <c r="B1188" s="35">
        <v>330100019</v>
      </c>
      <c r="C1188" s="36" t="s">
        <v>4740</v>
      </c>
      <c r="D1188" s="36" t="s">
        <v>4741</v>
      </c>
      <c r="E1188" s="36"/>
      <c r="F1188" s="298" t="s">
        <v>43</v>
      </c>
      <c r="G1188" s="412">
        <v>380</v>
      </c>
      <c r="H1188" s="413">
        <f t="shared" si="1025"/>
        <v>380</v>
      </c>
      <c r="I1188" s="413">
        <f t="shared" si="1026"/>
        <v>361</v>
      </c>
      <c r="J1188" s="413">
        <f t="shared" si="1027"/>
        <v>323</v>
      </c>
      <c r="K1188" s="413">
        <f t="shared" si="1028"/>
        <v>285</v>
      </c>
      <c r="L1188" s="413">
        <f t="shared" si="1029"/>
        <v>247</v>
      </c>
      <c r="M1188" s="412">
        <f t="shared" si="1030"/>
        <v>228</v>
      </c>
      <c r="N1188" s="36"/>
      <c r="Q1188" s="427"/>
      <c r="R1188" s="391"/>
    </row>
    <row r="1189" s="181" customFormat="1" customHeight="1" spans="1:18">
      <c r="A1189" s="217" t="s">
        <v>4685</v>
      </c>
      <c r="B1189" s="35">
        <v>330100020</v>
      </c>
      <c r="C1189" s="338" t="s">
        <v>4742</v>
      </c>
      <c r="D1189" s="338" t="s">
        <v>4743</v>
      </c>
      <c r="E1189" s="262" t="s">
        <v>4744</v>
      </c>
      <c r="F1189" s="298" t="s">
        <v>43</v>
      </c>
      <c r="G1189" s="414">
        <v>20</v>
      </c>
      <c r="H1189" s="413">
        <f t="shared" si="1025"/>
        <v>20</v>
      </c>
      <c r="I1189" s="413">
        <f t="shared" si="1026"/>
        <v>19</v>
      </c>
      <c r="J1189" s="413">
        <f t="shared" si="1027"/>
        <v>17</v>
      </c>
      <c r="K1189" s="413">
        <f t="shared" si="1028"/>
        <v>15</v>
      </c>
      <c r="L1189" s="413">
        <f t="shared" si="1029"/>
        <v>13</v>
      </c>
      <c r="M1189" s="412">
        <f t="shared" si="1030"/>
        <v>12</v>
      </c>
      <c r="N1189" s="36"/>
      <c r="Q1189" s="427"/>
      <c r="R1189" s="391"/>
    </row>
    <row r="1190" s="181" customFormat="1" ht="89.1" customHeight="1" spans="1:18">
      <c r="A1190" s="217" t="s">
        <v>4685</v>
      </c>
      <c r="B1190" s="35">
        <v>330100021</v>
      </c>
      <c r="C1190" s="338" t="s">
        <v>4745</v>
      </c>
      <c r="D1190" s="338" t="s">
        <v>4746</v>
      </c>
      <c r="E1190" s="262" t="s">
        <v>4747</v>
      </c>
      <c r="F1190" s="298" t="s">
        <v>89</v>
      </c>
      <c r="G1190" s="415">
        <v>250</v>
      </c>
      <c r="H1190" s="413">
        <f t="shared" si="1025"/>
        <v>250</v>
      </c>
      <c r="I1190" s="413">
        <f t="shared" si="1026"/>
        <v>237.5</v>
      </c>
      <c r="J1190" s="413">
        <f t="shared" si="1027"/>
        <v>212.5</v>
      </c>
      <c r="K1190" s="413">
        <f t="shared" si="1028"/>
        <v>187.5</v>
      </c>
      <c r="L1190" s="413">
        <f t="shared" si="1029"/>
        <v>162.5</v>
      </c>
      <c r="M1190" s="412">
        <f t="shared" si="1030"/>
        <v>150</v>
      </c>
      <c r="N1190" s="36"/>
      <c r="O1190" s="422" t="s">
        <v>4748</v>
      </c>
      <c r="Q1190" s="427"/>
      <c r="R1190" s="391"/>
    </row>
    <row r="1191" ht="45" customHeight="1" spans="1:16">
      <c r="A1191" s="217" t="s">
        <v>4685</v>
      </c>
      <c r="B1191" s="35">
        <v>330100022</v>
      </c>
      <c r="C1191" s="338" t="s">
        <v>4749</v>
      </c>
      <c r="D1191" s="338" t="s">
        <v>4750</v>
      </c>
      <c r="E1191" s="262"/>
      <c r="F1191" s="298" t="s">
        <v>200</v>
      </c>
      <c r="G1191" s="416">
        <v>50</v>
      </c>
      <c r="H1191" s="403">
        <f t="shared" si="1025"/>
        <v>50</v>
      </c>
      <c r="I1191" s="403">
        <f t="shared" si="1026"/>
        <v>47.5</v>
      </c>
      <c r="J1191" s="403">
        <f t="shared" si="1027"/>
        <v>42.5</v>
      </c>
      <c r="K1191" s="403">
        <f t="shared" si="1028"/>
        <v>37.5</v>
      </c>
      <c r="L1191" s="403">
        <f t="shared" si="1029"/>
        <v>32.5</v>
      </c>
      <c r="M1191" s="405">
        <f t="shared" si="1030"/>
        <v>30</v>
      </c>
      <c r="N1191" s="36"/>
      <c r="P1191" s="186"/>
    </row>
    <row r="1192" customHeight="1" spans="1:16">
      <c r="A1192" s="217" t="s">
        <v>4685</v>
      </c>
      <c r="B1192" s="35">
        <v>330100023</v>
      </c>
      <c r="C1192" s="338" t="s">
        <v>4751</v>
      </c>
      <c r="D1192" s="338" t="s">
        <v>4752</v>
      </c>
      <c r="E1192" s="262"/>
      <c r="F1192" s="298" t="s">
        <v>4692</v>
      </c>
      <c r="G1192" s="416">
        <v>160</v>
      </c>
      <c r="H1192" s="403">
        <f t="shared" si="1025"/>
        <v>160</v>
      </c>
      <c r="I1192" s="403">
        <f t="shared" si="1026"/>
        <v>152</v>
      </c>
      <c r="J1192" s="403">
        <f t="shared" si="1027"/>
        <v>136</v>
      </c>
      <c r="K1192" s="403">
        <f t="shared" si="1028"/>
        <v>120</v>
      </c>
      <c r="L1192" s="403">
        <f t="shared" si="1029"/>
        <v>104</v>
      </c>
      <c r="M1192" s="405">
        <f t="shared" si="1030"/>
        <v>96</v>
      </c>
      <c r="N1192" s="36" t="s">
        <v>4753</v>
      </c>
      <c r="P1192" s="186"/>
    </row>
    <row r="1193" customHeight="1" spans="1:16">
      <c r="A1193" s="148" t="s">
        <v>4685</v>
      </c>
      <c r="B1193" s="32">
        <v>330100024</v>
      </c>
      <c r="C1193" s="32" t="s">
        <v>4754</v>
      </c>
      <c r="D1193" s="33" t="s">
        <v>4755</v>
      </c>
      <c r="E1193" s="32" t="s">
        <v>4756</v>
      </c>
      <c r="F1193" s="32" t="s">
        <v>2365</v>
      </c>
      <c r="G1193" s="32"/>
      <c r="H1193" s="32" t="s">
        <v>74</v>
      </c>
      <c r="I1193" s="32" t="s">
        <v>74</v>
      </c>
      <c r="J1193" s="32" t="s">
        <v>74</v>
      </c>
      <c r="K1193" s="32" t="s">
        <v>74</v>
      </c>
      <c r="L1193" s="32" t="s">
        <v>74</v>
      </c>
      <c r="M1193" s="32" t="s">
        <v>74</v>
      </c>
      <c r="N1193" s="33" t="s">
        <v>4757</v>
      </c>
      <c r="O1193" s="28" t="s">
        <v>82</v>
      </c>
      <c r="P1193" s="186"/>
    </row>
    <row r="1194" s="182" customFormat="1" ht="156" customHeight="1" spans="1:18">
      <c r="A1194" s="114" t="s">
        <v>4685</v>
      </c>
      <c r="B1194" s="114">
        <v>330100025</v>
      </c>
      <c r="C1194" s="114" t="s">
        <v>4758</v>
      </c>
      <c r="D1194" s="39" t="s">
        <v>4759</v>
      </c>
      <c r="E1194" s="43"/>
      <c r="F1194" s="114" t="s">
        <v>43</v>
      </c>
      <c r="G1194" s="114">
        <v>700</v>
      </c>
      <c r="H1194" s="272">
        <f>G1194*1</f>
        <v>700</v>
      </c>
      <c r="I1194" s="272">
        <f>G1194*0.95</f>
        <v>665</v>
      </c>
      <c r="J1194" s="272"/>
      <c r="K1194" s="272"/>
      <c r="L1194" s="272"/>
      <c r="M1194" s="272"/>
      <c r="N1194" s="114"/>
      <c r="O1194" s="182" t="s">
        <v>2149</v>
      </c>
      <c r="P1194" s="114" t="s">
        <v>2546</v>
      </c>
      <c r="R1194" s="428"/>
    </row>
    <row r="1195" s="182" customFormat="1" ht="156" customHeight="1" spans="1:18">
      <c r="A1195" s="15" t="s">
        <v>4685</v>
      </c>
      <c r="B1195" s="15">
        <v>330100026</v>
      </c>
      <c r="C1195" s="16" t="s">
        <v>4760</v>
      </c>
      <c r="D1195" s="16" t="s">
        <v>4761</v>
      </c>
      <c r="E1195" s="16" t="s">
        <v>4762</v>
      </c>
      <c r="F1195" s="15" t="s">
        <v>200</v>
      </c>
      <c r="G1195" s="114"/>
      <c r="H1195" s="347">
        <v>80</v>
      </c>
      <c r="I1195" s="347">
        <f>H1195*0.95</f>
        <v>76</v>
      </c>
      <c r="J1195" s="347">
        <f>H1195*0.85</f>
        <v>68</v>
      </c>
      <c r="K1195" s="347">
        <f>H1195*0.75</f>
        <v>60</v>
      </c>
      <c r="L1195" s="347">
        <f>H1195*0.65</f>
        <v>52</v>
      </c>
      <c r="M1195" s="347">
        <f>H1195*0.6</f>
        <v>48</v>
      </c>
      <c r="N1195" s="114"/>
      <c r="P1195" s="423"/>
      <c r="Q1195" s="428" t="s">
        <v>402</v>
      </c>
      <c r="R1195" s="428" t="s">
        <v>4763</v>
      </c>
    </row>
    <row r="1196" s="183" customFormat="1" ht="72" customHeight="1" spans="1:18">
      <c r="A1196" s="417"/>
      <c r="B1196" s="45">
        <v>3302</v>
      </c>
      <c r="C1196" s="46" t="s">
        <v>4764</v>
      </c>
      <c r="D1196" s="418"/>
      <c r="E1196" s="46" t="s">
        <v>4765</v>
      </c>
      <c r="F1196" s="263"/>
      <c r="G1196" s="214"/>
      <c r="H1196" s="403"/>
      <c r="I1196" s="403"/>
      <c r="J1196" s="403"/>
      <c r="K1196" s="403"/>
      <c r="L1196" s="403"/>
      <c r="M1196" s="403"/>
      <c r="N1196" s="46" t="s">
        <v>4766</v>
      </c>
      <c r="Q1196" s="429"/>
      <c r="R1196" s="430"/>
    </row>
    <row r="1197" ht="39" customHeight="1" spans="1:16">
      <c r="A1197" s="217"/>
      <c r="B1197" s="45">
        <v>330201</v>
      </c>
      <c r="C1197" s="46" t="s">
        <v>4767</v>
      </c>
      <c r="D1197" s="36"/>
      <c r="E1197" s="297" t="s">
        <v>4768</v>
      </c>
      <c r="F1197" s="219"/>
      <c r="G1197" s="220"/>
      <c r="H1197" s="403"/>
      <c r="I1197" s="403"/>
      <c r="J1197" s="403"/>
      <c r="K1197" s="403"/>
      <c r="L1197" s="403"/>
      <c r="M1197" s="403"/>
      <c r="N1197" s="36"/>
      <c r="O1197" s="142" t="s">
        <v>348</v>
      </c>
      <c r="P1197" s="186"/>
    </row>
    <row r="1198" customHeight="1" spans="1:16">
      <c r="A1198" s="217" t="s">
        <v>4685</v>
      </c>
      <c r="B1198" s="52">
        <v>330201001</v>
      </c>
      <c r="C1198" s="36" t="s">
        <v>4769</v>
      </c>
      <c r="D1198" s="36" t="s">
        <v>4770</v>
      </c>
      <c r="E1198" s="36"/>
      <c r="F1198" s="219" t="s">
        <v>43</v>
      </c>
      <c r="G1198" s="329">
        <v>560</v>
      </c>
      <c r="H1198" s="403">
        <f t="shared" ref="H1198" si="1031">G1198*1</f>
        <v>560</v>
      </c>
      <c r="I1198" s="403">
        <f t="shared" ref="I1198" si="1032">G1198*0.95</f>
        <v>532</v>
      </c>
      <c r="J1198" s="403">
        <f t="shared" ref="J1198" si="1033">G1198*0.85</f>
        <v>476</v>
      </c>
      <c r="K1198" s="403">
        <f t="shared" ref="K1198" si="1034">G1198*0.75</f>
        <v>420</v>
      </c>
      <c r="L1198" s="403">
        <f t="shared" ref="L1198:L1201" si="1035">G1198*0.65</f>
        <v>364</v>
      </c>
      <c r="M1198" s="403">
        <f t="shared" ref="M1198:M1201" si="1036">G1198*0.6</f>
        <v>336</v>
      </c>
      <c r="N1198" s="36"/>
      <c r="P1198" s="186"/>
    </row>
    <row r="1199" customHeight="1" spans="1:16">
      <c r="A1199" s="217" t="s">
        <v>4685</v>
      </c>
      <c r="B1199" s="52">
        <v>330201002</v>
      </c>
      <c r="C1199" s="36" t="s">
        <v>4771</v>
      </c>
      <c r="D1199" s="36"/>
      <c r="E1199" s="36" t="s">
        <v>4772</v>
      </c>
      <c r="F1199" s="219" t="s">
        <v>43</v>
      </c>
      <c r="G1199" s="329">
        <v>980</v>
      </c>
      <c r="H1199" s="403">
        <f t="shared" ref="H1199:H1230" si="1037">G1199*1</f>
        <v>980</v>
      </c>
      <c r="I1199" s="403">
        <f t="shared" ref="I1199:I1230" si="1038">G1199*0.95</f>
        <v>931</v>
      </c>
      <c r="J1199" s="403">
        <f t="shared" ref="J1199:J1230" si="1039">G1199*0.85</f>
        <v>833</v>
      </c>
      <c r="K1199" s="403">
        <f t="shared" ref="K1199:K1230" si="1040">G1199*0.75</f>
        <v>735</v>
      </c>
      <c r="L1199" s="403">
        <f t="shared" si="1035"/>
        <v>637</v>
      </c>
      <c r="M1199" s="403">
        <f t="shared" si="1036"/>
        <v>588</v>
      </c>
      <c r="N1199" s="36"/>
      <c r="P1199" s="186"/>
    </row>
    <row r="1200" customHeight="1" spans="1:16">
      <c r="A1200" s="217" t="s">
        <v>4685</v>
      </c>
      <c r="B1200" s="52">
        <v>330201003</v>
      </c>
      <c r="C1200" s="36" t="s">
        <v>4773</v>
      </c>
      <c r="D1200" s="36" t="s">
        <v>4774</v>
      </c>
      <c r="E1200" s="36"/>
      <c r="F1200" s="219" t="s">
        <v>43</v>
      </c>
      <c r="G1200" s="329">
        <v>560</v>
      </c>
      <c r="H1200" s="403">
        <f t="shared" si="1037"/>
        <v>560</v>
      </c>
      <c r="I1200" s="403">
        <f t="shared" si="1038"/>
        <v>532</v>
      </c>
      <c r="J1200" s="403">
        <f t="shared" si="1039"/>
        <v>476</v>
      </c>
      <c r="K1200" s="403">
        <f t="shared" si="1040"/>
        <v>420</v>
      </c>
      <c r="L1200" s="403">
        <f t="shared" si="1035"/>
        <v>364</v>
      </c>
      <c r="M1200" s="403">
        <f t="shared" si="1036"/>
        <v>336</v>
      </c>
      <c r="N1200" s="36"/>
      <c r="P1200" s="186"/>
    </row>
    <row r="1201" customHeight="1" spans="1:16">
      <c r="A1201" s="217" t="s">
        <v>4685</v>
      </c>
      <c r="B1201" s="52">
        <v>330201004</v>
      </c>
      <c r="C1201" s="36" t="s">
        <v>4775</v>
      </c>
      <c r="D1201" s="36" t="s">
        <v>4776</v>
      </c>
      <c r="E1201" s="36"/>
      <c r="F1201" s="219" t="s">
        <v>43</v>
      </c>
      <c r="G1201" s="329">
        <v>980</v>
      </c>
      <c r="H1201" s="403">
        <f t="shared" si="1037"/>
        <v>980</v>
      </c>
      <c r="I1201" s="403">
        <f t="shared" si="1038"/>
        <v>931</v>
      </c>
      <c r="J1201" s="403">
        <f t="shared" si="1039"/>
        <v>833</v>
      </c>
      <c r="K1201" s="403">
        <f t="shared" si="1040"/>
        <v>735</v>
      </c>
      <c r="L1201" s="403">
        <f t="shared" si="1035"/>
        <v>637</v>
      </c>
      <c r="M1201" s="403">
        <f t="shared" si="1036"/>
        <v>588</v>
      </c>
      <c r="N1201" s="36"/>
      <c r="P1201" s="186"/>
    </row>
    <row r="1202" customHeight="1" spans="1:16">
      <c r="A1202" s="217" t="s">
        <v>4685</v>
      </c>
      <c r="B1202" s="52">
        <v>330201005</v>
      </c>
      <c r="C1202" s="36" t="s">
        <v>4777</v>
      </c>
      <c r="D1202" s="36" t="s">
        <v>4778</v>
      </c>
      <c r="E1202" s="36"/>
      <c r="F1202" s="219" t="s">
        <v>43</v>
      </c>
      <c r="G1202" s="329">
        <v>1960</v>
      </c>
      <c r="H1202" s="403">
        <f t="shared" si="1037"/>
        <v>1960</v>
      </c>
      <c r="I1202" s="403">
        <f t="shared" si="1038"/>
        <v>1862</v>
      </c>
      <c r="J1202" s="403">
        <f t="shared" si="1039"/>
        <v>1666</v>
      </c>
      <c r="K1202" s="403">
        <f t="shared" si="1040"/>
        <v>1470</v>
      </c>
      <c r="L1202" s="424" t="s">
        <v>75</v>
      </c>
      <c r="M1202" s="424" t="s">
        <v>75</v>
      </c>
      <c r="N1202" s="36"/>
      <c r="P1202" s="186"/>
    </row>
    <row r="1203" customHeight="1" spans="1:16">
      <c r="A1203" s="217" t="s">
        <v>4685</v>
      </c>
      <c r="B1203" s="52">
        <v>330201006</v>
      </c>
      <c r="C1203" s="36" t="s">
        <v>4779</v>
      </c>
      <c r="D1203" s="36" t="s">
        <v>4780</v>
      </c>
      <c r="E1203" s="36" t="s">
        <v>4781</v>
      </c>
      <c r="F1203" s="219" t="s">
        <v>43</v>
      </c>
      <c r="G1203" s="329">
        <v>2744</v>
      </c>
      <c r="H1203" s="403">
        <f t="shared" si="1037"/>
        <v>2744</v>
      </c>
      <c r="I1203" s="403">
        <f t="shared" si="1038"/>
        <v>2606.8</v>
      </c>
      <c r="J1203" s="403">
        <f t="shared" si="1039"/>
        <v>2332.4</v>
      </c>
      <c r="K1203" s="403">
        <f t="shared" si="1040"/>
        <v>2058</v>
      </c>
      <c r="L1203" s="403">
        <f t="shared" ref="L1203:L1204" si="1041">G1203*0.65</f>
        <v>1783.6</v>
      </c>
      <c r="M1203" s="403">
        <f t="shared" ref="M1203:M1204" si="1042">G1203*0.6</f>
        <v>1646.4</v>
      </c>
      <c r="N1203" s="425" t="s">
        <v>4782</v>
      </c>
      <c r="P1203" s="186"/>
    </row>
    <row r="1204" customHeight="1" spans="1:16">
      <c r="A1204" s="217" t="s">
        <v>4685</v>
      </c>
      <c r="B1204" s="52">
        <v>330201007</v>
      </c>
      <c r="C1204" s="36" t="s">
        <v>4783</v>
      </c>
      <c r="D1204" s="36" t="s">
        <v>4784</v>
      </c>
      <c r="E1204" s="36"/>
      <c r="F1204" s="219" t="s">
        <v>43</v>
      </c>
      <c r="G1204" s="329">
        <v>1960</v>
      </c>
      <c r="H1204" s="403">
        <f t="shared" si="1037"/>
        <v>1960</v>
      </c>
      <c r="I1204" s="403">
        <f t="shared" si="1038"/>
        <v>1862</v>
      </c>
      <c r="J1204" s="403">
        <f t="shared" si="1039"/>
        <v>1666</v>
      </c>
      <c r="K1204" s="403">
        <f t="shared" si="1040"/>
        <v>1470</v>
      </c>
      <c r="L1204" s="403">
        <f t="shared" si="1041"/>
        <v>1274</v>
      </c>
      <c r="M1204" s="403">
        <f t="shared" si="1042"/>
        <v>1176</v>
      </c>
      <c r="N1204" s="36"/>
      <c r="P1204" s="186"/>
    </row>
    <row r="1205" customHeight="1" spans="1:16">
      <c r="A1205" s="217" t="s">
        <v>4685</v>
      </c>
      <c r="B1205" s="52">
        <v>330201008</v>
      </c>
      <c r="C1205" s="36" t="s">
        <v>4785</v>
      </c>
      <c r="D1205" s="36"/>
      <c r="E1205" s="36"/>
      <c r="F1205" s="219" t="s">
        <v>43</v>
      </c>
      <c r="G1205" s="329">
        <v>2352</v>
      </c>
      <c r="H1205" s="403">
        <f t="shared" si="1037"/>
        <v>2352</v>
      </c>
      <c r="I1205" s="403">
        <f t="shared" si="1038"/>
        <v>2234.4</v>
      </c>
      <c r="J1205" s="403">
        <f t="shared" si="1039"/>
        <v>1999.2</v>
      </c>
      <c r="K1205" s="403">
        <f t="shared" si="1040"/>
        <v>1764</v>
      </c>
      <c r="L1205" s="424" t="s">
        <v>75</v>
      </c>
      <c r="M1205" s="424" t="s">
        <v>75</v>
      </c>
      <c r="N1205" s="36"/>
      <c r="P1205" s="186"/>
    </row>
    <row r="1206" customHeight="1" spans="1:16">
      <c r="A1206" s="217" t="s">
        <v>4685</v>
      </c>
      <c r="B1206" s="52">
        <v>330201009</v>
      </c>
      <c r="C1206" s="36" t="s">
        <v>4786</v>
      </c>
      <c r="D1206" s="36" t="s">
        <v>4787</v>
      </c>
      <c r="E1206" s="36" t="s">
        <v>4788</v>
      </c>
      <c r="F1206" s="219" t="s">
        <v>43</v>
      </c>
      <c r="G1206" s="329">
        <v>2352</v>
      </c>
      <c r="H1206" s="403">
        <f t="shared" si="1037"/>
        <v>2352</v>
      </c>
      <c r="I1206" s="403">
        <f t="shared" si="1038"/>
        <v>2234.4</v>
      </c>
      <c r="J1206" s="403">
        <f t="shared" si="1039"/>
        <v>1999.2</v>
      </c>
      <c r="K1206" s="403">
        <f t="shared" si="1040"/>
        <v>1764</v>
      </c>
      <c r="L1206" s="424" t="s">
        <v>75</v>
      </c>
      <c r="M1206" s="424" t="s">
        <v>75</v>
      </c>
      <c r="N1206" s="36"/>
      <c r="P1206" s="186"/>
    </row>
    <row r="1207" customHeight="1" spans="1:16">
      <c r="A1207" s="217" t="s">
        <v>4685</v>
      </c>
      <c r="B1207" s="52">
        <v>330201010</v>
      </c>
      <c r="C1207" s="36" t="s">
        <v>4789</v>
      </c>
      <c r="D1207" s="36"/>
      <c r="E1207" s="36"/>
      <c r="F1207" s="219" t="s">
        <v>43</v>
      </c>
      <c r="G1207" s="329">
        <v>1120</v>
      </c>
      <c r="H1207" s="403">
        <f t="shared" si="1037"/>
        <v>1120</v>
      </c>
      <c r="I1207" s="403">
        <f t="shared" si="1038"/>
        <v>1064</v>
      </c>
      <c r="J1207" s="403">
        <f t="shared" si="1039"/>
        <v>952</v>
      </c>
      <c r="K1207" s="403">
        <f t="shared" si="1040"/>
        <v>840</v>
      </c>
      <c r="L1207" s="403">
        <f>G1207*0.65</f>
        <v>728</v>
      </c>
      <c r="M1207" s="403">
        <f>G1207*0.6</f>
        <v>672</v>
      </c>
      <c r="N1207" s="425" t="s">
        <v>4790</v>
      </c>
      <c r="P1207" s="186"/>
    </row>
    <row r="1208" customHeight="1" spans="1:16">
      <c r="A1208" s="217" t="s">
        <v>4685</v>
      </c>
      <c r="B1208" s="52">
        <v>330201011</v>
      </c>
      <c r="C1208" s="36" t="s">
        <v>4791</v>
      </c>
      <c r="D1208" s="36"/>
      <c r="E1208" s="36"/>
      <c r="F1208" s="219" t="s">
        <v>43</v>
      </c>
      <c r="G1208" s="329">
        <v>2940</v>
      </c>
      <c r="H1208" s="403">
        <f t="shared" si="1037"/>
        <v>2940</v>
      </c>
      <c r="I1208" s="403">
        <f t="shared" si="1038"/>
        <v>2793</v>
      </c>
      <c r="J1208" s="403">
        <f t="shared" si="1039"/>
        <v>2499</v>
      </c>
      <c r="K1208" s="403">
        <f t="shared" si="1040"/>
        <v>2205</v>
      </c>
      <c r="L1208" s="424" t="s">
        <v>75</v>
      </c>
      <c r="M1208" s="424" t="s">
        <v>75</v>
      </c>
      <c r="N1208" s="36"/>
      <c r="P1208" s="186"/>
    </row>
    <row r="1209" customHeight="1" spans="1:16">
      <c r="A1209" s="217" t="s">
        <v>4685</v>
      </c>
      <c r="B1209" s="52">
        <v>330201012</v>
      </c>
      <c r="C1209" s="36" t="s">
        <v>4792</v>
      </c>
      <c r="D1209" s="36"/>
      <c r="E1209" s="36"/>
      <c r="F1209" s="219" t="s">
        <v>43</v>
      </c>
      <c r="G1209" s="329">
        <v>2352</v>
      </c>
      <c r="H1209" s="403">
        <f t="shared" si="1037"/>
        <v>2352</v>
      </c>
      <c r="I1209" s="403">
        <f t="shared" si="1038"/>
        <v>2234.4</v>
      </c>
      <c r="J1209" s="403">
        <f t="shared" si="1039"/>
        <v>1999.2</v>
      </c>
      <c r="K1209" s="403">
        <f t="shared" si="1040"/>
        <v>1764</v>
      </c>
      <c r="L1209" s="424" t="s">
        <v>75</v>
      </c>
      <c r="M1209" s="424" t="s">
        <v>75</v>
      </c>
      <c r="N1209" s="36"/>
      <c r="P1209" s="186"/>
    </row>
    <row r="1210" customHeight="1" spans="1:16">
      <c r="A1210" s="217" t="s">
        <v>4685</v>
      </c>
      <c r="B1210" s="52">
        <v>330201013</v>
      </c>
      <c r="C1210" s="36" t="s">
        <v>4793</v>
      </c>
      <c r="D1210" s="36" t="s">
        <v>4794</v>
      </c>
      <c r="E1210" s="36"/>
      <c r="F1210" s="219" t="s">
        <v>43</v>
      </c>
      <c r="G1210" s="329">
        <v>1400</v>
      </c>
      <c r="H1210" s="403">
        <f t="shared" si="1037"/>
        <v>1400</v>
      </c>
      <c r="I1210" s="403">
        <f t="shared" si="1038"/>
        <v>1330</v>
      </c>
      <c r="J1210" s="403">
        <f t="shared" si="1039"/>
        <v>1190</v>
      </c>
      <c r="K1210" s="403">
        <f t="shared" si="1040"/>
        <v>1050</v>
      </c>
      <c r="L1210" s="403">
        <f t="shared" ref="L1210:L1212" si="1043">G1210*0.65</f>
        <v>910</v>
      </c>
      <c r="M1210" s="403">
        <f t="shared" ref="M1210:M1212" si="1044">G1210*0.6</f>
        <v>840</v>
      </c>
      <c r="N1210" s="36"/>
      <c r="P1210" s="186"/>
    </row>
    <row r="1211" customHeight="1" spans="1:16">
      <c r="A1211" s="217" t="s">
        <v>4685</v>
      </c>
      <c r="B1211" s="52">
        <v>330201014</v>
      </c>
      <c r="C1211" s="36" t="s">
        <v>4795</v>
      </c>
      <c r="D1211" s="36" t="s">
        <v>4796</v>
      </c>
      <c r="E1211" s="36"/>
      <c r="F1211" s="219" t="s">
        <v>43</v>
      </c>
      <c r="G1211" s="329">
        <v>3528</v>
      </c>
      <c r="H1211" s="403">
        <f t="shared" si="1037"/>
        <v>3528</v>
      </c>
      <c r="I1211" s="403">
        <f t="shared" si="1038"/>
        <v>3351.6</v>
      </c>
      <c r="J1211" s="403">
        <f t="shared" si="1039"/>
        <v>2998.8</v>
      </c>
      <c r="K1211" s="403">
        <f t="shared" si="1040"/>
        <v>2646</v>
      </c>
      <c r="L1211" s="403">
        <f t="shared" si="1043"/>
        <v>2293.2</v>
      </c>
      <c r="M1211" s="403">
        <f t="shared" si="1044"/>
        <v>2116.8</v>
      </c>
      <c r="N1211" s="425" t="s">
        <v>4797</v>
      </c>
      <c r="P1211" s="186"/>
    </row>
    <row r="1212" customHeight="1" spans="1:16">
      <c r="A1212" s="217" t="s">
        <v>4685</v>
      </c>
      <c r="B1212" s="52">
        <v>330201015</v>
      </c>
      <c r="C1212" s="36" t="s">
        <v>4798</v>
      </c>
      <c r="D1212" s="36" t="s">
        <v>4799</v>
      </c>
      <c r="E1212" s="36"/>
      <c r="F1212" s="219" t="s">
        <v>43</v>
      </c>
      <c r="G1212" s="407">
        <v>3136</v>
      </c>
      <c r="H1212" s="403">
        <f t="shared" si="1037"/>
        <v>3136</v>
      </c>
      <c r="I1212" s="403">
        <f t="shared" si="1038"/>
        <v>2979.2</v>
      </c>
      <c r="J1212" s="403">
        <f t="shared" si="1039"/>
        <v>2665.6</v>
      </c>
      <c r="K1212" s="403">
        <f t="shared" si="1040"/>
        <v>2352</v>
      </c>
      <c r="L1212" s="403">
        <f t="shared" si="1043"/>
        <v>2038.4</v>
      </c>
      <c r="M1212" s="403">
        <f t="shared" si="1044"/>
        <v>1881.6</v>
      </c>
      <c r="N1212" s="426" t="s">
        <v>4800</v>
      </c>
      <c r="P1212" s="186"/>
    </row>
    <row r="1213" customHeight="1" spans="1:16">
      <c r="A1213" s="217" t="s">
        <v>4685</v>
      </c>
      <c r="B1213" s="52">
        <v>330201016</v>
      </c>
      <c r="C1213" s="36" t="s">
        <v>4801</v>
      </c>
      <c r="D1213" s="36" t="s">
        <v>4802</v>
      </c>
      <c r="E1213" s="36"/>
      <c r="F1213" s="219" t="s">
        <v>43</v>
      </c>
      <c r="G1213" s="329">
        <v>3136</v>
      </c>
      <c r="H1213" s="403">
        <f t="shared" si="1037"/>
        <v>3136</v>
      </c>
      <c r="I1213" s="403">
        <f t="shared" si="1038"/>
        <v>2979.2</v>
      </c>
      <c r="J1213" s="403">
        <f t="shared" si="1039"/>
        <v>2665.6</v>
      </c>
      <c r="K1213" s="403">
        <f t="shared" si="1040"/>
        <v>2352</v>
      </c>
      <c r="L1213" s="424" t="s">
        <v>75</v>
      </c>
      <c r="M1213" s="424" t="s">
        <v>75</v>
      </c>
      <c r="N1213" s="36"/>
      <c r="P1213" s="186"/>
    </row>
    <row r="1214" customHeight="1" spans="1:16">
      <c r="A1214" s="217" t="s">
        <v>4685</v>
      </c>
      <c r="B1214" s="52">
        <v>330201017</v>
      </c>
      <c r="C1214" s="36" t="s">
        <v>4803</v>
      </c>
      <c r="D1214" s="36"/>
      <c r="E1214" s="36"/>
      <c r="F1214" s="219" t="s">
        <v>43</v>
      </c>
      <c r="G1214" s="329">
        <v>3780</v>
      </c>
      <c r="H1214" s="403">
        <f t="shared" si="1037"/>
        <v>3780</v>
      </c>
      <c r="I1214" s="403">
        <f t="shared" si="1038"/>
        <v>3591</v>
      </c>
      <c r="J1214" s="403">
        <f t="shared" si="1039"/>
        <v>3213</v>
      </c>
      <c r="K1214" s="403">
        <f t="shared" si="1040"/>
        <v>2835</v>
      </c>
      <c r="L1214" s="424" t="s">
        <v>75</v>
      </c>
      <c r="M1214" s="424" t="s">
        <v>75</v>
      </c>
      <c r="N1214" s="36"/>
      <c r="P1214" s="186"/>
    </row>
    <row r="1215" customHeight="1" spans="1:16">
      <c r="A1215" s="217" t="s">
        <v>4685</v>
      </c>
      <c r="B1215" s="52">
        <v>330201018</v>
      </c>
      <c r="C1215" s="36" t="s">
        <v>4804</v>
      </c>
      <c r="D1215" s="36" t="s">
        <v>4805</v>
      </c>
      <c r="E1215" s="36" t="s">
        <v>4806</v>
      </c>
      <c r="F1215" s="219" t="s">
        <v>43</v>
      </c>
      <c r="G1215" s="329">
        <v>1372</v>
      </c>
      <c r="H1215" s="403">
        <f t="shared" si="1037"/>
        <v>1372</v>
      </c>
      <c r="I1215" s="403">
        <f t="shared" si="1038"/>
        <v>1303.4</v>
      </c>
      <c r="J1215" s="403">
        <f t="shared" si="1039"/>
        <v>1166.2</v>
      </c>
      <c r="K1215" s="403">
        <f t="shared" si="1040"/>
        <v>1029</v>
      </c>
      <c r="L1215" s="403">
        <f t="shared" ref="L1215" si="1045">G1215*0.65</f>
        <v>891.8</v>
      </c>
      <c r="M1215" s="403">
        <f t="shared" ref="M1215" si="1046">G1215*0.6</f>
        <v>823.2</v>
      </c>
      <c r="N1215" s="36"/>
      <c r="P1215" s="186"/>
    </row>
    <row r="1216" customHeight="1" spans="1:16">
      <c r="A1216" s="217" t="s">
        <v>4685</v>
      </c>
      <c r="B1216" s="52">
        <v>330201019</v>
      </c>
      <c r="C1216" s="36" t="s">
        <v>4807</v>
      </c>
      <c r="D1216" s="36" t="s">
        <v>4808</v>
      </c>
      <c r="E1216" s="36" t="s">
        <v>4809</v>
      </c>
      <c r="F1216" s="219" t="s">
        <v>43</v>
      </c>
      <c r="G1216" s="329">
        <v>2352</v>
      </c>
      <c r="H1216" s="403">
        <f t="shared" si="1037"/>
        <v>2352</v>
      </c>
      <c r="I1216" s="403">
        <f t="shared" si="1038"/>
        <v>2234.4</v>
      </c>
      <c r="J1216" s="403">
        <f t="shared" si="1039"/>
        <v>1999.2</v>
      </c>
      <c r="K1216" s="403">
        <f t="shared" si="1040"/>
        <v>1764</v>
      </c>
      <c r="L1216" s="424" t="s">
        <v>75</v>
      </c>
      <c r="M1216" s="424" t="s">
        <v>75</v>
      </c>
      <c r="N1216" s="36"/>
      <c r="P1216" s="186"/>
    </row>
    <row r="1217" customHeight="1" spans="1:16">
      <c r="A1217" s="217" t="s">
        <v>4685</v>
      </c>
      <c r="B1217" s="52">
        <v>330201020</v>
      </c>
      <c r="C1217" s="36" t="s">
        <v>4810</v>
      </c>
      <c r="D1217" s="36"/>
      <c r="E1217" s="36"/>
      <c r="F1217" s="219" t="s">
        <v>43</v>
      </c>
      <c r="G1217" s="329">
        <v>3136</v>
      </c>
      <c r="H1217" s="403">
        <f t="shared" si="1037"/>
        <v>3136</v>
      </c>
      <c r="I1217" s="403">
        <f t="shared" si="1038"/>
        <v>2979.2</v>
      </c>
      <c r="J1217" s="403">
        <f t="shared" si="1039"/>
        <v>2665.6</v>
      </c>
      <c r="K1217" s="403">
        <f t="shared" si="1040"/>
        <v>2352</v>
      </c>
      <c r="L1217" s="403">
        <f t="shared" ref="L1217" si="1047">G1217*0.65</f>
        <v>2038.4</v>
      </c>
      <c r="M1217" s="403">
        <f t="shared" ref="M1217" si="1048">G1217*0.6</f>
        <v>1881.6</v>
      </c>
      <c r="N1217" s="36"/>
      <c r="P1217" s="186"/>
    </row>
    <row r="1218" customHeight="1" spans="1:16">
      <c r="A1218" s="217" t="s">
        <v>4685</v>
      </c>
      <c r="B1218" s="52">
        <v>330201021</v>
      </c>
      <c r="C1218" s="36" t="s">
        <v>4811</v>
      </c>
      <c r="D1218" s="36" t="s">
        <v>4812</v>
      </c>
      <c r="E1218" s="36"/>
      <c r="F1218" s="219" t="s">
        <v>43</v>
      </c>
      <c r="G1218" s="329">
        <v>2520</v>
      </c>
      <c r="H1218" s="403">
        <f t="shared" si="1037"/>
        <v>2520</v>
      </c>
      <c r="I1218" s="403">
        <f t="shared" si="1038"/>
        <v>2394</v>
      </c>
      <c r="J1218" s="403">
        <f t="shared" si="1039"/>
        <v>2142</v>
      </c>
      <c r="K1218" s="403">
        <f t="shared" si="1040"/>
        <v>1890</v>
      </c>
      <c r="L1218" s="424" t="s">
        <v>75</v>
      </c>
      <c r="M1218" s="424" t="s">
        <v>75</v>
      </c>
      <c r="N1218" s="36"/>
      <c r="P1218" s="186"/>
    </row>
    <row r="1219" customHeight="1" spans="1:16">
      <c r="A1219" s="217" t="s">
        <v>4685</v>
      </c>
      <c r="B1219" s="52">
        <v>330201022</v>
      </c>
      <c r="C1219" s="36" t="s">
        <v>4813</v>
      </c>
      <c r="D1219" s="36" t="s">
        <v>4814</v>
      </c>
      <c r="E1219" s="36"/>
      <c r="F1219" s="219" t="s">
        <v>43</v>
      </c>
      <c r="G1219" s="329">
        <v>3780</v>
      </c>
      <c r="H1219" s="403">
        <f t="shared" si="1037"/>
        <v>3780</v>
      </c>
      <c r="I1219" s="403">
        <f t="shared" si="1038"/>
        <v>3591</v>
      </c>
      <c r="J1219" s="403">
        <f t="shared" si="1039"/>
        <v>3213</v>
      </c>
      <c r="K1219" s="403">
        <f t="shared" si="1040"/>
        <v>2835</v>
      </c>
      <c r="L1219" s="403">
        <f>G1219*0.65</f>
        <v>2457</v>
      </c>
      <c r="M1219" s="403">
        <f>G1219*0.6</f>
        <v>2268</v>
      </c>
      <c r="N1219" s="36"/>
      <c r="P1219" s="186"/>
    </row>
    <row r="1220" customHeight="1" spans="1:16">
      <c r="A1220" s="217" t="s">
        <v>4685</v>
      </c>
      <c r="B1220" s="52">
        <v>330201023</v>
      </c>
      <c r="C1220" s="36" t="s">
        <v>4815</v>
      </c>
      <c r="D1220" s="36" t="s">
        <v>4816</v>
      </c>
      <c r="E1220" s="36" t="s">
        <v>4817</v>
      </c>
      <c r="F1220" s="219" t="s">
        <v>43</v>
      </c>
      <c r="G1220" s="329">
        <v>4200</v>
      </c>
      <c r="H1220" s="403">
        <f t="shared" si="1037"/>
        <v>4200</v>
      </c>
      <c r="I1220" s="403">
        <f t="shared" si="1038"/>
        <v>3990</v>
      </c>
      <c r="J1220" s="403">
        <f t="shared" si="1039"/>
        <v>3570</v>
      </c>
      <c r="K1220" s="403">
        <f t="shared" si="1040"/>
        <v>3150</v>
      </c>
      <c r="L1220" s="424" t="s">
        <v>75</v>
      </c>
      <c r="M1220" s="424" t="s">
        <v>75</v>
      </c>
      <c r="N1220" s="36"/>
      <c r="P1220" s="186"/>
    </row>
    <row r="1221" customHeight="1" spans="1:16">
      <c r="A1221" s="217" t="s">
        <v>4685</v>
      </c>
      <c r="B1221" s="52">
        <v>330201024</v>
      </c>
      <c r="C1221" s="36" t="s">
        <v>4818</v>
      </c>
      <c r="D1221" s="36" t="s">
        <v>4819</v>
      </c>
      <c r="E1221" s="36"/>
      <c r="F1221" s="219" t="s">
        <v>43</v>
      </c>
      <c r="G1221" s="329">
        <v>4200</v>
      </c>
      <c r="H1221" s="403">
        <f t="shared" si="1037"/>
        <v>4200</v>
      </c>
      <c r="I1221" s="403">
        <f t="shared" si="1038"/>
        <v>3990</v>
      </c>
      <c r="J1221" s="403">
        <f t="shared" si="1039"/>
        <v>3570</v>
      </c>
      <c r="K1221" s="403">
        <f t="shared" si="1040"/>
        <v>3150</v>
      </c>
      <c r="L1221" s="403">
        <f>G1221*0.65</f>
        <v>2730</v>
      </c>
      <c r="M1221" s="403">
        <f>G1221*0.6</f>
        <v>2520</v>
      </c>
      <c r="N1221" s="36"/>
      <c r="P1221" s="186"/>
    </row>
    <row r="1222" ht="54" customHeight="1" spans="1:16">
      <c r="A1222" s="217" t="s">
        <v>4685</v>
      </c>
      <c r="B1222" s="52">
        <v>330201025</v>
      </c>
      <c r="C1222" s="36" t="s">
        <v>4820</v>
      </c>
      <c r="D1222" s="36" t="s">
        <v>4821</v>
      </c>
      <c r="E1222" s="36"/>
      <c r="F1222" s="219" t="s">
        <v>43</v>
      </c>
      <c r="G1222" s="329">
        <v>4200</v>
      </c>
      <c r="H1222" s="403">
        <f t="shared" si="1037"/>
        <v>4200</v>
      </c>
      <c r="I1222" s="403">
        <f t="shared" si="1038"/>
        <v>3990</v>
      </c>
      <c r="J1222" s="403">
        <f t="shared" si="1039"/>
        <v>3570</v>
      </c>
      <c r="K1222" s="403">
        <f t="shared" si="1040"/>
        <v>3150</v>
      </c>
      <c r="L1222" s="424" t="s">
        <v>75</v>
      </c>
      <c r="M1222" s="424" t="s">
        <v>75</v>
      </c>
      <c r="N1222" s="36"/>
      <c r="P1222" s="186"/>
    </row>
    <row r="1223" customHeight="1" spans="1:16">
      <c r="A1223" s="217" t="s">
        <v>4685</v>
      </c>
      <c r="B1223" s="52">
        <v>330201026</v>
      </c>
      <c r="C1223" s="36" t="s">
        <v>4822</v>
      </c>
      <c r="D1223" s="36"/>
      <c r="E1223" s="36"/>
      <c r="F1223" s="219" t="s">
        <v>43</v>
      </c>
      <c r="G1223" s="329">
        <v>4200</v>
      </c>
      <c r="H1223" s="403">
        <f t="shared" si="1037"/>
        <v>4200</v>
      </c>
      <c r="I1223" s="403">
        <f t="shared" si="1038"/>
        <v>3990</v>
      </c>
      <c r="J1223" s="403">
        <f t="shared" si="1039"/>
        <v>3570</v>
      </c>
      <c r="K1223" s="403">
        <f t="shared" si="1040"/>
        <v>3150</v>
      </c>
      <c r="L1223" s="424" t="s">
        <v>75</v>
      </c>
      <c r="M1223" s="424" t="s">
        <v>75</v>
      </c>
      <c r="N1223" s="36"/>
      <c r="P1223" s="186"/>
    </row>
    <row r="1224" ht="54" customHeight="1" spans="1:16">
      <c r="A1224" s="217" t="s">
        <v>4685</v>
      </c>
      <c r="B1224" s="52">
        <v>330201027</v>
      </c>
      <c r="C1224" s="36" t="s">
        <v>4823</v>
      </c>
      <c r="D1224" s="36" t="s">
        <v>4824</v>
      </c>
      <c r="E1224" s="36"/>
      <c r="F1224" s="219" t="s">
        <v>43</v>
      </c>
      <c r="G1224" s="329">
        <v>4200</v>
      </c>
      <c r="H1224" s="403">
        <f t="shared" si="1037"/>
        <v>4200</v>
      </c>
      <c r="I1224" s="403">
        <f t="shared" si="1038"/>
        <v>3990</v>
      </c>
      <c r="J1224" s="403">
        <f t="shared" si="1039"/>
        <v>3570</v>
      </c>
      <c r="K1224" s="403">
        <f t="shared" si="1040"/>
        <v>3150</v>
      </c>
      <c r="L1224" s="424" t="s">
        <v>75</v>
      </c>
      <c r="M1224" s="424" t="s">
        <v>75</v>
      </c>
      <c r="N1224" s="36"/>
      <c r="P1224" s="186"/>
    </row>
    <row r="1225" customHeight="1" spans="1:16">
      <c r="A1225" s="217" t="s">
        <v>4685</v>
      </c>
      <c r="B1225" s="52">
        <v>330201028</v>
      </c>
      <c r="C1225" s="36" t="s">
        <v>4825</v>
      </c>
      <c r="D1225" s="36"/>
      <c r="E1225" s="36"/>
      <c r="F1225" s="219" t="s">
        <v>43</v>
      </c>
      <c r="G1225" s="329">
        <v>4200</v>
      </c>
      <c r="H1225" s="403">
        <f t="shared" si="1037"/>
        <v>4200</v>
      </c>
      <c r="I1225" s="403">
        <f t="shared" si="1038"/>
        <v>3990</v>
      </c>
      <c r="J1225" s="403">
        <f t="shared" si="1039"/>
        <v>3570</v>
      </c>
      <c r="K1225" s="403">
        <f t="shared" si="1040"/>
        <v>3150</v>
      </c>
      <c r="L1225" s="424" t="s">
        <v>75</v>
      </c>
      <c r="M1225" s="424" t="s">
        <v>75</v>
      </c>
      <c r="N1225" s="36"/>
      <c r="P1225" s="186"/>
    </row>
    <row r="1226" customHeight="1" spans="1:16">
      <c r="A1226" s="217" t="s">
        <v>4685</v>
      </c>
      <c r="B1226" s="52">
        <v>330201029</v>
      </c>
      <c r="C1226" s="36" t="s">
        <v>4826</v>
      </c>
      <c r="D1226" s="36" t="s">
        <v>4827</v>
      </c>
      <c r="E1226" s="36"/>
      <c r="F1226" s="219" t="s">
        <v>43</v>
      </c>
      <c r="G1226" s="329">
        <v>4830</v>
      </c>
      <c r="H1226" s="403">
        <f t="shared" si="1037"/>
        <v>4830</v>
      </c>
      <c r="I1226" s="403">
        <f t="shared" si="1038"/>
        <v>4588.5</v>
      </c>
      <c r="J1226" s="403">
        <f t="shared" si="1039"/>
        <v>4105.5</v>
      </c>
      <c r="K1226" s="403">
        <f t="shared" si="1040"/>
        <v>3622.5</v>
      </c>
      <c r="L1226" s="424" t="s">
        <v>75</v>
      </c>
      <c r="M1226" s="424" t="s">
        <v>75</v>
      </c>
      <c r="N1226" s="36"/>
      <c r="P1226" s="186"/>
    </row>
    <row r="1227" customHeight="1" spans="1:16">
      <c r="A1227" s="217" t="s">
        <v>4685</v>
      </c>
      <c r="B1227" s="52">
        <v>330201030</v>
      </c>
      <c r="C1227" s="36" t="s">
        <v>4828</v>
      </c>
      <c r="D1227" s="36"/>
      <c r="E1227" s="36"/>
      <c r="F1227" s="219" t="s">
        <v>43</v>
      </c>
      <c r="G1227" s="329">
        <v>3780</v>
      </c>
      <c r="H1227" s="403">
        <f t="shared" si="1037"/>
        <v>3780</v>
      </c>
      <c r="I1227" s="403">
        <f t="shared" si="1038"/>
        <v>3591</v>
      </c>
      <c r="J1227" s="403">
        <f t="shared" si="1039"/>
        <v>3213</v>
      </c>
      <c r="K1227" s="403">
        <f t="shared" si="1040"/>
        <v>2835</v>
      </c>
      <c r="L1227" s="424" t="s">
        <v>75</v>
      </c>
      <c r="M1227" s="424" t="s">
        <v>75</v>
      </c>
      <c r="N1227" s="36"/>
      <c r="P1227" s="186"/>
    </row>
    <row r="1228" customHeight="1" spans="1:16">
      <c r="A1228" s="217" t="s">
        <v>4685</v>
      </c>
      <c r="B1228" s="52">
        <v>330201031</v>
      </c>
      <c r="C1228" s="36" t="s">
        <v>4829</v>
      </c>
      <c r="D1228" s="36" t="s">
        <v>4830</v>
      </c>
      <c r="E1228" s="36"/>
      <c r="F1228" s="219" t="s">
        <v>43</v>
      </c>
      <c r="G1228" s="329">
        <v>3780</v>
      </c>
      <c r="H1228" s="403">
        <f t="shared" si="1037"/>
        <v>3780</v>
      </c>
      <c r="I1228" s="403">
        <f t="shared" si="1038"/>
        <v>3591</v>
      </c>
      <c r="J1228" s="403">
        <f t="shared" si="1039"/>
        <v>3213</v>
      </c>
      <c r="K1228" s="403">
        <f t="shared" si="1040"/>
        <v>2835</v>
      </c>
      <c r="L1228" s="424" t="s">
        <v>75</v>
      </c>
      <c r="M1228" s="424" t="s">
        <v>75</v>
      </c>
      <c r="N1228" s="36"/>
      <c r="P1228" s="186"/>
    </row>
    <row r="1229" customHeight="1" spans="1:16">
      <c r="A1229" s="217" t="s">
        <v>4685</v>
      </c>
      <c r="B1229" s="52">
        <v>330201032</v>
      </c>
      <c r="C1229" s="36" t="s">
        <v>4831</v>
      </c>
      <c r="D1229" s="36"/>
      <c r="E1229" s="36"/>
      <c r="F1229" s="219" t="s">
        <v>43</v>
      </c>
      <c r="G1229" s="329">
        <v>3780</v>
      </c>
      <c r="H1229" s="403">
        <f t="shared" si="1037"/>
        <v>3780</v>
      </c>
      <c r="I1229" s="403">
        <f t="shared" si="1038"/>
        <v>3591</v>
      </c>
      <c r="J1229" s="403">
        <f t="shared" si="1039"/>
        <v>3213</v>
      </c>
      <c r="K1229" s="403">
        <f t="shared" si="1040"/>
        <v>2835</v>
      </c>
      <c r="L1229" s="424" t="s">
        <v>75</v>
      </c>
      <c r="M1229" s="424" t="s">
        <v>75</v>
      </c>
      <c r="N1229" s="36"/>
      <c r="P1229" s="186"/>
    </row>
    <row r="1230" ht="44.1" customHeight="1" spans="1:16">
      <c r="A1230" s="217" t="s">
        <v>4685</v>
      </c>
      <c r="B1230" s="52">
        <v>330201033</v>
      </c>
      <c r="C1230" s="36" t="s">
        <v>4832</v>
      </c>
      <c r="D1230" s="36" t="s">
        <v>4833</v>
      </c>
      <c r="E1230" s="36"/>
      <c r="F1230" s="219" t="s">
        <v>43</v>
      </c>
      <c r="G1230" s="329">
        <v>3780</v>
      </c>
      <c r="H1230" s="403">
        <f t="shared" si="1037"/>
        <v>3780</v>
      </c>
      <c r="I1230" s="403">
        <f t="shared" si="1038"/>
        <v>3591</v>
      </c>
      <c r="J1230" s="403">
        <f t="shared" si="1039"/>
        <v>3213</v>
      </c>
      <c r="K1230" s="403">
        <f t="shared" si="1040"/>
        <v>2835</v>
      </c>
      <c r="L1230" s="424" t="s">
        <v>75</v>
      </c>
      <c r="M1230" s="424" t="s">
        <v>75</v>
      </c>
      <c r="N1230" s="36" t="s">
        <v>4834</v>
      </c>
      <c r="P1230" s="186"/>
    </row>
    <row r="1231" ht="42" customHeight="1" spans="1:16">
      <c r="A1231" s="217" t="s">
        <v>4685</v>
      </c>
      <c r="B1231" s="52">
        <v>330201034</v>
      </c>
      <c r="C1231" s="36" t="s">
        <v>4835</v>
      </c>
      <c r="D1231" s="36" t="s">
        <v>4836</v>
      </c>
      <c r="E1231" s="36"/>
      <c r="F1231" s="219" t="s">
        <v>43</v>
      </c>
      <c r="G1231" s="330" t="s">
        <v>303</v>
      </c>
      <c r="H1231" s="331" t="s">
        <v>303</v>
      </c>
      <c r="I1231" s="331" t="s">
        <v>303</v>
      </c>
      <c r="J1231" s="331" t="s">
        <v>303</v>
      </c>
      <c r="K1231" s="331" t="s">
        <v>303</v>
      </c>
      <c r="L1231" s="331" t="s">
        <v>303</v>
      </c>
      <c r="M1231" s="331" t="s">
        <v>303</v>
      </c>
      <c r="N1231" s="36" t="s">
        <v>4837</v>
      </c>
      <c r="P1231" s="186"/>
    </row>
    <row r="1232" ht="48.95" customHeight="1" spans="1:16">
      <c r="A1232" s="217" t="s">
        <v>4685</v>
      </c>
      <c r="B1232" s="52">
        <v>330201035</v>
      </c>
      <c r="C1232" s="36" t="s">
        <v>4838</v>
      </c>
      <c r="D1232" s="36"/>
      <c r="E1232" s="303" t="s">
        <v>4839</v>
      </c>
      <c r="F1232" s="219" t="s">
        <v>43</v>
      </c>
      <c r="G1232" s="329">
        <v>4200</v>
      </c>
      <c r="H1232" s="403">
        <f t="shared" ref="H1232" si="1049">G1232*1</f>
        <v>4200</v>
      </c>
      <c r="I1232" s="403">
        <f t="shared" ref="I1232" si="1050">G1232*0.95</f>
        <v>3990</v>
      </c>
      <c r="J1232" s="403">
        <f t="shared" ref="J1232" si="1051">G1232*0.85</f>
        <v>3570</v>
      </c>
      <c r="K1232" s="403">
        <f t="shared" ref="K1232" si="1052">G1232*0.75</f>
        <v>3150</v>
      </c>
      <c r="L1232" s="331" t="s">
        <v>75</v>
      </c>
      <c r="M1232" s="331" t="s">
        <v>75</v>
      </c>
      <c r="N1232" s="303" t="s">
        <v>4840</v>
      </c>
      <c r="O1232" s="47" t="s">
        <v>3856</v>
      </c>
      <c r="P1232" s="186"/>
    </row>
    <row r="1233" customHeight="1" spans="1:16">
      <c r="A1233" s="217" t="s">
        <v>4685</v>
      </c>
      <c r="B1233" s="52">
        <v>330201036</v>
      </c>
      <c r="C1233" s="36" t="s">
        <v>4841</v>
      </c>
      <c r="D1233" s="36" t="s">
        <v>4842</v>
      </c>
      <c r="E1233" s="36"/>
      <c r="F1233" s="219" t="s">
        <v>43</v>
      </c>
      <c r="G1233" s="329">
        <v>4200</v>
      </c>
      <c r="H1233" s="403">
        <f t="shared" ref="H1233:H1257" si="1053">G1233*1</f>
        <v>4200</v>
      </c>
      <c r="I1233" s="403">
        <f t="shared" ref="I1233:I1257" si="1054">G1233*0.95</f>
        <v>3990</v>
      </c>
      <c r="J1233" s="403">
        <f t="shared" ref="J1233:J1257" si="1055">G1233*0.85</f>
        <v>3570</v>
      </c>
      <c r="K1233" s="403">
        <f t="shared" ref="K1233:K1257" si="1056">G1233*0.75</f>
        <v>3150</v>
      </c>
      <c r="L1233" s="331" t="s">
        <v>75</v>
      </c>
      <c r="M1233" s="331" t="s">
        <v>75</v>
      </c>
      <c r="N1233" s="36"/>
      <c r="P1233" s="186"/>
    </row>
    <row r="1234" customHeight="1" spans="1:16">
      <c r="A1234" s="217" t="s">
        <v>4685</v>
      </c>
      <c r="B1234" s="52">
        <v>330201037</v>
      </c>
      <c r="C1234" s="36" t="s">
        <v>4843</v>
      </c>
      <c r="D1234" s="36" t="s">
        <v>4844</v>
      </c>
      <c r="E1234" s="36"/>
      <c r="F1234" s="219" t="s">
        <v>43</v>
      </c>
      <c r="G1234" s="329">
        <v>6300</v>
      </c>
      <c r="H1234" s="403">
        <f t="shared" si="1053"/>
        <v>6300</v>
      </c>
      <c r="I1234" s="403">
        <f t="shared" si="1054"/>
        <v>5985</v>
      </c>
      <c r="J1234" s="403">
        <f t="shared" si="1055"/>
        <v>5355</v>
      </c>
      <c r="K1234" s="403">
        <f t="shared" si="1056"/>
        <v>4725</v>
      </c>
      <c r="L1234" s="331" t="s">
        <v>75</v>
      </c>
      <c r="M1234" s="331" t="s">
        <v>75</v>
      </c>
      <c r="N1234" s="36"/>
      <c r="P1234" s="186"/>
    </row>
    <row r="1235" customHeight="1" spans="1:16">
      <c r="A1235" s="217" t="s">
        <v>4685</v>
      </c>
      <c r="B1235" s="52">
        <v>330201038</v>
      </c>
      <c r="C1235" s="36" t="s">
        <v>4845</v>
      </c>
      <c r="D1235" s="36" t="s">
        <v>4846</v>
      </c>
      <c r="E1235" s="36"/>
      <c r="F1235" s="219" t="s">
        <v>43</v>
      </c>
      <c r="G1235" s="329">
        <v>4200</v>
      </c>
      <c r="H1235" s="403">
        <f t="shared" si="1053"/>
        <v>4200</v>
      </c>
      <c r="I1235" s="403">
        <f t="shared" si="1054"/>
        <v>3990</v>
      </c>
      <c r="J1235" s="403">
        <f t="shared" si="1055"/>
        <v>3570</v>
      </c>
      <c r="K1235" s="403">
        <f t="shared" si="1056"/>
        <v>3150</v>
      </c>
      <c r="L1235" s="331" t="s">
        <v>75</v>
      </c>
      <c r="M1235" s="331" t="s">
        <v>75</v>
      </c>
      <c r="N1235" s="36"/>
      <c r="P1235" s="186"/>
    </row>
    <row r="1236" customHeight="1" spans="1:16">
      <c r="A1236" s="217" t="s">
        <v>4685</v>
      </c>
      <c r="B1236" s="52">
        <v>330201039</v>
      </c>
      <c r="C1236" s="36" t="s">
        <v>4847</v>
      </c>
      <c r="D1236" s="36" t="s">
        <v>4848</v>
      </c>
      <c r="E1236" s="36"/>
      <c r="F1236" s="219" t="s">
        <v>43</v>
      </c>
      <c r="G1236" s="329">
        <v>4200</v>
      </c>
      <c r="H1236" s="403">
        <f t="shared" si="1053"/>
        <v>4200</v>
      </c>
      <c r="I1236" s="403">
        <f t="shared" si="1054"/>
        <v>3990</v>
      </c>
      <c r="J1236" s="403">
        <f t="shared" si="1055"/>
        <v>3570</v>
      </c>
      <c r="K1236" s="403">
        <f t="shared" si="1056"/>
        <v>3150</v>
      </c>
      <c r="L1236" s="403">
        <f>G1236*0.65</f>
        <v>2730</v>
      </c>
      <c r="M1236" s="403">
        <f>G1236*0.6</f>
        <v>2520</v>
      </c>
      <c r="N1236" s="36"/>
      <c r="P1236" s="186"/>
    </row>
    <row r="1237" customHeight="1" spans="1:16">
      <c r="A1237" s="217" t="s">
        <v>4685</v>
      </c>
      <c r="B1237" s="52">
        <v>330201040</v>
      </c>
      <c r="C1237" s="36" t="s">
        <v>4849</v>
      </c>
      <c r="D1237" s="36" t="s">
        <v>4850</v>
      </c>
      <c r="E1237" s="36"/>
      <c r="F1237" s="219" t="s">
        <v>43</v>
      </c>
      <c r="G1237" s="224">
        <v>4830</v>
      </c>
      <c r="H1237" s="403">
        <f t="shared" si="1053"/>
        <v>4830</v>
      </c>
      <c r="I1237" s="403">
        <f t="shared" si="1054"/>
        <v>4588.5</v>
      </c>
      <c r="J1237" s="403">
        <f t="shared" si="1055"/>
        <v>4105.5</v>
      </c>
      <c r="K1237" s="403">
        <f t="shared" si="1056"/>
        <v>3622.5</v>
      </c>
      <c r="L1237" s="337" t="s">
        <v>75</v>
      </c>
      <c r="M1237" s="337" t="s">
        <v>75</v>
      </c>
      <c r="N1237" s="36"/>
      <c r="P1237" s="186"/>
    </row>
    <row r="1238" customHeight="1" spans="1:16">
      <c r="A1238" s="217" t="s">
        <v>4685</v>
      </c>
      <c r="B1238" s="52">
        <v>330201041</v>
      </c>
      <c r="C1238" s="36" t="s">
        <v>4851</v>
      </c>
      <c r="D1238" s="36" t="s">
        <v>4852</v>
      </c>
      <c r="E1238" s="36"/>
      <c r="F1238" s="220" t="s">
        <v>43</v>
      </c>
      <c r="G1238" s="336">
        <v>4830</v>
      </c>
      <c r="H1238" s="403">
        <f t="shared" si="1053"/>
        <v>4830</v>
      </c>
      <c r="I1238" s="403">
        <f t="shared" si="1054"/>
        <v>4588.5</v>
      </c>
      <c r="J1238" s="403">
        <f t="shared" si="1055"/>
        <v>4105.5</v>
      </c>
      <c r="K1238" s="403">
        <f t="shared" si="1056"/>
        <v>3622.5</v>
      </c>
      <c r="L1238" s="337" t="s">
        <v>75</v>
      </c>
      <c r="M1238" s="337" t="s">
        <v>75</v>
      </c>
      <c r="N1238" s="312" t="s">
        <v>4853</v>
      </c>
      <c r="P1238" s="186"/>
    </row>
    <row r="1239" customHeight="1" spans="1:16">
      <c r="A1239" s="217" t="s">
        <v>4685</v>
      </c>
      <c r="B1239" s="52">
        <v>330201042</v>
      </c>
      <c r="C1239" s="36" t="s">
        <v>4854</v>
      </c>
      <c r="D1239" s="36"/>
      <c r="E1239" s="36"/>
      <c r="F1239" s="219" t="s">
        <v>43</v>
      </c>
      <c r="G1239" s="329">
        <v>4830</v>
      </c>
      <c r="H1239" s="403">
        <f t="shared" si="1053"/>
        <v>4830</v>
      </c>
      <c r="I1239" s="403">
        <f t="shared" si="1054"/>
        <v>4588.5</v>
      </c>
      <c r="J1239" s="403">
        <f t="shared" si="1055"/>
        <v>4105.5</v>
      </c>
      <c r="K1239" s="403">
        <f t="shared" si="1056"/>
        <v>3622.5</v>
      </c>
      <c r="L1239" s="337" t="s">
        <v>75</v>
      </c>
      <c r="M1239" s="337" t="s">
        <v>75</v>
      </c>
      <c r="N1239" s="36"/>
      <c r="P1239" s="186"/>
    </row>
    <row r="1240" customHeight="1" spans="1:16">
      <c r="A1240" s="217" t="s">
        <v>4685</v>
      </c>
      <c r="B1240" s="52">
        <v>330201043</v>
      </c>
      <c r="C1240" s="36" t="s">
        <v>4855</v>
      </c>
      <c r="D1240" s="36"/>
      <c r="E1240" s="36"/>
      <c r="F1240" s="219" t="s">
        <v>43</v>
      </c>
      <c r="G1240" s="329">
        <v>4200</v>
      </c>
      <c r="H1240" s="403">
        <f t="shared" si="1053"/>
        <v>4200</v>
      </c>
      <c r="I1240" s="403">
        <f t="shared" si="1054"/>
        <v>3990</v>
      </c>
      <c r="J1240" s="403">
        <f t="shared" si="1055"/>
        <v>3570</v>
      </c>
      <c r="K1240" s="403">
        <f t="shared" si="1056"/>
        <v>3150</v>
      </c>
      <c r="L1240" s="337" t="s">
        <v>75</v>
      </c>
      <c r="M1240" s="337" t="s">
        <v>75</v>
      </c>
      <c r="N1240" s="36"/>
      <c r="P1240" s="186"/>
    </row>
    <row r="1241" customHeight="1" spans="1:16">
      <c r="A1241" s="217" t="s">
        <v>4685</v>
      </c>
      <c r="B1241" s="52">
        <v>330201044</v>
      </c>
      <c r="C1241" s="36" t="s">
        <v>4856</v>
      </c>
      <c r="D1241" s="36"/>
      <c r="E1241" s="36"/>
      <c r="F1241" s="219" t="s">
        <v>43</v>
      </c>
      <c r="G1241" s="329">
        <v>3780</v>
      </c>
      <c r="H1241" s="403">
        <f t="shared" si="1053"/>
        <v>3780</v>
      </c>
      <c r="I1241" s="403">
        <f t="shared" si="1054"/>
        <v>3591</v>
      </c>
      <c r="J1241" s="403">
        <f t="shared" si="1055"/>
        <v>3213</v>
      </c>
      <c r="K1241" s="403">
        <f t="shared" si="1056"/>
        <v>2835</v>
      </c>
      <c r="L1241" s="337" t="s">
        <v>75</v>
      </c>
      <c r="M1241" s="337" t="s">
        <v>75</v>
      </c>
      <c r="N1241" s="36"/>
      <c r="P1241" s="186"/>
    </row>
    <row r="1242" customHeight="1" spans="1:16">
      <c r="A1242" s="217" t="s">
        <v>4685</v>
      </c>
      <c r="B1242" s="52">
        <v>330201045</v>
      </c>
      <c r="C1242" s="36" t="s">
        <v>4857</v>
      </c>
      <c r="D1242" s="36"/>
      <c r="E1242" s="36"/>
      <c r="F1242" s="219" t="s">
        <v>43</v>
      </c>
      <c r="G1242" s="329">
        <v>4200</v>
      </c>
      <c r="H1242" s="403">
        <f t="shared" si="1053"/>
        <v>4200</v>
      </c>
      <c r="I1242" s="403">
        <f t="shared" si="1054"/>
        <v>3990</v>
      </c>
      <c r="J1242" s="403">
        <f t="shared" si="1055"/>
        <v>3570</v>
      </c>
      <c r="K1242" s="403">
        <f t="shared" si="1056"/>
        <v>3150</v>
      </c>
      <c r="L1242" s="337" t="s">
        <v>75</v>
      </c>
      <c r="M1242" s="337" t="s">
        <v>75</v>
      </c>
      <c r="N1242" s="36"/>
      <c r="P1242" s="186"/>
    </row>
    <row r="1243" customHeight="1" spans="1:16">
      <c r="A1243" s="217" t="s">
        <v>4685</v>
      </c>
      <c r="B1243" s="52">
        <v>330201046</v>
      </c>
      <c r="C1243" s="36" t="s">
        <v>4858</v>
      </c>
      <c r="D1243" s="36"/>
      <c r="E1243" s="36"/>
      <c r="F1243" s="219" t="s">
        <v>43</v>
      </c>
      <c r="G1243" s="329">
        <v>4830</v>
      </c>
      <c r="H1243" s="403">
        <f t="shared" si="1053"/>
        <v>4830</v>
      </c>
      <c r="I1243" s="403">
        <f t="shared" si="1054"/>
        <v>4588.5</v>
      </c>
      <c r="J1243" s="403">
        <f t="shared" si="1055"/>
        <v>4105.5</v>
      </c>
      <c r="K1243" s="403">
        <f t="shared" si="1056"/>
        <v>3622.5</v>
      </c>
      <c r="L1243" s="337" t="s">
        <v>75</v>
      </c>
      <c r="M1243" s="337" t="s">
        <v>75</v>
      </c>
      <c r="N1243" s="36"/>
      <c r="P1243" s="186"/>
    </row>
    <row r="1244" customHeight="1" spans="1:16">
      <c r="A1244" s="217" t="s">
        <v>4685</v>
      </c>
      <c r="B1244" s="52">
        <v>330201047</v>
      </c>
      <c r="C1244" s="36" t="s">
        <v>4859</v>
      </c>
      <c r="D1244" s="36" t="s">
        <v>4860</v>
      </c>
      <c r="E1244" s="36"/>
      <c r="F1244" s="219" t="s">
        <v>43</v>
      </c>
      <c r="G1244" s="329">
        <v>3780</v>
      </c>
      <c r="H1244" s="403">
        <f t="shared" si="1053"/>
        <v>3780</v>
      </c>
      <c r="I1244" s="403">
        <f t="shared" si="1054"/>
        <v>3591</v>
      </c>
      <c r="J1244" s="403">
        <f t="shared" si="1055"/>
        <v>3213</v>
      </c>
      <c r="K1244" s="403">
        <f t="shared" si="1056"/>
        <v>2835</v>
      </c>
      <c r="L1244" s="337" t="s">
        <v>75</v>
      </c>
      <c r="M1244" s="337" t="s">
        <v>75</v>
      </c>
      <c r="N1244" s="36"/>
      <c r="P1244" s="186"/>
    </row>
    <row r="1245" customHeight="1" spans="1:16">
      <c r="A1245" s="217" t="s">
        <v>4685</v>
      </c>
      <c r="B1245" s="52">
        <v>330201048</v>
      </c>
      <c r="C1245" s="36" t="s">
        <v>4861</v>
      </c>
      <c r="D1245" s="36"/>
      <c r="E1245" s="36"/>
      <c r="F1245" s="219" t="s">
        <v>43</v>
      </c>
      <c r="G1245" s="329">
        <v>4200</v>
      </c>
      <c r="H1245" s="403">
        <f t="shared" si="1053"/>
        <v>4200</v>
      </c>
      <c r="I1245" s="403">
        <f t="shared" si="1054"/>
        <v>3990</v>
      </c>
      <c r="J1245" s="403">
        <f t="shared" si="1055"/>
        <v>3570</v>
      </c>
      <c r="K1245" s="403">
        <f t="shared" si="1056"/>
        <v>3150</v>
      </c>
      <c r="L1245" s="337" t="s">
        <v>75</v>
      </c>
      <c r="M1245" s="337" t="s">
        <v>75</v>
      </c>
      <c r="N1245" s="36"/>
      <c r="P1245" s="186"/>
    </row>
    <row r="1246" customHeight="1" spans="1:16">
      <c r="A1246" s="217" t="s">
        <v>4685</v>
      </c>
      <c r="B1246" s="52">
        <v>330201049</v>
      </c>
      <c r="C1246" s="36" t="s">
        <v>4862</v>
      </c>
      <c r="D1246" s="36"/>
      <c r="E1246" s="36"/>
      <c r="F1246" s="219" t="s">
        <v>43</v>
      </c>
      <c r="G1246" s="329">
        <v>2940</v>
      </c>
      <c r="H1246" s="403">
        <f t="shared" si="1053"/>
        <v>2940</v>
      </c>
      <c r="I1246" s="403">
        <f t="shared" si="1054"/>
        <v>2793</v>
      </c>
      <c r="J1246" s="403">
        <f t="shared" si="1055"/>
        <v>2499</v>
      </c>
      <c r="K1246" s="403">
        <f t="shared" si="1056"/>
        <v>2205</v>
      </c>
      <c r="L1246" s="337" t="s">
        <v>75</v>
      </c>
      <c r="M1246" s="337" t="s">
        <v>75</v>
      </c>
      <c r="N1246" s="36"/>
      <c r="P1246" s="186"/>
    </row>
    <row r="1247" customHeight="1" spans="1:16">
      <c r="A1247" s="217" t="s">
        <v>4685</v>
      </c>
      <c r="B1247" s="52">
        <v>330201050</v>
      </c>
      <c r="C1247" s="36" t="s">
        <v>4863</v>
      </c>
      <c r="D1247" s="36"/>
      <c r="E1247" s="36" t="s">
        <v>4864</v>
      </c>
      <c r="F1247" s="219" t="s">
        <v>43</v>
      </c>
      <c r="G1247" s="329">
        <v>3780</v>
      </c>
      <c r="H1247" s="403">
        <f t="shared" si="1053"/>
        <v>3780</v>
      </c>
      <c r="I1247" s="403">
        <f t="shared" si="1054"/>
        <v>3591</v>
      </c>
      <c r="J1247" s="403">
        <f t="shared" si="1055"/>
        <v>3213</v>
      </c>
      <c r="K1247" s="403">
        <f t="shared" si="1056"/>
        <v>2835</v>
      </c>
      <c r="L1247" s="337" t="s">
        <v>75</v>
      </c>
      <c r="M1247" s="337" t="s">
        <v>75</v>
      </c>
      <c r="N1247" s="36"/>
      <c r="P1247" s="186"/>
    </row>
    <row r="1248" customHeight="1" spans="1:16">
      <c r="A1248" s="217" t="s">
        <v>4685</v>
      </c>
      <c r="B1248" s="52">
        <v>330201051</v>
      </c>
      <c r="C1248" s="36" t="s">
        <v>4865</v>
      </c>
      <c r="D1248" s="36" t="s">
        <v>4866</v>
      </c>
      <c r="E1248" s="36" t="s">
        <v>4867</v>
      </c>
      <c r="F1248" s="219" t="s">
        <v>43</v>
      </c>
      <c r="G1248" s="329">
        <v>3780</v>
      </c>
      <c r="H1248" s="403">
        <f t="shared" si="1053"/>
        <v>3780</v>
      </c>
      <c r="I1248" s="403">
        <f t="shared" si="1054"/>
        <v>3591</v>
      </c>
      <c r="J1248" s="403">
        <f t="shared" si="1055"/>
        <v>3213</v>
      </c>
      <c r="K1248" s="403">
        <f t="shared" si="1056"/>
        <v>2835</v>
      </c>
      <c r="L1248" s="337" t="s">
        <v>75</v>
      </c>
      <c r="M1248" s="337" t="s">
        <v>75</v>
      </c>
      <c r="N1248" s="36"/>
      <c r="P1248" s="186"/>
    </row>
    <row r="1249" customHeight="1" spans="1:16">
      <c r="A1249" s="217" t="s">
        <v>4685</v>
      </c>
      <c r="B1249" s="52">
        <v>330201052</v>
      </c>
      <c r="C1249" s="36" t="s">
        <v>4868</v>
      </c>
      <c r="D1249" s="36" t="s">
        <v>4869</v>
      </c>
      <c r="E1249" s="36" t="s">
        <v>4870</v>
      </c>
      <c r="F1249" s="219" t="s">
        <v>43</v>
      </c>
      <c r="G1249" s="329">
        <v>2744</v>
      </c>
      <c r="H1249" s="403">
        <f t="shared" si="1053"/>
        <v>2744</v>
      </c>
      <c r="I1249" s="403">
        <f t="shared" si="1054"/>
        <v>2606.8</v>
      </c>
      <c r="J1249" s="403">
        <f t="shared" si="1055"/>
        <v>2332.4</v>
      </c>
      <c r="K1249" s="403">
        <f t="shared" si="1056"/>
        <v>2058</v>
      </c>
      <c r="L1249" s="337" t="s">
        <v>75</v>
      </c>
      <c r="M1249" s="337" t="s">
        <v>75</v>
      </c>
      <c r="N1249" s="36"/>
      <c r="P1249" s="186"/>
    </row>
    <row r="1250" customHeight="1" spans="1:16">
      <c r="A1250" s="217" t="s">
        <v>4685</v>
      </c>
      <c r="B1250" s="52">
        <v>330201053</v>
      </c>
      <c r="C1250" s="36" t="s">
        <v>4871</v>
      </c>
      <c r="D1250" s="36" t="s">
        <v>4872</v>
      </c>
      <c r="E1250" s="36"/>
      <c r="F1250" s="219" t="s">
        <v>43</v>
      </c>
      <c r="G1250" s="329">
        <v>3136</v>
      </c>
      <c r="H1250" s="403">
        <f t="shared" si="1053"/>
        <v>3136</v>
      </c>
      <c r="I1250" s="403">
        <f t="shared" si="1054"/>
        <v>2979.2</v>
      </c>
      <c r="J1250" s="403">
        <f t="shared" si="1055"/>
        <v>2665.6</v>
      </c>
      <c r="K1250" s="403">
        <f t="shared" si="1056"/>
        <v>2352</v>
      </c>
      <c r="L1250" s="337" t="s">
        <v>75</v>
      </c>
      <c r="M1250" s="337" t="s">
        <v>75</v>
      </c>
      <c r="N1250" s="36"/>
      <c r="P1250" s="186"/>
    </row>
    <row r="1251" customHeight="1" spans="1:16">
      <c r="A1251" s="217" t="s">
        <v>4685</v>
      </c>
      <c r="B1251" s="52">
        <v>330201054</v>
      </c>
      <c r="C1251" s="36" t="s">
        <v>4873</v>
      </c>
      <c r="D1251" s="36"/>
      <c r="E1251" s="36"/>
      <c r="F1251" s="219" t="s">
        <v>43</v>
      </c>
      <c r="G1251" s="329">
        <v>3920</v>
      </c>
      <c r="H1251" s="403">
        <f t="shared" si="1053"/>
        <v>3920</v>
      </c>
      <c r="I1251" s="403">
        <f t="shared" si="1054"/>
        <v>3724</v>
      </c>
      <c r="J1251" s="403">
        <f t="shared" si="1055"/>
        <v>3332</v>
      </c>
      <c r="K1251" s="403">
        <f t="shared" si="1056"/>
        <v>2940</v>
      </c>
      <c r="L1251" s="337" t="s">
        <v>75</v>
      </c>
      <c r="M1251" s="337" t="s">
        <v>75</v>
      </c>
      <c r="N1251" s="36"/>
      <c r="P1251" s="186"/>
    </row>
    <row r="1252" customHeight="1" spans="1:16">
      <c r="A1252" s="217" t="s">
        <v>4685</v>
      </c>
      <c r="B1252" s="52">
        <v>330201055</v>
      </c>
      <c r="C1252" s="36" t="s">
        <v>4874</v>
      </c>
      <c r="D1252" s="36"/>
      <c r="E1252" s="36" t="s">
        <v>3207</v>
      </c>
      <c r="F1252" s="219" t="s">
        <v>43</v>
      </c>
      <c r="G1252" s="329">
        <v>3360</v>
      </c>
      <c r="H1252" s="403">
        <f t="shared" si="1053"/>
        <v>3360</v>
      </c>
      <c r="I1252" s="403">
        <f t="shared" si="1054"/>
        <v>3192</v>
      </c>
      <c r="J1252" s="403">
        <f t="shared" si="1055"/>
        <v>2856</v>
      </c>
      <c r="K1252" s="403">
        <f t="shared" si="1056"/>
        <v>2520</v>
      </c>
      <c r="L1252" s="337" t="s">
        <v>75</v>
      </c>
      <c r="M1252" s="337" t="s">
        <v>75</v>
      </c>
      <c r="N1252" s="36"/>
      <c r="P1252" s="186"/>
    </row>
    <row r="1253" customHeight="1" spans="1:16">
      <c r="A1253" s="217" t="s">
        <v>4685</v>
      </c>
      <c r="B1253" s="52">
        <v>330201056</v>
      </c>
      <c r="C1253" s="36" t="s">
        <v>4875</v>
      </c>
      <c r="D1253" s="36"/>
      <c r="E1253" s="36"/>
      <c r="F1253" s="219" t="s">
        <v>43</v>
      </c>
      <c r="G1253" s="329">
        <v>3360</v>
      </c>
      <c r="H1253" s="403">
        <f t="shared" si="1053"/>
        <v>3360</v>
      </c>
      <c r="I1253" s="403">
        <f t="shared" si="1054"/>
        <v>3192</v>
      </c>
      <c r="J1253" s="403">
        <f t="shared" si="1055"/>
        <v>2856</v>
      </c>
      <c r="K1253" s="403">
        <f t="shared" si="1056"/>
        <v>2520</v>
      </c>
      <c r="L1253" s="337" t="s">
        <v>75</v>
      </c>
      <c r="M1253" s="337" t="s">
        <v>75</v>
      </c>
      <c r="N1253" s="36"/>
      <c r="P1253" s="186"/>
    </row>
    <row r="1254" customHeight="1" spans="1:16">
      <c r="A1254" s="217" t="s">
        <v>4685</v>
      </c>
      <c r="B1254" s="52">
        <v>330201057</v>
      </c>
      <c r="C1254" s="36" t="s">
        <v>4876</v>
      </c>
      <c r="D1254" s="36"/>
      <c r="E1254" s="36"/>
      <c r="F1254" s="219" t="s">
        <v>43</v>
      </c>
      <c r="G1254" s="329">
        <v>3360</v>
      </c>
      <c r="H1254" s="403">
        <f t="shared" si="1053"/>
        <v>3360</v>
      </c>
      <c r="I1254" s="403">
        <f t="shared" si="1054"/>
        <v>3192</v>
      </c>
      <c r="J1254" s="403">
        <f t="shared" si="1055"/>
        <v>2856</v>
      </c>
      <c r="K1254" s="403">
        <f t="shared" si="1056"/>
        <v>2520</v>
      </c>
      <c r="L1254" s="337" t="s">
        <v>75</v>
      </c>
      <c r="M1254" s="337" t="s">
        <v>75</v>
      </c>
      <c r="N1254" s="36"/>
      <c r="P1254" s="186"/>
    </row>
    <row r="1255" customHeight="1" spans="1:16">
      <c r="A1255" s="217" t="s">
        <v>4685</v>
      </c>
      <c r="B1255" s="52">
        <v>330201058</v>
      </c>
      <c r="C1255" s="36" t="s">
        <v>4877</v>
      </c>
      <c r="D1255" s="36" t="s">
        <v>4878</v>
      </c>
      <c r="E1255" s="36"/>
      <c r="F1255" s="219" t="s">
        <v>43</v>
      </c>
      <c r="G1255" s="329">
        <v>4200</v>
      </c>
      <c r="H1255" s="403">
        <f t="shared" si="1053"/>
        <v>4200</v>
      </c>
      <c r="I1255" s="403">
        <f t="shared" si="1054"/>
        <v>3990</v>
      </c>
      <c r="J1255" s="403">
        <f t="shared" si="1055"/>
        <v>3570</v>
      </c>
      <c r="K1255" s="403">
        <f t="shared" si="1056"/>
        <v>3150</v>
      </c>
      <c r="L1255" s="337" t="s">
        <v>75</v>
      </c>
      <c r="M1255" s="337" t="s">
        <v>75</v>
      </c>
      <c r="N1255" s="36"/>
      <c r="P1255" s="186"/>
    </row>
    <row r="1256" customHeight="1" spans="1:16">
      <c r="A1256" s="217" t="s">
        <v>4685</v>
      </c>
      <c r="B1256" s="52">
        <v>330201059</v>
      </c>
      <c r="C1256" s="36" t="s">
        <v>4879</v>
      </c>
      <c r="D1256" s="36" t="s">
        <v>4880</v>
      </c>
      <c r="E1256" s="36" t="s">
        <v>4881</v>
      </c>
      <c r="F1256" s="219" t="s">
        <v>43</v>
      </c>
      <c r="G1256" s="329">
        <v>3920</v>
      </c>
      <c r="H1256" s="403">
        <f t="shared" si="1053"/>
        <v>3920</v>
      </c>
      <c r="I1256" s="403">
        <f t="shared" si="1054"/>
        <v>3724</v>
      </c>
      <c r="J1256" s="403">
        <f t="shared" si="1055"/>
        <v>3332</v>
      </c>
      <c r="K1256" s="403">
        <f t="shared" si="1056"/>
        <v>2940</v>
      </c>
      <c r="L1256" s="337" t="s">
        <v>75</v>
      </c>
      <c r="M1256" s="337" t="s">
        <v>75</v>
      </c>
      <c r="N1256" s="36"/>
      <c r="P1256" s="186"/>
    </row>
    <row r="1257" ht="48" customHeight="1" spans="1:16">
      <c r="A1257" s="217" t="s">
        <v>4685</v>
      </c>
      <c r="B1257" s="52">
        <v>330201060</v>
      </c>
      <c r="C1257" s="36" t="s">
        <v>4882</v>
      </c>
      <c r="D1257" s="36" t="s">
        <v>4883</v>
      </c>
      <c r="E1257" s="36"/>
      <c r="F1257" s="219" t="s">
        <v>4884</v>
      </c>
      <c r="G1257" s="329">
        <v>6300</v>
      </c>
      <c r="H1257" s="403">
        <f t="shared" si="1053"/>
        <v>6300</v>
      </c>
      <c r="I1257" s="403">
        <f t="shared" si="1054"/>
        <v>5985</v>
      </c>
      <c r="J1257" s="403">
        <f t="shared" si="1055"/>
        <v>5355</v>
      </c>
      <c r="K1257" s="403">
        <f t="shared" si="1056"/>
        <v>4725</v>
      </c>
      <c r="L1257" s="337" t="s">
        <v>75</v>
      </c>
      <c r="M1257" s="337" t="s">
        <v>75</v>
      </c>
      <c r="N1257" s="426" t="s">
        <v>4885</v>
      </c>
      <c r="P1257" s="186"/>
    </row>
    <row r="1258" ht="38.1" customHeight="1" spans="1:16">
      <c r="A1258" s="148" t="s">
        <v>4685</v>
      </c>
      <c r="B1258" s="32">
        <v>330201061</v>
      </c>
      <c r="C1258" s="33" t="s">
        <v>4886</v>
      </c>
      <c r="D1258" s="33" t="s">
        <v>4887</v>
      </c>
      <c r="E1258" s="33" t="s">
        <v>4888</v>
      </c>
      <c r="F1258" s="32" t="s">
        <v>43</v>
      </c>
      <c r="G1258" s="32"/>
      <c r="H1258" s="32" t="s">
        <v>74</v>
      </c>
      <c r="I1258" s="32" t="s">
        <v>74</v>
      </c>
      <c r="J1258" s="32" t="s">
        <v>74</v>
      </c>
      <c r="K1258" s="32" t="s">
        <v>74</v>
      </c>
      <c r="L1258" s="32" t="s">
        <v>74</v>
      </c>
      <c r="M1258" s="32" t="s">
        <v>74</v>
      </c>
      <c r="N1258" s="33"/>
      <c r="O1258" s="28" t="s">
        <v>82</v>
      </c>
      <c r="P1258" s="186" t="s">
        <v>1106</v>
      </c>
    </row>
    <row r="1259" ht="36" customHeight="1" spans="1:16">
      <c r="A1259" s="32" t="s">
        <v>4685</v>
      </c>
      <c r="B1259" s="32">
        <v>330201062</v>
      </c>
      <c r="C1259" s="33" t="s">
        <v>4889</v>
      </c>
      <c r="D1259" s="33" t="s">
        <v>4890</v>
      </c>
      <c r="E1259" s="33" t="s">
        <v>4891</v>
      </c>
      <c r="F1259" s="32" t="s">
        <v>43</v>
      </c>
      <c r="G1259" s="32"/>
      <c r="H1259" s="32" t="s">
        <v>74</v>
      </c>
      <c r="I1259" s="32" t="s">
        <v>74</v>
      </c>
      <c r="J1259" s="32" t="s">
        <v>74</v>
      </c>
      <c r="K1259" s="32" t="s">
        <v>74</v>
      </c>
      <c r="L1259" s="32" t="s">
        <v>74</v>
      </c>
      <c r="M1259" s="32" t="s">
        <v>74</v>
      </c>
      <c r="N1259" s="33"/>
      <c r="O1259" s="28" t="s">
        <v>82</v>
      </c>
      <c r="P1259" s="186" t="s">
        <v>1106</v>
      </c>
    </row>
    <row r="1260" ht="36" customHeight="1" spans="1:16">
      <c r="A1260" s="431" t="s">
        <v>4685</v>
      </c>
      <c r="B1260" s="17">
        <v>330201063</v>
      </c>
      <c r="C1260" s="48" t="s">
        <v>4892</v>
      </c>
      <c r="D1260" s="48" t="s">
        <v>4893</v>
      </c>
      <c r="E1260" s="49" t="s">
        <v>2468</v>
      </c>
      <c r="F1260" s="432" t="s">
        <v>537</v>
      </c>
      <c r="G1260" s="432"/>
      <c r="H1260" s="161">
        <v>4300</v>
      </c>
      <c r="I1260" s="161">
        <f>H1260*0.95</f>
        <v>4085</v>
      </c>
      <c r="J1260" s="161">
        <f>H1260*0.85</f>
        <v>3655</v>
      </c>
      <c r="K1260" s="161">
        <f>H1260*0.75</f>
        <v>3225</v>
      </c>
      <c r="L1260" s="161">
        <f>H1260*0.65</f>
        <v>2795</v>
      </c>
      <c r="M1260" s="161">
        <f>H1260*0.6</f>
        <v>2580</v>
      </c>
      <c r="N1260" s="433" t="s">
        <v>4894</v>
      </c>
      <c r="O1260" s="28" t="s">
        <v>1105</v>
      </c>
      <c r="P1260" s="186" t="s">
        <v>1106</v>
      </c>
    </row>
    <row r="1261" customHeight="1" spans="1:16">
      <c r="A1261" s="217"/>
      <c r="B1261" s="45">
        <v>330202</v>
      </c>
      <c r="C1261" s="46" t="s">
        <v>4895</v>
      </c>
      <c r="D1261" s="36"/>
      <c r="E1261" s="36"/>
      <c r="F1261" s="219"/>
      <c r="G1261" s="220"/>
      <c r="H1261" s="403"/>
      <c r="I1261" s="403"/>
      <c r="J1261" s="403"/>
      <c r="K1261" s="403"/>
      <c r="L1261" s="403"/>
      <c r="M1261" s="403"/>
      <c r="N1261" s="36"/>
      <c r="P1261" s="186"/>
    </row>
    <row r="1262" ht="42.95" customHeight="1" spans="1:16">
      <c r="A1262" s="217" t="s">
        <v>4685</v>
      </c>
      <c r="B1262" s="52">
        <v>330202001</v>
      </c>
      <c r="C1262" s="36" t="s">
        <v>4896</v>
      </c>
      <c r="D1262" s="36"/>
      <c r="E1262" s="36"/>
      <c r="F1262" s="219" t="s">
        <v>43</v>
      </c>
      <c r="G1262" s="329">
        <v>2940</v>
      </c>
      <c r="H1262" s="403">
        <f t="shared" ref="H1262" si="1057">G1262*1</f>
        <v>2940</v>
      </c>
      <c r="I1262" s="403">
        <f t="shared" ref="I1262" si="1058">G1262*0.95</f>
        <v>2793</v>
      </c>
      <c r="J1262" s="403">
        <f t="shared" ref="J1262" si="1059">G1262*0.85</f>
        <v>2499</v>
      </c>
      <c r="K1262" s="403">
        <f t="shared" ref="K1262" si="1060">G1262*0.75</f>
        <v>2205</v>
      </c>
      <c r="L1262" s="424" t="s">
        <v>75</v>
      </c>
      <c r="M1262" s="424" t="s">
        <v>75</v>
      </c>
      <c r="N1262" s="303" t="s">
        <v>4897</v>
      </c>
      <c r="O1262" s="47" t="s">
        <v>3856</v>
      </c>
      <c r="P1262" s="186"/>
    </row>
    <row r="1263" customHeight="1" spans="1:16">
      <c r="A1263" s="217" t="s">
        <v>4685</v>
      </c>
      <c r="B1263" s="52">
        <v>330202002</v>
      </c>
      <c r="C1263" s="36" t="s">
        <v>4898</v>
      </c>
      <c r="D1263" s="303" t="s">
        <v>4899</v>
      </c>
      <c r="E1263" s="36"/>
      <c r="F1263" s="219" t="s">
        <v>4900</v>
      </c>
      <c r="G1263" s="329">
        <v>1680</v>
      </c>
      <c r="H1263" s="403">
        <f t="shared" ref="H1263:H1279" si="1061">G1263*1</f>
        <v>1680</v>
      </c>
      <c r="I1263" s="403">
        <f t="shared" ref="I1263:I1279" si="1062">G1263*0.95</f>
        <v>1596</v>
      </c>
      <c r="J1263" s="403">
        <f t="shared" ref="J1263:J1279" si="1063">G1263*0.85</f>
        <v>1428</v>
      </c>
      <c r="K1263" s="403">
        <f t="shared" ref="K1263:K1279" si="1064">G1263*0.75</f>
        <v>1260</v>
      </c>
      <c r="L1263" s="403">
        <f>G1263*0.65</f>
        <v>1092</v>
      </c>
      <c r="M1263" s="403">
        <f>G1263*0.6</f>
        <v>1008</v>
      </c>
      <c r="N1263" s="36"/>
      <c r="O1263" s="47" t="s">
        <v>3856</v>
      </c>
      <c r="P1263" s="186"/>
    </row>
    <row r="1264" customHeight="1" spans="1:16">
      <c r="A1264" s="217" t="s">
        <v>4685</v>
      </c>
      <c r="B1264" s="52">
        <v>330202003</v>
      </c>
      <c r="C1264" s="36" t="s">
        <v>4901</v>
      </c>
      <c r="D1264" s="36"/>
      <c r="E1264" s="36"/>
      <c r="F1264" s="219" t="s">
        <v>4900</v>
      </c>
      <c r="G1264" s="329">
        <v>1680</v>
      </c>
      <c r="H1264" s="403">
        <f t="shared" si="1061"/>
        <v>1680</v>
      </c>
      <c r="I1264" s="403">
        <f t="shared" si="1062"/>
        <v>1596</v>
      </c>
      <c r="J1264" s="403">
        <f t="shared" si="1063"/>
        <v>1428</v>
      </c>
      <c r="K1264" s="403">
        <f t="shared" si="1064"/>
        <v>1260</v>
      </c>
      <c r="L1264" s="403">
        <f>G1264*0.65</f>
        <v>1092</v>
      </c>
      <c r="M1264" s="403">
        <f>G1264*0.6</f>
        <v>1008</v>
      </c>
      <c r="N1264" s="36"/>
      <c r="P1264" s="186"/>
    </row>
    <row r="1265" customHeight="1" spans="1:16">
      <c r="A1265" s="217" t="s">
        <v>4685</v>
      </c>
      <c r="B1265" s="52">
        <v>330202004</v>
      </c>
      <c r="C1265" s="36" t="s">
        <v>4902</v>
      </c>
      <c r="D1265" s="36"/>
      <c r="E1265" s="36"/>
      <c r="F1265" s="219" t="s">
        <v>4900</v>
      </c>
      <c r="G1265" s="329">
        <v>784</v>
      </c>
      <c r="H1265" s="403">
        <f t="shared" si="1061"/>
        <v>784</v>
      </c>
      <c r="I1265" s="403">
        <f t="shared" si="1062"/>
        <v>744.8</v>
      </c>
      <c r="J1265" s="403">
        <f t="shared" si="1063"/>
        <v>666.4</v>
      </c>
      <c r="K1265" s="403">
        <f t="shared" si="1064"/>
        <v>588</v>
      </c>
      <c r="L1265" s="424" t="s">
        <v>75</v>
      </c>
      <c r="M1265" s="424" t="s">
        <v>75</v>
      </c>
      <c r="N1265" s="36"/>
      <c r="P1265" s="186"/>
    </row>
    <row r="1266" customHeight="1" spans="1:16">
      <c r="A1266" s="217" t="s">
        <v>4685</v>
      </c>
      <c r="B1266" s="52">
        <v>330202005</v>
      </c>
      <c r="C1266" s="36" t="s">
        <v>4903</v>
      </c>
      <c r="D1266" s="36"/>
      <c r="E1266" s="36"/>
      <c r="F1266" s="219" t="s">
        <v>43</v>
      </c>
      <c r="G1266" s="329">
        <v>2940</v>
      </c>
      <c r="H1266" s="403">
        <f t="shared" si="1061"/>
        <v>2940</v>
      </c>
      <c r="I1266" s="403">
        <f t="shared" si="1062"/>
        <v>2793</v>
      </c>
      <c r="J1266" s="403">
        <f t="shared" si="1063"/>
        <v>2499</v>
      </c>
      <c r="K1266" s="403">
        <f t="shared" si="1064"/>
        <v>2205</v>
      </c>
      <c r="L1266" s="424" t="s">
        <v>75</v>
      </c>
      <c r="M1266" s="424" t="s">
        <v>75</v>
      </c>
      <c r="N1266" s="36"/>
      <c r="P1266" s="186"/>
    </row>
    <row r="1267" customHeight="1" spans="1:16">
      <c r="A1267" s="217" t="s">
        <v>4685</v>
      </c>
      <c r="B1267" s="52">
        <v>330202006</v>
      </c>
      <c r="C1267" s="36" t="s">
        <v>4904</v>
      </c>
      <c r="D1267" s="36"/>
      <c r="E1267" s="36"/>
      <c r="F1267" s="219" t="s">
        <v>43</v>
      </c>
      <c r="G1267" s="329">
        <v>2520</v>
      </c>
      <c r="H1267" s="403">
        <f t="shared" si="1061"/>
        <v>2520</v>
      </c>
      <c r="I1267" s="403">
        <f t="shared" si="1062"/>
        <v>2394</v>
      </c>
      <c r="J1267" s="403">
        <f t="shared" si="1063"/>
        <v>2142</v>
      </c>
      <c r="K1267" s="403">
        <f t="shared" si="1064"/>
        <v>1890</v>
      </c>
      <c r="L1267" s="424" t="s">
        <v>75</v>
      </c>
      <c r="M1267" s="424" t="s">
        <v>75</v>
      </c>
      <c r="N1267" s="36"/>
      <c r="P1267" s="186"/>
    </row>
    <row r="1268" customHeight="1" spans="1:16">
      <c r="A1268" s="217" t="s">
        <v>4685</v>
      </c>
      <c r="B1268" s="52">
        <v>330202007</v>
      </c>
      <c r="C1268" s="36" t="s">
        <v>4905</v>
      </c>
      <c r="D1268" s="36" t="s">
        <v>4906</v>
      </c>
      <c r="E1268" s="36"/>
      <c r="F1268" s="219" t="s">
        <v>43</v>
      </c>
      <c r="G1268" s="329">
        <v>2940</v>
      </c>
      <c r="H1268" s="403">
        <f t="shared" si="1061"/>
        <v>2940</v>
      </c>
      <c r="I1268" s="403">
        <f t="shared" si="1062"/>
        <v>2793</v>
      </c>
      <c r="J1268" s="403">
        <f t="shared" si="1063"/>
        <v>2499</v>
      </c>
      <c r="K1268" s="403">
        <f t="shared" si="1064"/>
        <v>2205</v>
      </c>
      <c r="L1268" s="424" t="s">
        <v>75</v>
      </c>
      <c r="M1268" s="424" t="s">
        <v>75</v>
      </c>
      <c r="N1268" s="425" t="s">
        <v>4907</v>
      </c>
      <c r="O1268" s="47" t="s">
        <v>3856</v>
      </c>
      <c r="P1268" s="186"/>
    </row>
    <row r="1269" customHeight="1" spans="1:16">
      <c r="A1269" s="217" t="s">
        <v>4685</v>
      </c>
      <c r="B1269" s="52">
        <v>330202008</v>
      </c>
      <c r="C1269" s="36" t="s">
        <v>4908</v>
      </c>
      <c r="D1269" s="36" t="s">
        <v>4909</v>
      </c>
      <c r="E1269" s="36"/>
      <c r="F1269" s="219" t="s">
        <v>43</v>
      </c>
      <c r="G1269" s="329">
        <v>2940</v>
      </c>
      <c r="H1269" s="403">
        <f t="shared" si="1061"/>
        <v>2940</v>
      </c>
      <c r="I1269" s="403">
        <f t="shared" si="1062"/>
        <v>2793</v>
      </c>
      <c r="J1269" s="403">
        <f t="shared" si="1063"/>
        <v>2499</v>
      </c>
      <c r="K1269" s="403">
        <f t="shared" si="1064"/>
        <v>2205</v>
      </c>
      <c r="L1269" s="424" t="s">
        <v>75</v>
      </c>
      <c r="M1269" s="424" t="s">
        <v>75</v>
      </c>
      <c r="N1269" s="36"/>
      <c r="P1269" s="186"/>
    </row>
    <row r="1270" customHeight="1" spans="1:16">
      <c r="A1270" s="217" t="s">
        <v>4685</v>
      </c>
      <c r="B1270" s="52">
        <v>330202009</v>
      </c>
      <c r="C1270" s="36" t="s">
        <v>4910</v>
      </c>
      <c r="D1270" s="36" t="s">
        <v>4911</v>
      </c>
      <c r="E1270" s="36"/>
      <c r="F1270" s="219" t="s">
        <v>43</v>
      </c>
      <c r="G1270" s="329">
        <v>2940</v>
      </c>
      <c r="H1270" s="403">
        <f t="shared" si="1061"/>
        <v>2940</v>
      </c>
      <c r="I1270" s="403">
        <f t="shared" si="1062"/>
        <v>2793</v>
      </c>
      <c r="J1270" s="403">
        <f t="shared" si="1063"/>
        <v>2499</v>
      </c>
      <c r="K1270" s="403">
        <f t="shared" si="1064"/>
        <v>2205</v>
      </c>
      <c r="L1270" s="424" t="s">
        <v>75</v>
      </c>
      <c r="M1270" s="424" t="s">
        <v>75</v>
      </c>
      <c r="N1270" s="36"/>
      <c r="P1270" s="186"/>
    </row>
    <row r="1271" customHeight="1" spans="1:16">
      <c r="A1271" s="217" t="s">
        <v>4685</v>
      </c>
      <c r="B1271" s="52">
        <v>330202010</v>
      </c>
      <c r="C1271" s="36" t="s">
        <v>4912</v>
      </c>
      <c r="D1271" s="36"/>
      <c r="E1271" s="36" t="s">
        <v>4913</v>
      </c>
      <c r="F1271" s="219" t="s">
        <v>43</v>
      </c>
      <c r="G1271" s="329">
        <v>2100</v>
      </c>
      <c r="H1271" s="403">
        <f t="shared" si="1061"/>
        <v>2100</v>
      </c>
      <c r="I1271" s="403">
        <f t="shared" si="1062"/>
        <v>1995</v>
      </c>
      <c r="J1271" s="403">
        <f t="shared" si="1063"/>
        <v>1785</v>
      </c>
      <c r="K1271" s="403">
        <f t="shared" si="1064"/>
        <v>1575</v>
      </c>
      <c r="L1271" s="424" t="s">
        <v>75</v>
      </c>
      <c r="M1271" s="424" t="s">
        <v>75</v>
      </c>
      <c r="N1271" s="36"/>
      <c r="P1271" s="186"/>
    </row>
    <row r="1272" customHeight="1" spans="1:16">
      <c r="A1272" s="217" t="s">
        <v>4685</v>
      </c>
      <c r="B1272" s="52">
        <v>330202011</v>
      </c>
      <c r="C1272" s="36" t="s">
        <v>4914</v>
      </c>
      <c r="D1272" s="36" t="s">
        <v>4915</v>
      </c>
      <c r="E1272" s="36"/>
      <c r="F1272" s="219" t="s">
        <v>43</v>
      </c>
      <c r="G1272" s="329">
        <v>2520</v>
      </c>
      <c r="H1272" s="403">
        <f t="shared" si="1061"/>
        <v>2520</v>
      </c>
      <c r="I1272" s="403">
        <f t="shared" si="1062"/>
        <v>2394</v>
      </c>
      <c r="J1272" s="403">
        <f t="shared" si="1063"/>
        <v>2142</v>
      </c>
      <c r="K1272" s="403">
        <f t="shared" si="1064"/>
        <v>1890</v>
      </c>
      <c r="L1272" s="424" t="s">
        <v>75</v>
      </c>
      <c r="M1272" s="424" t="s">
        <v>75</v>
      </c>
      <c r="N1272" s="36"/>
      <c r="P1272" s="186"/>
    </row>
    <row r="1273" customHeight="1" spans="1:16">
      <c r="A1273" s="217" t="s">
        <v>4685</v>
      </c>
      <c r="B1273" s="52">
        <v>330202012</v>
      </c>
      <c r="C1273" s="36" t="s">
        <v>4916</v>
      </c>
      <c r="D1273" s="36"/>
      <c r="E1273" s="36"/>
      <c r="F1273" s="219" t="s">
        <v>43</v>
      </c>
      <c r="G1273" s="329">
        <v>2100</v>
      </c>
      <c r="H1273" s="403">
        <f t="shared" si="1061"/>
        <v>2100</v>
      </c>
      <c r="I1273" s="403">
        <f t="shared" si="1062"/>
        <v>1995</v>
      </c>
      <c r="J1273" s="403">
        <f t="shared" si="1063"/>
        <v>1785</v>
      </c>
      <c r="K1273" s="403">
        <f t="shared" si="1064"/>
        <v>1575</v>
      </c>
      <c r="L1273" s="424" t="s">
        <v>75</v>
      </c>
      <c r="M1273" s="424" t="s">
        <v>75</v>
      </c>
      <c r="N1273" s="36"/>
      <c r="P1273" s="186"/>
    </row>
    <row r="1274" customHeight="1" spans="1:16">
      <c r="A1274" s="217" t="s">
        <v>4685</v>
      </c>
      <c r="B1274" s="52">
        <v>330202013</v>
      </c>
      <c r="C1274" s="36" t="s">
        <v>4917</v>
      </c>
      <c r="D1274" s="36"/>
      <c r="E1274" s="36"/>
      <c r="F1274" s="219" t="s">
        <v>43</v>
      </c>
      <c r="G1274" s="329">
        <v>2100</v>
      </c>
      <c r="H1274" s="403">
        <f t="shared" si="1061"/>
        <v>2100</v>
      </c>
      <c r="I1274" s="403">
        <f t="shared" si="1062"/>
        <v>1995</v>
      </c>
      <c r="J1274" s="403">
        <f t="shared" si="1063"/>
        <v>1785</v>
      </c>
      <c r="K1274" s="403">
        <f t="shared" si="1064"/>
        <v>1575</v>
      </c>
      <c r="L1274" s="424" t="s">
        <v>75</v>
      </c>
      <c r="M1274" s="424" t="s">
        <v>75</v>
      </c>
      <c r="N1274" s="36"/>
      <c r="P1274" s="186"/>
    </row>
    <row r="1275" customHeight="1" spans="1:16">
      <c r="A1275" s="217" t="s">
        <v>4685</v>
      </c>
      <c r="B1275" s="52">
        <v>330202014</v>
      </c>
      <c r="C1275" s="36" t="s">
        <v>4918</v>
      </c>
      <c r="D1275" s="36"/>
      <c r="E1275" s="36"/>
      <c r="F1275" s="219" t="s">
        <v>43</v>
      </c>
      <c r="G1275" s="329">
        <v>2100</v>
      </c>
      <c r="H1275" s="403">
        <f t="shared" si="1061"/>
        <v>2100</v>
      </c>
      <c r="I1275" s="403">
        <f t="shared" si="1062"/>
        <v>1995</v>
      </c>
      <c r="J1275" s="403">
        <f t="shared" si="1063"/>
        <v>1785</v>
      </c>
      <c r="K1275" s="403">
        <f t="shared" si="1064"/>
        <v>1575</v>
      </c>
      <c r="L1275" s="424" t="s">
        <v>75</v>
      </c>
      <c r="M1275" s="424" t="s">
        <v>75</v>
      </c>
      <c r="N1275" s="36"/>
      <c r="P1275" s="186"/>
    </row>
    <row r="1276" customHeight="1" spans="1:16">
      <c r="A1276" s="217" t="s">
        <v>4685</v>
      </c>
      <c r="B1276" s="52">
        <v>330202015</v>
      </c>
      <c r="C1276" s="36" t="s">
        <v>4919</v>
      </c>
      <c r="D1276" s="36"/>
      <c r="E1276" s="36"/>
      <c r="F1276" s="219" t="s">
        <v>43</v>
      </c>
      <c r="G1276" s="329">
        <v>2100</v>
      </c>
      <c r="H1276" s="403">
        <f t="shared" si="1061"/>
        <v>2100</v>
      </c>
      <c r="I1276" s="403">
        <f t="shared" si="1062"/>
        <v>1995</v>
      </c>
      <c r="J1276" s="403">
        <f t="shared" si="1063"/>
        <v>1785</v>
      </c>
      <c r="K1276" s="403">
        <f t="shared" si="1064"/>
        <v>1575</v>
      </c>
      <c r="L1276" s="424" t="s">
        <v>75</v>
      </c>
      <c r="M1276" s="424" t="s">
        <v>75</v>
      </c>
      <c r="N1276" s="36"/>
      <c r="P1276" s="186"/>
    </row>
    <row r="1277" customHeight="1" spans="1:16">
      <c r="A1277" s="217" t="s">
        <v>4685</v>
      </c>
      <c r="B1277" s="52">
        <v>330202016</v>
      </c>
      <c r="C1277" s="36" t="s">
        <v>4920</v>
      </c>
      <c r="D1277" s="36"/>
      <c r="E1277" s="36"/>
      <c r="F1277" s="219" t="s">
        <v>43</v>
      </c>
      <c r="G1277" s="329">
        <v>2100</v>
      </c>
      <c r="H1277" s="403">
        <f t="shared" si="1061"/>
        <v>2100</v>
      </c>
      <c r="I1277" s="403">
        <f t="shared" si="1062"/>
        <v>1995</v>
      </c>
      <c r="J1277" s="403">
        <f t="shared" si="1063"/>
        <v>1785</v>
      </c>
      <c r="K1277" s="403">
        <f t="shared" si="1064"/>
        <v>1575</v>
      </c>
      <c r="L1277" s="424" t="s">
        <v>75</v>
      </c>
      <c r="M1277" s="424" t="s">
        <v>75</v>
      </c>
      <c r="N1277" s="36"/>
      <c r="P1277" s="186"/>
    </row>
    <row r="1278" customHeight="1" spans="1:16">
      <c r="A1278" s="217" t="s">
        <v>4685</v>
      </c>
      <c r="B1278" s="52">
        <v>330202017</v>
      </c>
      <c r="C1278" s="36" t="s">
        <v>4921</v>
      </c>
      <c r="D1278" s="36" t="s">
        <v>4922</v>
      </c>
      <c r="E1278" s="36"/>
      <c r="F1278" s="219" t="s">
        <v>43</v>
      </c>
      <c r="G1278" s="329">
        <v>4200</v>
      </c>
      <c r="H1278" s="403">
        <f t="shared" si="1061"/>
        <v>4200</v>
      </c>
      <c r="I1278" s="403">
        <f t="shared" si="1062"/>
        <v>3990</v>
      </c>
      <c r="J1278" s="403">
        <f t="shared" si="1063"/>
        <v>3570</v>
      </c>
      <c r="K1278" s="403">
        <f t="shared" si="1064"/>
        <v>3150</v>
      </c>
      <c r="L1278" s="424" t="s">
        <v>75</v>
      </c>
      <c r="M1278" s="424" t="s">
        <v>75</v>
      </c>
      <c r="N1278" s="36"/>
      <c r="P1278" s="186"/>
    </row>
    <row r="1279" customHeight="1" spans="1:16">
      <c r="A1279" s="217" t="s">
        <v>4685</v>
      </c>
      <c r="B1279" s="52">
        <v>330202018</v>
      </c>
      <c r="C1279" s="36" t="s">
        <v>4923</v>
      </c>
      <c r="D1279" s="36"/>
      <c r="E1279" s="36"/>
      <c r="F1279" s="219" t="s">
        <v>43</v>
      </c>
      <c r="G1279" s="329">
        <v>3528</v>
      </c>
      <c r="H1279" s="403">
        <f t="shared" si="1061"/>
        <v>3528</v>
      </c>
      <c r="I1279" s="403">
        <f t="shared" si="1062"/>
        <v>3351.6</v>
      </c>
      <c r="J1279" s="403">
        <f t="shared" si="1063"/>
        <v>2998.8</v>
      </c>
      <c r="K1279" s="403">
        <f t="shared" si="1064"/>
        <v>2646</v>
      </c>
      <c r="L1279" s="424" t="s">
        <v>75</v>
      </c>
      <c r="M1279" s="424" t="s">
        <v>75</v>
      </c>
      <c r="N1279" s="36"/>
      <c r="P1279" s="186"/>
    </row>
    <row r="1280" customHeight="1" spans="1:16">
      <c r="A1280" s="217"/>
      <c r="B1280" s="45">
        <v>330203</v>
      </c>
      <c r="C1280" s="46" t="s">
        <v>4924</v>
      </c>
      <c r="D1280" s="36"/>
      <c r="E1280" s="36"/>
      <c r="F1280" s="219"/>
      <c r="G1280" s="220"/>
      <c r="H1280" s="403"/>
      <c r="I1280" s="403"/>
      <c r="J1280" s="403"/>
      <c r="K1280" s="403"/>
      <c r="L1280" s="403"/>
      <c r="M1280" s="403"/>
      <c r="N1280" s="36"/>
      <c r="P1280" s="186"/>
    </row>
    <row r="1281" customHeight="1" spans="1:16">
      <c r="A1281" s="217" t="s">
        <v>4685</v>
      </c>
      <c r="B1281" s="52">
        <v>330203001</v>
      </c>
      <c r="C1281" s="36" t="s">
        <v>4925</v>
      </c>
      <c r="D1281" s="36" t="s">
        <v>4926</v>
      </c>
      <c r="E1281" s="36" t="s">
        <v>4927</v>
      </c>
      <c r="F1281" s="219" t="s">
        <v>43</v>
      </c>
      <c r="G1281" s="329">
        <v>4830</v>
      </c>
      <c r="H1281" s="403">
        <f t="shared" ref="H1281" si="1065">G1281*1</f>
        <v>4830</v>
      </c>
      <c r="I1281" s="403">
        <f t="shared" ref="I1281" si="1066">G1281*0.95</f>
        <v>4588.5</v>
      </c>
      <c r="J1281" s="403">
        <f t="shared" ref="J1281" si="1067">G1281*0.85</f>
        <v>4105.5</v>
      </c>
      <c r="K1281" s="403">
        <f t="shared" ref="K1281" si="1068">G1281*0.75</f>
        <v>3622.5</v>
      </c>
      <c r="L1281" s="34" t="s">
        <v>75</v>
      </c>
      <c r="M1281" s="34" t="s">
        <v>75</v>
      </c>
      <c r="N1281" s="426" t="s">
        <v>4928</v>
      </c>
      <c r="P1281" s="186"/>
    </row>
    <row r="1282" customHeight="1" spans="1:16">
      <c r="A1282" s="217" t="s">
        <v>4685</v>
      </c>
      <c r="B1282" s="52">
        <v>330203002</v>
      </c>
      <c r="C1282" s="36" t="s">
        <v>4929</v>
      </c>
      <c r="D1282" s="36" t="s">
        <v>4930</v>
      </c>
      <c r="E1282" s="36" t="s">
        <v>4927</v>
      </c>
      <c r="F1282" s="219" t="s">
        <v>43</v>
      </c>
      <c r="G1282" s="329">
        <v>4620</v>
      </c>
      <c r="H1282" s="403">
        <f t="shared" ref="H1282:H1295" si="1069">G1282*1</f>
        <v>4620</v>
      </c>
      <c r="I1282" s="403">
        <f t="shared" ref="I1282:I1295" si="1070">G1282*0.95</f>
        <v>4389</v>
      </c>
      <c r="J1282" s="403">
        <f t="shared" ref="J1282:J1295" si="1071">G1282*0.85</f>
        <v>3927</v>
      </c>
      <c r="K1282" s="403">
        <f t="shared" ref="K1282:K1295" si="1072">G1282*0.75</f>
        <v>3465</v>
      </c>
      <c r="L1282" s="34" t="s">
        <v>75</v>
      </c>
      <c r="M1282" s="34" t="s">
        <v>75</v>
      </c>
      <c r="N1282" s="426" t="s">
        <v>4931</v>
      </c>
      <c r="P1282" s="186"/>
    </row>
    <row r="1283" customHeight="1" spans="1:16">
      <c r="A1283" s="217" t="s">
        <v>4685</v>
      </c>
      <c r="B1283" s="52">
        <v>330203003</v>
      </c>
      <c r="C1283" s="36" t="s">
        <v>4932</v>
      </c>
      <c r="D1283" s="36" t="s">
        <v>4933</v>
      </c>
      <c r="E1283" s="36"/>
      <c r="F1283" s="219" t="s">
        <v>43</v>
      </c>
      <c r="G1283" s="329">
        <v>4200</v>
      </c>
      <c r="H1283" s="403">
        <f t="shared" si="1069"/>
        <v>4200</v>
      </c>
      <c r="I1283" s="403">
        <f t="shared" si="1070"/>
        <v>3990</v>
      </c>
      <c r="J1283" s="403">
        <f t="shared" si="1071"/>
        <v>3570</v>
      </c>
      <c r="K1283" s="403">
        <f t="shared" si="1072"/>
        <v>3150</v>
      </c>
      <c r="L1283" s="34" t="s">
        <v>75</v>
      </c>
      <c r="M1283" s="34" t="s">
        <v>75</v>
      </c>
      <c r="N1283" s="36"/>
      <c r="P1283" s="186"/>
    </row>
    <row r="1284" customHeight="1" spans="1:16">
      <c r="A1284" s="217" t="s">
        <v>4685</v>
      </c>
      <c r="B1284" s="52">
        <v>330203004</v>
      </c>
      <c r="C1284" s="36" t="s">
        <v>4934</v>
      </c>
      <c r="D1284" s="36" t="s">
        <v>4935</v>
      </c>
      <c r="E1284" s="36" t="s">
        <v>4936</v>
      </c>
      <c r="F1284" s="219" t="s">
        <v>43</v>
      </c>
      <c r="G1284" s="329">
        <v>4200</v>
      </c>
      <c r="H1284" s="403">
        <f t="shared" si="1069"/>
        <v>4200</v>
      </c>
      <c r="I1284" s="403">
        <f t="shared" si="1070"/>
        <v>3990</v>
      </c>
      <c r="J1284" s="403">
        <f t="shared" si="1071"/>
        <v>3570</v>
      </c>
      <c r="K1284" s="403">
        <f t="shared" si="1072"/>
        <v>3150</v>
      </c>
      <c r="L1284" s="34" t="s">
        <v>75</v>
      </c>
      <c r="M1284" s="34" t="s">
        <v>75</v>
      </c>
      <c r="N1284" s="36"/>
      <c r="P1284" s="186"/>
    </row>
    <row r="1285" customHeight="1" spans="1:16">
      <c r="A1285" s="217" t="s">
        <v>4685</v>
      </c>
      <c r="B1285" s="52">
        <v>330203005</v>
      </c>
      <c r="C1285" s="36" t="s">
        <v>4937</v>
      </c>
      <c r="D1285" s="36" t="s">
        <v>4938</v>
      </c>
      <c r="E1285" s="36"/>
      <c r="F1285" s="219" t="s">
        <v>43</v>
      </c>
      <c r="G1285" s="329">
        <v>4200</v>
      </c>
      <c r="H1285" s="403">
        <f t="shared" si="1069"/>
        <v>4200</v>
      </c>
      <c r="I1285" s="403">
        <f t="shared" si="1070"/>
        <v>3990</v>
      </c>
      <c r="J1285" s="403">
        <f t="shared" si="1071"/>
        <v>3570</v>
      </c>
      <c r="K1285" s="403">
        <f t="shared" si="1072"/>
        <v>3150</v>
      </c>
      <c r="L1285" s="34" t="s">
        <v>75</v>
      </c>
      <c r="M1285" s="34" t="s">
        <v>75</v>
      </c>
      <c r="N1285" s="36"/>
      <c r="P1285" s="186"/>
    </row>
    <row r="1286" customHeight="1" spans="1:16">
      <c r="A1286" s="217" t="s">
        <v>4685</v>
      </c>
      <c r="B1286" s="52">
        <v>330203006</v>
      </c>
      <c r="C1286" s="36" t="s">
        <v>4939</v>
      </c>
      <c r="D1286" s="36" t="s">
        <v>4940</v>
      </c>
      <c r="E1286" s="36"/>
      <c r="F1286" s="219" t="s">
        <v>43</v>
      </c>
      <c r="G1286" s="329">
        <v>4200</v>
      </c>
      <c r="H1286" s="403">
        <f t="shared" si="1069"/>
        <v>4200</v>
      </c>
      <c r="I1286" s="403">
        <f t="shared" si="1070"/>
        <v>3990</v>
      </c>
      <c r="J1286" s="403">
        <f t="shared" si="1071"/>
        <v>3570</v>
      </c>
      <c r="K1286" s="403">
        <f t="shared" si="1072"/>
        <v>3150</v>
      </c>
      <c r="L1286" s="34" t="s">
        <v>75</v>
      </c>
      <c r="M1286" s="34" t="s">
        <v>75</v>
      </c>
      <c r="N1286" s="441" t="s">
        <v>4941</v>
      </c>
      <c r="P1286" s="186"/>
    </row>
    <row r="1287" customHeight="1" spans="1:16">
      <c r="A1287" s="217" t="s">
        <v>4685</v>
      </c>
      <c r="B1287" s="52">
        <v>330203007</v>
      </c>
      <c r="C1287" s="36" t="s">
        <v>4942</v>
      </c>
      <c r="D1287" s="36" t="s">
        <v>4943</v>
      </c>
      <c r="E1287" s="36"/>
      <c r="F1287" s="219" t="s">
        <v>43</v>
      </c>
      <c r="G1287" s="329">
        <v>4200</v>
      </c>
      <c r="H1287" s="403">
        <f t="shared" si="1069"/>
        <v>4200</v>
      </c>
      <c r="I1287" s="403">
        <f t="shared" si="1070"/>
        <v>3990</v>
      </c>
      <c r="J1287" s="403">
        <f t="shared" si="1071"/>
        <v>3570</v>
      </c>
      <c r="K1287" s="403">
        <f t="shared" si="1072"/>
        <v>3150</v>
      </c>
      <c r="L1287" s="34" t="s">
        <v>75</v>
      </c>
      <c r="M1287" s="34" t="s">
        <v>75</v>
      </c>
      <c r="N1287" s="426" t="s">
        <v>4944</v>
      </c>
      <c r="P1287" s="186"/>
    </row>
    <row r="1288" customHeight="1" spans="1:16">
      <c r="A1288" s="217" t="s">
        <v>4685</v>
      </c>
      <c r="B1288" s="52">
        <v>330203008</v>
      </c>
      <c r="C1288" s="36" t="s">
        <v>4945</v>
      </c>
      <c r="D1288" s="36"/>
      <c r="E1288" s="36"/>
      <c r="F1288" s="219" t="s">
        <v>43</v>
      </c>
      <c r="G1288" s="329">
        <v>4200</v>
      </c>
      <c r="H1288" s="403">
        <f t="shared" si="1069"/>
        <v>4200</v>
      </c>
      <c r="I1288" s="403">
        <f t="shared" si="1070"/>
        <v>3990</v>
      </c>
      <c r="J1288" s="403">
        <f t="shared" si="1071"/>
        <v>3570</v>
      </c>
      <c r="K1288" s="403">
        <f t="shared" si="1072"/>
        <v>3150</v>
      </c>
      <c r="L1288" s="34" t="s">
        <v>75</v>
      </c>
      <c r="M1288" s="34" t="s">
        <v>75</v>
      </c>
      <c r="N1288" s="426" t="s">
        <v>4944</v>
      </c>
      <c r="P1288" s="186"/>
    </row>
    <row r="1289" customHeight="1" spans="1:16">
      <c r="A1289" s="217" t="s">
        <v>4685</v>
      </c>
      <c r="B1289" s="52">
        <v>330203009</v>
      </c>
      <c r="C1289" s="36" t="s">
        <v>4946</v>
      </c>
      <c r="D1289" s="36"/>
      <c r="E1289" s="36"/>
      <c r="F1289" s="219" t="s">
        <v>43</v>
      </c>
      <c r="G1289" s="329">
        <v>4200</v>
      </c>
      <c r="H1289" s="403">
        <f t="shared" si="1069"/>
        <v>4200</v>
      </c>
      <c r="I1289" s="403">
        <f t="shared" si="1070"/>
        <v>3990</v>
      </c>
      <c r="J1289" s="403">
        <f t="shared" si="1071"/>
        <v>3570</v>
      </c>
      <c r="K1289" s="403">
        <f t="shared" si="1072"/>
        <v>3150</v>
      </c>
      <c r="L1289" s="34" t="s">
        <v>75</v>
      </c>
      <c r="M1289" s="34" t="s">
        <v>75</v>
      </c>
      <c r="N1289" s="36"/>
      <c r="P1289" s="186"/>
    </row>
    <row r="1290" customHeight="1" spans="1:16">
      <c r="A1290" s="217" t="s">
        <v>4685</v>
      </c>
      <c r="B1290" s="52">
        <v>330203010</v>
      </c>
      <c r="C1290" s="36" t="s">
        <v>4947</v>
      </c>
      <c r="D1290" s="36" t="s">
        <v>4948</v>
      </c>
      <c r="E1290" s="36"/>
      <c r="F1290" s="219" t="s">
        <v>537</v>
      </c>
      <c r="G1290" s="329">
        <v>3780</v>
      </c>
      <c r="H1290" s="403">
        <f t="shared" si="1069"/>
        <v>3780</v>
      </c>
      <c r="I1290" s="403">
        <f t="shared" si="1070"/>
        <v>3591</v>
      </c>
      <c r="J1290" s="403">
        <f t="shared" si="1071"/>
        <v>3213</v>
      </c>
      <c r="K1290" s="403">
        <f t="shared" si="1072"/>
        <v>2835</v>
      </c>
      <c r="L1290" s="34" t="s">
        <v>75</v>
      </c>
      <c r="M1290" s="34" t="s">
        <v>75</v>
      </c>
      <c r="N1290" s="36" t="s">
        <v>4949</v>
      </c>
      <c r="P1290" s="186"/>
    </row>
    <row r="1291" customHeight="1" spans="1:16">
      <c r="A1291" s="217" t="s">
        <v>4685</v>
      </c>
      <c r="B1291" s="52">
        <v>330203011</v>
      </c>
      <c r="C1291" s="36" t="s">
        <v>4950</v>
      </c>
      <c r="D1291" s="36" t="s">
        <v>4951</v>
      </c>
      <c r="E1291" s="36"/>
      <c r="F1291" s="219" t="s">
        <v>43</v>
      </c>
      <c r="G1291" s="329">
        <v>3780</v>
      </c>
      <c r="H1291" s="403">
        <f t="shared" si="1069"/>
        <v>3780</v>
      </c>
      <c r="I1291" s="403">
        <f t="shared" si="1070"/>
        <v>3591</v>
      </c>
      <c r="J1291" s="403">
        <f t="shared" si="1071"/>
        <v>3213</v>
      </c>
      <c r="K1291" s="403">
        <f t="shared" si="1072"/>
        <v>2835</v>
      </c>
      <c r="L1291" s="34" t="s">
        <v>75</v>
      </c>
      <c r="M1291" s="34" t="s">
        <v>75</v>
      </c>
      <c r="N1291" s="442" t="s">
        <v>4952</v>
      </c>
      <c r="P1291" s="186"/>
    </row>
    <row r="1292" customHeight="1" spans="1:16">
      <c r="A1292" s="217" t="s">
        <v>4685</v>
      </c>
      <c r="B1292" s="52">
        <v>330203012</v>
      </c>
      <c r="C1292" s="36" t="s">
        <v>4953</v>
      </c>
      <c r="D1292" s="36"/>
      <c r="E1292" s="36"/>
      <c r="F1292" s="219" t="s">
        <v>43</v>
      </c>
      <c r="G1292" s="329">
        <v>4830</v>
      </c>
      <c r="H1292" s="403">
        <f t="shared" si="1069"/>
        <v>4830</v>
      </c>
      <c r="I1292" s="403">
        <f t="shared" si="1070"/>
        <v>4588.5</v>
      </c>
      <c r="J1292" s="403">
        <f t="shared" si="1071"/>
        <v>4105.5</v>
      </c>
      <c r="K1292" s="403">
        <f t="shared" si="1072"/>
        <v>3622.5</v>
      </c>
      <c r="L1292" s="34" t="s">
        <v>75</v>
      </c>
      <c r="M1292" s="34" t="s">
        <v>75</v>
      </c>
      <c r="N1292" s="443"/>
      <c r="P1292" s="186"/>
    </row>
    <row r="1293" customHeight="1" spans="1:16">
      <c r="A1293" s="217" t="s">
        <v>4685</v>
      </c>
      <c r="B1293" s="52">
        <v>330203013</v>
      </c>
      <c r="C1293" s="36" t="s">
        <v>4954</v>
      </c>
      <c r="D1293" s="36" t="s">
        <v>4955</v>
      </c>
      <c r="E1293" s="36"/>
      <c r="F1293" s="219" t="s">
        <v>43</v>
      </c>
      <c r="G1293" s="329">
        <v>3136</v>
      </c>
      <c r="H1293" s="403">
        <f t="shared" si="1069"/>
        <v>3136</v>
      </c>
      <c r="I1293" s="403">
        <f t="shared" si="1070"/>
        <v>2979.2</v>
      </c>
      <c r="J1293" s="403">
        <f t="shared" si="1071"/>
        <v>2665.6</v>
      </c>
      <c r="K1293" s="403">
        <f t="shared" si="1072"/>
        <v>2352</v>
      </c>
      <c r="L1293" s="34" t="s">
        <v>75</v>
      </c>
      <c r="M1293" s="34" t="s">
        <v>75</v>
      </c>
      <c r="N1293" s="36"/>
      <c r="P1293" s="186"/>
    </row>
    <row r="1294" customHeight="1" spans="1:16">
      <c r="A1294" s="217" t="s">
        <v>4685</v>
      </c>
      <c r="B1294" s="52">
        <v>330203014</v>
      </c>
      <c r="C1294" s="36" t="s">
        <v>4956</v>
      </c>
      <c r="D1294" s="36" t="s">
        <v>4957</v>
      </c>
      <c r="E1294" s="36" t="s">
        <v>4958</v>
      </c>
      <c r="F1294" s="219" t="s">
        <v>43</v>
      </c>
      <c r="G1294" s="329">
        <v>1960</v>
      </c>
      <c r="H1294" s="403">
        <f t="shared" si="1069"/>
        <v>1960</v>
      </c>
      <c r="I1294" s="403">
        <f t="shared" si="1070"/>
        <v>1862</v>
      </c>
      <c r="J1294" s="403">
        <f t="shared" si="1071"/>
        <v>1666</v>
      </c>
      <c r="K1294" s="403">
        <f t="shared" si="1072"/>
        <v>1470</v>
      </c>
      <c r="L1294" s="34" t="s">
        <v>75</v>
      </c>
      <c r="M1294" s="34" t="s">
        <v>75</v>
      </c>
      <c r="N1294" s="36"/>
      <c r="P1294" s="186"/>
    </row>
    <row r="1295" customHeight="1" spans="1:16">
      <c r="A1295" s="217" t="s">
        <v>4685</v>
      </c>
      <c r="B1295" s="52">
        <v>330203015</v>
      </c>
      <c r="C1295" s="36" t="s">
        <v>4959</v>
      </c>
      <c r="D1295" s="36"/>
      <c r="E1295" s="36"/>
      <c r="F1295" s="219" t="s">
        <v>43</v>
      </c>
      <c r="G1295" s="329">
        <v>4830</v>
      </c>
      <c r="H1295" s="403">
        <f t="shared" si="1069"/>
        <v>4830</v>
      </c>
      <c r="I1295" s="403">
        <f t="shared" si="1070"/>
        <v>4588.5</v>
      </c>
      <c r="J1295" s="403">
        <f t="shared" si="1071"/>
        <v>4105.5</v>
      </c>
      <c r="K1295" s="403">
        <f t="shared" si="1072"/>
        <v>3622.5</v>
      </c>
      <c r="L1295" s="34" t="s">
        <v>75</v>
      </c>
      <c r="M1295" s="34" t="s">
        <v>75</v>
      </c>
      <c r="N1295" s="36"/>
      <c r="P1295" s="186"/>
    </row>
    <row r="1296" customHeight="1" spans="1:16">
      <c r="A1296" s="217"/>
      <c r="B1296" s="45">
        <v>330204</v>
      </c>
      <c r="C1296" s="46" t="s">
        <v>4960</v>
      </c>
      <c r="D1296" s="36"/>
      <c r="E1296" s="36"/>
      <c r="F1296" s="219"/>
      <c r="G1296" s="220"/>
      <c r="H1296" s="403"/>
      <c r="I1296" s="403"/>
      <c r="J1296" s="403"/>
      <c r="K1296" s="403"/>
      <c r="L1296" s="403"/>
      <c r="M1296" s="403"/>
      <c r="N1296" s="36"/>
      <c r="P1296" s="186"/>
    </row>
    <row r="1297" customHeight="1" spans="1:16">
      <c r="A1297" s="217" t="s">
        <v>4685</v>
      </c>
      <c r="B1297" s="52">
        <v>330204001</v>
      </c>
      <c r="C1297" s="36" t="s">
        <v>4961</v>
      </c>
      <c r="D1297" s="36"/>
      <c r="E1297" s="36"/>
      <c r="F1297" s="219" t="s">
        <v>43</v>
      </c>
      <c r="G1297" s="329">
        <v>2744</v>
      </c>
      <c r="H1297" s="403">
        <f t="shared" ref="H1297" si="1073">G1297*1</f>
        <v>2744</v>
      </c>
      <c r="I1297" s="403">
        <f t="shared" ref="I1297" si="1074">G1297*0.95</f>
        <v>2606.8</v>
      </c>
      <c r="J1297" s="403">
        <f t="shared" ref="J1297" si="1075">G1297*0.85</f>
        <v>2332.4</v>
      </c>
      <c r="K1297" s="403">
        <f t="shared" ref="K1297" si="1076">G1297*0.75</f>
        <v>2058</v>
      </c>
      <c r="L1297" s="34" t="s">
        <v>75</v>
      </c>
      <c r="M1297" s="34" t="s">
        <v>75</v>
      </c>
      <c r="N1297" s="36"/>
      <c r="P1297" s="186"/>
    </row>
    <row r="1298" customHeight="1" spans="1:16">
      <c r="A1298" s="217" t="s">
        <v>4685</v>
      </c>
      <c r="B1298" s="52">
        <v>330204002</v>
      </c>
      <c r="C1298" s="36" t="s">
        <v>4962</v>
      </c>
      <c r="D1298" s="36"/>
      <c r="E1298" s="36" t="s">
        <v>4963</v>
      </c>
      <c r="F1298" s="219" t="s">
        <v>43</v>
      </c>
      <c r="G1298" s="329">
        <v>2744</v>
      </c>
      <c r="H1298" s="403">
        <f t="shared" ref="H1298:H1317" si="1077">G1298*1</f>
        <v>2744</v>
      </c>
      <c r="I1298" s="403">
        <f t="shared" ref="I1298:I1317" si="1078">G1298*0.95</f>
        <v>2606.8</v>
      </c>
      <c r="J1298" s="403">
        <f t="shared" ref="J1298:J1317" si="1079">G1298*0.85</f>
        <v>2332.4</v>
      </c>
      <c r="K1298" s="403">
        <f t="shared" ref="K1298:K1317" si="1080">G1298*0.75</f>
        <v>2058</v>
      </c>
      <c r="L1298" s="34" t="s">
        <v>75</v>
      </c>
      <c r="M1298" s="34" t="s">
        <v>75</v>
      </c>
      <c r="N1298" s="36"/>
      <c r="P1298" s="186"/>
    </row>
    <row r="1299" customHeight="1" spans="1:16">
      <c r="A1299" s="217" t="s">
        <v>4685</v>
      </c>
      <c r="B1299" s="52">
        <v>330204003</v>
      </c>
      <c r="C1299" s="36" t="s">
        <v>4964</v>
      </c>
      <c r="D1299" s="36"/>
      <c r="E1299" s="36"/>
      <c r="F1299" s="219" t="s">
        <v>43</v>
      </c>
      <c r="G1299" s="329">
        <v>3360</v>
      </c>
      <c r="H1299" s="403">
        <f t="shared" si="1077"/>
        <v>3360</v>
      </c>
      <c r="I1299" s="403">
        <f t="shared" si="1078"/>
        <v>3192</v>
      </c>
      <c r="J1299" s="403">
        <f t="shared" si="1079"/>
        <v>2856</v>
      </c>
      <c r="K1299" s="403">
        <f t="shared" si="1080"/>
        <v>2520</v>
      </c>
      <c r="L1299" s="34" t="s">
        <v>75</v>
      </c>
      <c r="M1299" s="34" t="s">
        <v>75</v>
      </c>
      <c r="N1299" s="36"/>
      <c r="P1299" s="186"/>
    </row>
    <row r="1300" customHeight="1" spans="1:16">
      <c r="A1300" s="217" t="s">
        <v>4685</v>
      </c>
      <c r="B1300" s="52">
        <v>330204004</v>
      </c>
      <c r="C1300" s="36" t="s">
        <v>4965</v>
      </c>
      <c r="D1300" s="36"/>
      <c r="E1300" s="36"/>
      <c r="F1300" s="219" t="s">
        <v>43</v>
      </c>
      <c r="G1300" s="329">
        <v>3528</v>
      </c>
      <c r="H1300" s="403">
        <f t="shared" si="1077"/>
        <v>3528</v>
      </c>
      <c r="I1300" s="403">
        <f t="shared" si="1078"/>
        <v>3351.6</v>
      </c>
      <c r="J1300" s="403">
        <f t="shared" si="1079"/>
        <v>2998.8</v>
      </c>
      <c r="K1300" s="403">
        <f t="shared" si="1080"/>
        <v>2646</v>
      </c>
      <c r="L1300" s="34" t="s">
        <v>75</v>
      </c>
      <c r="M1300" s="34" t="s">
        <v>75</v>
      </c>
      <c r="N1300" s="36"/>
      <c r="P1300" s="186"/>
    </row>
    <row r="1301" customHeight="1" spans="1:16">
      <c r="A1301" s="217" t="s">
        <v>4685</v>
      </c>
      <c r="B1301" s="434">
        <v>330204005</v>
      </c>
      <c r="C1301" s="435" t="s">
        <v>4966</v>
      </c>
      <c r="D1301" s="36" t="s">
        <v>4967</v>
      </c>
      <c r="E1301" s="36"/>
      <c r="F1301" s="220" t="s">
        <v>43</v>
      </c>
      <c r="G1301" s="224">
        <v>3360</v>
      </c>
      <c r="H1301" s="403">
        <f t="shared" si="1077"/>
        <v>3360</v>
      </c>
      <c r="I1301" s="403">
        <f t="shared" si="1078"/>
        <v>3192</v>
      </c>
      <c r="J1301" s="403">
        <f t="shared" si="1079"/>
        <v>2856</v>
      </c>
      <c r="K1301" s="403">
        <f t="shared" si="1080"/>
        <v>2520</v>
      </c>
      <c r="L1301" s="34" t="s">
        <v>75</v>
      </c>
      <c r="M1301" s="34" t="s">
        <v>75</v>
      </c>
      <c r="N1301" s="312"/>
      <c r="P1301" s="186"/>
    </row>
    <row r="1302" customHeight="1" spans="1:16">
      <c r="A1302" s="217" t="s">
        <v>4685</v>
      </c>
      <c r="B1302" s="52">
        <v>330204006</v>
      </c>
      <c r="C1302" s="36" t="s">
        <v>4968</v>
      </c>
      <c r="D1302" s="36" t="s">
        <v>4969</v>
      </c>
      <c r="E1302" s="36"/>
      <c r="F1302" s="219" t="s">
        <v>43</v>
      </c>
      <c r="G1302" s="329">
        <v>3136</v>
      </c>
      <c r="H1302" s="403">
        <f t="shared" si="1077"/>
        <v>3136</v>
      </c>
      <c r="I1302" s="403">
        <f t="shared" si="1078"/>
        <v>2979.2</v>
      </c>
      <c r="J1302" s="403">
        <f t="shared" si="1079"/>
        <v>2665.6</v>
      </c>
      <c r="K1302" s="403">
        <f t="shared" si="1080"/>
        <v>2352</v>
      </c>
      <c r="L1302" s="34" t="s">
        <v>75</v>
      </c>
      <c r="M1302" s="34" t="s">
        <v>75</v>
      </c>
      <c r="N1302" s="36"/>
      <c r="P1302" s="186"/>
    </row>
    <row r="1303" customHeight="1" spans="1:16">
      <c r="A1303" s="217" t="s">
        <v>4685</v>
      </c>
      <c r="B1303" s="52">
        <v>330204007</v>
      </c>
      <c r="C1303" s="36" t="s">
        <v>4970</v>
      </c>
      <c r="D1303" s="36" t="s">
        <v>4971</v>
      </c>
      <c r="E1303" s="36"/>
      <c r="F1303" s="219" t="s">
        <v>43</v>
      </c>
      <c r="G1303" s="329">
        <v>4200</v>
      </c>
      <c r="H1303" s="403">
        <f t="shared" si="1077"/>
        <v>4200</v>
      </c>
      <c r="I1303" s="403">
        <f t="shared" si="1078"/>
        <v>3990</v>
      </c>
      <c r="J1303" s="403">
        <f t="shared" si="1079"/>
        <v>3570</v>
      </c>
      <c r="K1303" s="403">
        <f t="shared" si="1080"/>
        <v>3150</v>
      </c>
      <c r="L1303" s="403">
        <f>G1303*0.65</f>
        <v>2730</v>
      </c>
      <c r="M1303" s="403">
        <f>G1303*0.6</f>
        <v>2520</v>
      </c>
      <c r="N1303" s="425" t="s">
        <v>4972</v>
      </c>
      <c r="P1303" s="186"/>
    </row>
    <row r="1304" customHeight="1" spans="1:16">
      <c r="A1304" s="217" t="s">
        <v>4685</v>
      </c>
      <c r="B1304" s="52">
        <v>330204008</v>
      </c>
      <c r="C1304" s="36" t="s">
        <v>4973</v>
      </c>
      <c r="D1304" s="36" t="s">
        <v>4974</v>
      </c>
      <c r="E1304" s="36"/>
      <c r="F1304" s="219" t="s">
        <v>43</v>
      </c>
      <c r="G1304" s="329">
        <v>3528</v>
      </c>
      <c r="H1304" s="403">
        <f t="shared" si="1077"/>
        <v>3528</v>
      </c>
      <c r="I1304" s="403">
        <f t="shared" si="1078"/>
        <v>3351.6</v>
      </c>
      <c r="J1304" s="403">
        <f t="shared" si="1079"/>
        <v>2998.8</v>
      </c>
      <c r="K1304" s="403">
        <f t="shared" si="1080"/>
        <v>2646</v>
      </c>
      <c r="L1304" s="34" t="s">
        <v>75</v>
      </c>
      <c r="M1304" s="34" t="s">
        <v>75</v>
      </c>
      <c r="N1304" s="36"/>
      <c r="P1304" s="186"/>
    </row>
    <row r="1305" customHeight="1" spans="1:16">
      <c r="A1305" s="217" t="s">
        <v>4685</v>
      </c>
      <c r="B1305" s="52">
        <v>330204009</v>
      </c>
      <c r="C1305" s="36" t="s">
        <v>4975</v>
      </c>
      <c r="D1305" s="36" t="s">
        <v>4976</v>
      </c>
      <c r="E1305" s="36"/>
      <c r="F1305" s="219" t="s">
        <v>43</v>
      </c>
      <c r="G1305" s="329">
        <v>3780</v>
      </c>
      <c r="H1305" s="403">
        <f t="shared" si="1077"/>
        <v>3780</v>
      </c>
      <c r="I1305" s="403">
        <f t="shared" si="1078"/>
        <v>3591</v>
      </c>
      <c r="J1305" s="403">
        <f t="shared" si="1079"/>
        <v>3213</v>
      </c>
      <c r="K1305" s="403">
        <f t="shared" si="1080"/>
        <v>2835</v>
      </c>
      <c r="L1305" s="34" t="s">
        <v>75</v>
      </c>
      <c r="M1305" s="34" t="s">
        <v>75</v>
      </c>
      <c r="N1305" s="425" t="s">
        <v>4972</v>
      </c>
      <c r="P1305" s="186"/>
    </row>
    <row r="1306" customHeight="1" spans="1:16">
      <c r="A1306" s="217" t="s">
        <v>4685</v>
      </c>
      <c r="B1306" s="52">
        <v>330204010</v>
      </c>
      <c r="C1306" s="36" t="s">
        <v>4977</v>
      </c>
      <c r="D1306" s="36"/>
      <c r="E1306" s="36" t="s">
        <v>4788</v>
      </c>
      <c r="F1306" s="219" t="s">
        <v>43</v>
      </c>
      <c r="G1306" s="329">
        <v>3920</v>
      </c>
      <c r="H1306" s="403">
        <f t="shared" si="1077"/>
        <v>3920</v>
      </c>
      <c r="I1306" s="403">
        <f t="shared" si="1078"/>
        <v>3724</v>
      </c>
      <c r="J1306" s="403">
        <f t="shared" si="1079"/>
        <v>3332</v>
      </c>
      <c r="K1306" s="403">
        <f t="shared" si="1080"/>
        <v>2940</v>
      </c>
      <c r="L1306" s="34" t="s">
        <v>75</v>
      </c>
      <c r="M1306" s="34" t="s">
        <v>75</v>
      </c>
      <c r="N1306" s="36"/>
      <c r="P1306" s="186"/>
    </row>
    <row r="1307" customHeight="1" spans="1:16">
      <c r="A1307" s="217" t="s">
        <v>4685</v>
      </c>
      <c r="B1307" s="52">
        <v>330204011</v>
      </c>
      <c r="C1307" s="36" t="s">
        <v>4978</v>
      </c>
      <c r="D1307" s="36"/>
      <c r="E1307" s="36" t="s">
        <v>4979</v>
      </c>
      <c r="F1307" s="219" t="s">
        <v>43</v>
      </c>
      <c r="G1307" s="329">
        <v>3780</v>
      </c>
      <c r="H1307" s="403">
        <f t="shared" si="1077"/>
        <v>3780</v>
      </c>
      <c r="I1307" s="403">
        <f t="shared" si="1078"/>
        <v>3591</v>
      </c>
      <c r="J1307" s="403">
        <f t="shared" si="1079"/>
        <v>3213</v>
      </c>
      <c r="K1307" s="403">
        <f t="shared" si="1080"/>
        <v>2835</v>
      </c>
      <c r="L1307" s="34" t="s">
        <v>75</v>
      </c>
      <c r="M1307" s="34" t="s">
        <v>75</v>
      </c>
      <c r="N1307" s="36"/>
      <c r="P1307" s="186"/>
    </row>
    <row r="1308" customHeight="1" spans="1:16">
      <c r="A1308" s="217" t="s">
        <v>4685</v>
      </c>
      <c r="B1308" s="52">
        <v>330204012</v>
      </c>
      <c r="C1308" s="36" t="s">
        <v>4980</v>
      </c>
      <c r="D1308" s="36"/>
      <c r="E1308" s="36" t="s">
        <v>4963</v>
      </c>
      <c r="F1308" s="219" t="s">
        <v>43</v>
      </c>
      <c r="G1308" s="329">
        <v>3528</v>
      </c>
      <c r="H1308" s="403">
        <f t="shared" si="1077"/>
        <v>3528</v>
      </c>
      <c r="I1308" s="403">
        <f t="shared" si="1078"/>
        <v>3351.6</v>
      </c>
      <c r="J1308" s="403">
        <f t="shared" si="1079"/>
        <v>2998.8</v>
      </c>
      <c r="K1308" s="403">
        <f t="shared" si="1080"/>
        <v>2646</v>
      </c>
      <c r="L1308" s="34" t="s">
        <v>75</v>
      </c>
      <c r="M1308" s="34" t="s">
        <v>75</v>
      </c>
      <c r="N1308" s="36"/>
      <c r="P1308" s="186"/>
    </row>
    <row r="1309" customHeight="1" spans="1:16">
      <c r="A1309" s="217" t="s">
        <v>4685</v>
      </c>
      <c r="B1309" s="52">
        <v>330204013</v>
      </c>
      <c r="C1309" s="36" t="s">
        <v>4981</v>
      </c>
      <c r="D1309" s="36"/>
      <c r="E1309" s="36" t="s">
        <v>4963</v>
      </c>
      <c r="F1309" s="219" t="s">
        <v>43</v>
      </c>
      <c r="G1309" s="329">
        <v>3528</v>
      </c>
      <c r="H1309" s="403">
        <f t="shared" si="1077"/>
        <v>3528</v>
      </c>
      <c r="I1309" s="403">
        <f t="shared" si="1078"/>
        <v>3351.6</v>
      </c>
      <c r="J1309" s="403">
        <f t="shared" si="1079"/>
        <v>2998.8</v>
      </c>
      <c r="K1309" s="403">
        <f t="shared" si="1080"/>
        <v>2646</v>
      </c>
      <c r="L1309" s="34" t="s">
        <v>75</v>
      </c>
      <c r="M1309" s="34" t="s">
        <v>75</v>
      </c>
      <c r="N1309" s="36"/>
      <c r="P1309" s="186"/>
    </row>
    <row r="1310" customHeight="1" spans="1:16">
      <c r="A1310" s="217" t="s">
        <v>4685</v>
      </c>
      <c r="B1310" s="52">
        <v>330204014</v>
      </c>
      <c r="C1310" s="36" t="s">
        <v>4982</v>
      </c>
      <c r="D1310" s="36"/>
      <c r="E1310" s="36"/>
      <c r="F1310" s="219" t="s">
        <v>43</v>
      </c>
      <c r="G1310" s="329">
        <v>3780</v>
      </c>
      <c r="H1310" s="403">
        <f t="shared" si="1077"/>
        <v>3780</v>
      </c>
      <c r="I1310" s="403">
        <f t="shared" si="1078"/>
        <v>3591</v>
      </c>
      <c r="J1310" s="403">
        <f t="shared" si="1079"/>
        <v>3213</v>
      </c>
      <c r="K1310" s="403">
        <f t="shared" si="1080"/>
        <v>2835</v>
      </c>
      <c r="L1310" s="34" t="s">
        <v>75</v>
      </c>
      <c r="M1310" s="34" t="s">
        <v>75</v>
      </c>
      <c r="N1310" s="36"/>
      <c r="P1310" s="186"/>
    </row>
    <row r="1311" customHeight="1" spans="1:16">
      <c r="A1311" s="217" t="s">
        <v>4685</v>
      </c>
      <c r="B1311" s="52">
        <v>330204015</v>
      </c>
      <c r="C1311" s="36" t="s">
        <v>4983</v>
      </c>
      <c r="D1311" s="36" t="s">
        <v>4984</v>
      </c>
      <c r="E1311" s="36"/>
      <c r="F1311" s="219" t="s">
        <v>43</v>
      </c>
      <c r="G1311" s="329">
        <v>3780</v>
      </c>
      <c r="H1311" s="403">
        <f t="shared" si="1077"/>
        <v>3780</v>
      </c>
      <c r="I1311" s="403">
        <f t="shared" si="1078"/>
        <v>3591</v>
      </c>
      <c r="J1311" s="403">
        <f t="shared" si="1079"/>
        <v>3213</v>
      </c>
      <c r="K1311" s="403">
        <f t="shared" si="1080"/>
        <v>2835</v>
      </c>
      <c r="L1311" s="34" t="s">
        <v>75</v>
      </c>
      <c r="M1311" s="34" t="s">
        <v>75</v>
      </c>
      <c r="N1311" s="303" t="s">
        <v>4985</v>
      </c>
      <c r="O1311" s="47" t="s">
        <v>3856</v>
      </c>
      <c r="P1311" s="186"/>
    </row>
    <row r="1312" customHeight="1" spans="1:16">
      <c r="A1312" s="217" t="s">
        <v>4685</v>
      </c>
      <c r="B1312" s="52">
        <v>330204016</v>
      </c>
      <c r="C1312" s="36" t="s">
        <v>4986</v>
      </c>
      <c r="D1312" s="36"/>
      <c r="E1312" s="36"/>
      <c r="F1312" s="219" t="s">
        <v>43</v>
      </c>
      <c r="G1312" s="329">
        <v>3780</v>
      </c>
      <c r="H1312" s="403">
        <f t="shared" si="1077"/>
        <v>3780</v>
      </c>
      <c r="I1312" s="403">
        <f t="shared" si="1078"/>
        <v>3591</v>
      </c>
      <c r="J1312" s="403">
        <f t="shared" si="1079"/>
        <v>3213</v>
      </c>
      <c r="K1312" s="403">
        <f t="shared" si="1080"/>
        <v>2835</v>
      </c>
      <c r="L1312" s="34" t="s">
        <v>75</v>
      </c>
      <c r="M1312" s="34" t="s">
        <v>75</v>
      </c>
      <c r="N1312" s="36"/>
      <c r="P1312" s="186"/>
    </row>
    <row r="1313" customHeight="1" spans="1:16">
      <c r="A1313" s="217" t="s">
        <v>4685</v>
      </c>
      <c r="B1313" s="52">
        <v>330204017</v>
      </c>
      <c r="C1313" s="36" t="s">
        <v>4987</v>
      </c>
      <c r="D1313" s="36"/>
      <c r="E1313" s="36"/>
      <c r="F1313" s="219" t="s">
        <v>43</v>
      </c>
      <c r="G1313" s="329">
        <v>3136</v>
      </c>
      <c r="H1313" s="403">
        <f t="shared" si="1077"/>
        <v>3136</v>
      </c>
      <c r="I1313" s="403">
        <f t="shared" si="1078"/>
        <v>2979.2</v>
      </c>
      <c r="J1313" s="403">
        <f t="shared" si="1079"/>
        <v>2665.6</v>
      </c>
      <c r="K1313" s="403">
        <f t="shared" si="1080"/>
        <v>2352</v>
      </c>
      <c r="L1313" s="34" t="s">
        <v>75</v>
      </c>
      <c r="M1313" s="34" t="s">
        <v>75</v>
      </c>
      <c r="N1313" s="36"/>
      <c r="P1313" s="186"/>
    </row>
    <row r="1314" customHeight="1" spans="1:16">
      <c r="A1314" s="217" t="s">
        <v>4685</v>
      </c>
      <c r="B1314" s="52">
        <v>330204018</v>
      </c>
      <c r="C1314" s="36" t="s">
        <v>4988</v>
      </c>
      <c r="D1314" s="36"/>
      <c r="E1314" s="36"/>
      <c r="F1314" s="219" t="s">
        <v>43</v>
      </c>
      <c r="G1314" s="329">
        <v>3360</v>
      </c>
      <c r="H1314" s="403">
        <f t="shared" si="1077"/>
        <v>3360</v>
      </c>
      <c r="I1314" s="403">
        <f t="shared" si="1078"/>
        <v>3192</v>
      </c>
      <c r="J1314" s="403">
        <f t="shared" si="1079"/>
        <v>2856</v>
      </c>
      <c r="K1314" s="403">
        <f t="shared" si="1080"/>
        <v>2520</v>
      </c>
      <c r="L1314" s="34" t="s">
        <v>75</v>
      </c>
      <c r="M1314" s="34" t="s">
        <v>75</v>
      </c>
      <c r="N1314" s="303" t="s">
        <v>4989</v>
      </c>
      <c r="O1314" s="47" t="s">
        <v>3856</v>
      </c>
      <c r="P1314" s="186"/>
    </row>
    <row r="1315" customHeight="1" spans="1:16">
      <c r="A1315" s="217" t="s">
        <v>4685</v>
      </c>
      <c r="B1315" s="52">
        <v>330204019</v>
      </c>
      <c r="C1315" s="36" t="s">
        <v>4990</v>
      </c>
      <c r="D1315" s="36"/>
      <c r="E1315" s="36"/>
      <c r="F1315" s="219" t="s">
        <v>43</v>
      </c>
      <c r="G1315" s="329">
        <v>3780</v>
      </c>
      <c r="H1315" s="403">
        <f t="shared" si="1077"/>
        <v>3780</v>
      </c>
      <c r="I1315" s="403">
        <f t="shared" si="1078"/>
        <v>3591</v>
      </c>
      <c r="J1315" s="403">
        <f t="shared" si="1079"/>
        <v>3213</v>
      </c>
      <c r="K1315" s="403">
        <f t="shared" si="1080"/>
        <v>2835</v>
      </c>
      <c r="L1315" s="34" t="s">
        <v>75</v>
      </c>
      <c r="M1315" s="34" t="s">
        <v>75</v>
      </c>
      <c r="N1315" s="36"/>
      <c r="P1315" s="186"/>
    </row>
    <row r="1316" customHeight="1" spans="1:16">
      <c r="A1316" s="217" t="s">
        <v>4685</v>
      </c>
      <c r="B1316" s="52">
        <v>330204020</v>
      </c>
      <c r="C1316" s="36" t="s">
        <v>4991</v>
      </c>
      <c r="D1316" s="303" t="s">
        <v>4992</v>
      </c>
      <c r="E1316" s="303" t="s">
        <v>4993</v>
      </c>
      <c r="F1316" s="219" t="s">
        <v>43</v>
      </c>
      <c r="G1316" s="329">
        <v>630</v>
      </c>
      <c r="H1316" s="403">
        <f t="shared" si="1077"/>
        <v>630</v>
      </c>
      <c r="I1316" s="403">
        <f t="shared" si="1078"/>
        <v>598.5</v>
      </c>
      <c r="J1316" s="403">
        <f t="shared" si="1079"/>
        <v>535.5</v>
      </c>
      <c r="K1316" s="403">
        <f t="shared" si="1080"/>
        <v>472.5</v>
      </c>
      <c r="L1316" s="403">
        <f>G1316*0.65</f>
        <v>409.5</v>
      </c>
      <c r="M1316" s="403">
        <f>G1316*0.6</f>
        <v>378</v>
      </c>
      <c r="N1316" s="36"/>
      <c r="O1316" s="47" t="s">
        <v>3856</v>
      </c>
      <c r="P1316" s="186"/>
    </row>
    <row r="1317" customHeight="1" spans="1:16">
      <c r="A1317" s="217" t="s">
        <v>4685</v>
      </c>
      <c r="B1317" s="52">
        <v>330204021</v>
      </c>
      <c r="C1317" s="36" t="s">
        <v>4994</v>
      </c>
      <c r="D1317" s="36"/>
      <c r="E1317" s="36"/>
      <c r="F1317" s="219" t="s">
        <v>43</v>
      </c>
      <c r="G1317" s="329">
        <v>2744</v>
      </c>
      <c r="H1317" s="403">
        <f t="shared" si="1077"/>
        <v>2744</v>
      </c>
      <c r="I1317" s="403">
        <f t="shared" si="1078"/>
        <v>2606.8</v>
      </c>
      <c r="J1317" s="403">
        <f t="shared" si="1079"/>
        <v>2332.4</v>
      </c>
      <c r="K1317" s="403">
        <f t="shared" si="1080"/>
        <v>2058</v>
      </c>
      <c r="L1317" s="34" t="s">
        <v>75</v>
      </c>
      <c r="M1317" s="34" t="s">
        <v>75</v>
      </c>
      <c r="N1317" s="36"/>
      <c r="P1317" s="186"/>
    </row>
    <row r="1318" s="174" customFormat="1" customHeight="1" spans="1:18">
      <c r="A1318" s="436" t="s">
        <v>4685</v>
      </c>
      <c r="B1318" s="436" t="s">
        <v>4995</v>
      </c>
      <c r="C1318" s="437" t="s">
        <v>4996</v>
      </c>
      <c r="D1318" s="438" t="s">
        <v>4997</v>
      </c>
      <c r="E1318" s="303" t="s">
        <v>4998</v>
      </c>
      <c r="F1318" s="436" t="s">
        <v>43</v>
      </c>
      <c r="G1318" s="439"/>
      <c r="H1318" s="440">
        <v>700</v>
      </c>
      <c r="I1318" s="440">
        <v>665</v>
      </c>
      <c r="J1318" s="440">
        <v>595</v>
      </c>
      <c r="K1318" s="440">
        <v>525</v>
      </c>
      <c r="L1318" s="436" t="s">
        <v>75</v>
      </c>
      <c r="M1318" s="436" t="s">
        <v>75</v>
      </c>
      <c r="N1318" s="303"/>
      <c r="O1318" s="47" t="s">
        <v>3856</v>
      </c>
      <c r="Q1318" s="243"/>
      <c r="R1318" s="244"/>
    </row>
    <row r="1319" customHeight="1" spans="1:16">
      <c r="A1319" s="217"/>
      <c r="B1319" s="45">
        <v>3303</v>
      </c>
      <c r="C1319" s="46" t="s">
        <v>4999</v>
      </c>
      <c r="D1319" s="36"/>
      <c r="E1319" s="36"/>
      <c r="F1319" s="219"/>
      <c r="G1319" s="220"/>
      <c r="H1319" s="403"/>
      <c r="I1319" s="403"/>
      <c r="J1319" s="403"/>
      <c r="K1319" s="403"/>
      <c r="L1319" s="403"/>
      <c r="M1319" s="403"/>
      <c r="N1319" s="46" t="s">
        <v>5000</v>
      </c>
      <c r="P1319" s="186"/>
    </row>
    <row r="1320" customHeight="1" spans="1:16">
      <c r="A1320" s="217" t="s">
        <v>4685</v>
      </c>
      <c r="B1320" s="52">
        <v>330300001</v>
      </c>
      <c r="C1320" s="36" t="s">
        <v>5001</v>
      </c>
      <c r="D1320" s="36" t="s">
        <v>5002</v>
      </c>
      <c r="E1320" s="36" t="s">
        <v>3875</v>
      </c>
      <c r="F1320" s="219" t="s">
        <v>43</v>
      </c>
      <c r="G1320" s="329">
        <v>4200</v>
      </c>
      <c r="H1320" s="403">
        <f t="shared" ref="H1320" si="1081">G1320*1</f>
        <v>4200</v>
      </c>
      <c r="I1320" s="403">
        <f t="shared" ref="I1320" si="1082">G1320*0.95</f>
        <v>3990</v>
      </c>
      <c r="J1320" s="403">
        <f t="shared" ref="J1320" si="1083">G1320*0.85</f>
        <v>3570</v>
      </c>
      <c r="K1320" s="403">
        <f t="shared" ref="K1320" si="1084">G1320*0.75</f>
        <v>3150</v>
      </c>
      <c r="L1320" s="424" t="s">
        <v>75</v>
      </c>
      <c r="M1320" s="424" t="s">
        <v>75</v>
      </c>
      <c r="N1320" s="36"/>
      <c r="P1320" s="186"/>
    </row>
    <row r="1321" customHeight="1" spans="1:16">
      <c r="A1321" s="217" t="s">
        <v>4685</v>
      </c>
      <c r="B1321" s="52">
        <v>330300002</v>
      </c>
      <c r="C1321" s="36" t="s">
        <v>5003</v>
      </c>
      <c r="D1321" s="36"/>
      <c r="E1321" s="36" t="s">
        <v>3875</v>
      </c>
      <c r="F1321" s="219" t="s">
        <v>43</v>
      </c>
      <c r="G1321" s="329">
        <v>1960</v>
      </c>
      <c r="H1321" s="403">
        <f t="shared" ref="H1321:H1344" si="1085">G1321*1</f>
        <v>1960</v>
      </c>
      <c r="I1321" s="403">
        <f t="shared" ref="I1321:I1344" si="1086">G1321*0.95</f>
        <v>1862</v>
      </c>
      <c r="J1321" s="403">
        <f t="shared" ref="J1321:J1344" si="1087">G1321*0.85</f>
        <v>1666</v>
      </c>
      <c r="K1321" s="403">
        <f t="shared" ref="K1321:K1344" si="1088">G1321*0.75</f>
        <v>1470</v>
      </c>
      <c r="L1321" s="403">
        <f t="shared" ref="L1321:L1322" si="1089">G1321*0.65</f>
        <v>1274</v>
      </c>
      <c r="M1321" s="403">
        <f t="shared" ref="M1321:M1322" si="1090">G1321*0.6</f>
        <v>1176</v>
      </c>
      <c r="N1321" s="36"/>
      <c r="P1321" s="186"/>
    </row>
    <row r="1322" customHeight="1" spans="1:16">
      <c r="A1322" s="217" t="s">
        <v>4685</v>
      </c>
      <c r="B1322" s="52">
        <v>330300003</v>
      </c>
      <c r="C1322" s="36" t="s">
        <v>5004</v>
      </c>
      <c r="D1322" s="36"/>
      <c r="E1322" s="36"/>
      <c r="F1322" s="219" t="s">
        <v>43</v>
      </c>
      <c r="G1322" s="329">
        <v>1960</v>
      </c>
      <c r="H1322" s="403">
        <f t="shared" si="1085"/>
        <v>1960</v>
      </c>
      <c r="I1322" s="403">
        <f t="shared" si="1086"/>
        <v>1862</v>
      </c>
      <c r="J1322" s="403">
        <f t="shared" si="1087"/>
        <v>1666</v>
      </c>
      <c r="K1322" s="403">
        <f t="shared" si="1088"/>
        <v>1470</v>
      </c>
      <c r="L1322" s="403">
        <f t="shared" si="1089"/>
        <v>1274</v>
      </c>
      <c r="M1322" s="403">
        <f t="shared" si="1090"/>
        <v>1176</v>
      </c>
      <c r="N1322" s="36"/>
      <c r="P1322" s="186"/>
    </row>
    <row r="1323" customHeight="1" spans="1:16">
      <c r="A1323" s="217" t="s">
        <v>4685</v>
      </c>
      <c r="B1323" s="52">
        <v>330300004</v>
      </c>
      <c r="C1323" s="36" t="s">
        <v>5005</v>
      </c>
      <c r="D1323" s="36" t="s">
        <v>5006</v>
      </c>
      <c r="E1323" s="36" t="s">
        <v>3875</v>
      </c>
      <c r="F1323" s="219" t="s">
        <v>43</v>
      </c>
      <c r="G1323" s="329">
        <v>3528</v>
      </c>
      <c r="H1323" s="403">
        <f t="shared" si="1085"/>
        <v>3528</v>
      </c>
      <c r="I1323" s="403">
        <f t="shared" si="1086"/>
        <v>3351.6</v>
      </c>
      <c r="J1323" s="403">
        <f t="shared" si="1087"/>
        <v>2998.8</v>
      </c>
      <c r="K1323" s="403">
        <f t="shared" si="1088"/>
        <v>2646</v>
      </c>
      <c r="L1323" s="424" t="s">
        <v>75</v>
      </c>
      <c r="M1323" s="424" t="s">
        <v>75</v>
      </c>
      <c r="N1323" s="36"/>
      <c r="P1323" s="186"/>
    </row>
    <row r="1324" customHeight="1" spans="1:16">
      <c r="A1324" s="217" t="s">
        <v>4685</v>
      </c>
      <c r="B1324" s="52">
        <v>330300005</v>
      </c>
      <c r="C1324" s="36" t="s">
        <v>5007</v>
      </c>
      <c r="D1324" s="36" t="s">
        <v>5002</v>
      </c>
      <c r="E1324" s="36" t="s">
        <v>3875</v>
      </c>
      <c r="F1324" s="219" t="s">
        <v>43</v>
      </c>
      <c r="G1324" s="329">
        <v>3920</v>
      </c>
      <c r="H1324" s="403">
        <f t="shared" si="1085"/>
        <v>3920</v>
      </c>
      <c r="I1324" s="403">
        <f t="shared" si="1086"/>
        <v>3724</v>
      </c>
      <c r="J1324" s="403">
        <f t="shared" si="1087"/>
        <v>3332</v>
      </c>
      <c r="K1324" s="403">
        <f t="shared" si="1088"/>
        <v>2940</v>
      </c>
      <c r="L1324" s="424" t="s">
        <v>75</v>
      </c>
      <c r="M1324" s="424" t="s">
        <v>75</v>
      </c>
      <c r="N1324" s="36"/>
      <c r="P1324" s="186"/>
    </row>
    <row r="1325" customHeight="1" spans="1:16">
      <c r="A1325" s="217" t="s">
        <v>4685</v>
      </c>
      <c r="B1325" s="52">
        <v>330300006</v>
      </c>
      <c r="C1325" s="36" t="s">
        <v>5008</v>
      </c>
      <c r="D1325" s="36"/>
      <c r="E1325" s="36"/>
      <c r="F1325" s="219" t="s">
        <v>43</v>
      </c>
      <c r="G1325" s="329">
        <v>2520</v>
      </c>
      <c r="H1325" s="403">
        <f t="shared" si="1085"/>
        <v>2520</v>
      </c>
      <c r="I1325" s="403">
        <f t="shared" si="1086"/>
        <v>2394</v>
      </c>
      <c r="J1325" s="403">
        <f t="shared" si="1087"/>
        <v>2142</v>
      </c>
      <c r="K1325" s="403">
        <f t="shared" si="1088"/>
        <v>1890</v>
      </c>
      <c r="L1325" s="424" t="s">
        <v>75</v>
      </c>
      <c r="M1325" s="424" t="s">
        <v>75</v>
      </c>
      <c r="N1325" s="36"/>
      <c r="P1325" s="186"/>
    </row>
    <row r="1326" customHeight="1" spans="1:16">
      <c r="A1326" s="217" t="s">
        <v>4685</v>
      </c>
      <c r="B1326" s="52">
        <v>330300007</v>
      </c>
      <c r="C1326" s="36" t="s">
        <v>5009</v>
      </c>
      <c r="D1326" s="36" t="s">
        <v>5010</v>
      </c>
      <c r="E1326" s="36"/>
      <c r="F1326" s="219" t="s">
        <v>43</v>
      </c>
      <c r="G1326" s="329">
        <v>210</v>
      </c>
      <c r="H1326" s="403">
        <f t="shared" si="1085"/>
        <v>210</v>
      </c>
      <c r="I1326" s="403">
        <f t="shared" si="1086"/>
        <v>199.5</v>
      </c>
      <c r="J1326" s="403">
        <f t="shared" si="1087"/>
        <v>178.5</v>
      </c>
      <c r="K1326" s="403">
        <f t="shared" si="1088"/>
        <v>157.5</v>
      </c>
      <c r="L1326" s="403">
        <f t="shared" ref="L1326:L1328" si="1091">G1326*0.65</f>
        <v>136.5</v>
      </c>
      <c r="M1326" s="403">
        <f t="shared" ref="M1326:M1328" si="1092">G1326*0.6</f>
        <v>126</v>
      </c>
      <c r="N1326" s="36"/>
      <c r="P1326" s="186"/>
    </row>
    <row r="1327" customHeight="1" spans="1:16">
      <c r="A1327" s="217" t="s">
        <v>4685</v>
      </c>
      <c r="B1327" s="52">
        <v>330300008</v>
      </c>
      <c r="C1327" s="36" t="s">
        <v>5011</v>
      </c>
      <c r="D1327" s="36" t="s">
        <v>5012</v>
      </c>
      <c r="E1327" s="36"/>
      <c r="F1327" s="219" t="s">
        <v>537</v>
      </c>
      <c r="G1327" s="329">
        <v>1960</v>
      </c>
      <c r="H1327" s="403">
        <f t="shared" si="1085"/>
        <v>1960</v>
      </c>
      <c r="I1327" s="403">
        <f t="shared" si="1086"/>
        <v>1862</v>
      </c>
      <c r="J1327" s="403">
        <f t="shared" si="1087"/>
        <v>1666</v>
      </c>
      <c r="K1327" s="403">
        <f t="shared" si="1088"/>
        <v>1470</v>
      </c>
      <c r="L1327" s="403">
        <f t="shared" si="1091"/>
        <v>1274</v>
      </c>
      <c r="M1327" s="403">
        <f t="shared" si="1092"/>
        <v>1176</v>
      </c>
      <c r="N1327" s="36"/>
      <c r="P1327" s="186"/>
    </row>
    <row r="1328" customHeight="1" spans="1:16">
      <c r="A1328" s="217" t="s">
        <v>4685</v>
      </c>
      <c r="B1328" s="52">
        <v>330300009</v>
      </c>
      <c r="C1328" s="36" t="s">
        <v>5013</v>
      </c>
      <c r="D1328" s="36"/>
      <c r="E1328" s="36"/>
      <c r="F1328" s="219" t="s">
        <v>537</v>
      </c>
      <c r="G1328" s="329">
        <v>1960</v>
      </c>
      <c r="H1328" s="403">
        <f t="shared" si="1085"/>
        <v>1960</v>
      </c>
      <c r="I1328" s="403">
        <f t="shared" si="1086"/>
        <v>1862</v>
      </c>
      <c r="J1328" s="403">
        <f t="shared" si="1087"/>
        <v>1666</v>
      </c>
      <c r="K1328" s="403">
        <f t="shared" si="1088"/>
        <v>1470</v>
      </c>
      <c r="L1328" s="403">
        <f t="shared" si="1091"/>
        <v>1274</v>
      </c>
      <c r="M1328" s="403">
        <f t="shared" si="1092"/>
        <v>1176</v>
      </c>
      <c r="N1328" s="36"/>
      <c r="P1328" s="186"/>
    </row>
    <row r="1329" customHeight="1" spans="1:16">
      <c r="A1329" s="217" t="s">
        <v>4685</v>
      </c>
      <c r="B1329" s="52">
        <v>330300010</v>
      </c>
      <c r="C1329" s="36" t="s">
        <v>5014</v>
      </c>
      <c r="D1329" s="36"/>
      <c r="E1329" s="36"/>
      <c r="F1329" s="219" t="s">
        <v>5015</v>
      </c>
      <c r="G1329" s="329">
        <v>2940</v>
      </c>
      <c r="H1329" s="403">
        <f t="shared" si="1085"/>
        <v>2940</v>
      </c>
      <c r="I1329" s="403">
        <f t="shared" si="1086"/>
        <v>2793</v>
      </c>
      <c r="J1329" s="403">
        <f t="shared" si="1087"/>
        <v>2499</v>
      </c>
      <c r="K1329" s="403">
        <f t="shared" si="1088"/>
        <v>2205</v>
      </c>
      <c r="L1329" s="424" t="s">
        <v>75</v>
      </c>
      <c r="M1329" s="424" t="s">
        <v>75</v>
      </c>
      <c r="N1329" s="36"/>
      <c r="P1329" s="186"/>
    </row>
    <row r="1330" customHeight="1" spans="1:16">
      <c r="A1330" s="217" t="s">
        <v>4685</v>
      </c>
      <c r="B1330" s="52">
        <v>330300011</v>
      </c>
      <c r="C1330" s="36" t="s">
        <v>5016</v>
      </c>
      <c r="D1330" s="36"/>
      <c r="E1330" s="36"/>
      <c r="F1330" s="219" t="s">
        <v>43</v>
      </c>
      <c r="G1330" s="329">
        <v>2940</v>
      </c>
      <c r="H1330" s="403">
        <f t="shared" si="1085"/>
        <v>2940</v>
      </c>
      <c r="I1330" s="403">
        <f t="shared" si="1086"/>
        <v>2793</v>
      </c>
      <c r="J1330" s="403">
        <f t="shared" si="1087"/>
        <v>2499</v>
      </c>
      <c r="K1330" s="403">
        <f t="shared" si="1088"/>
        <v>2205</v>
      </c>
      <c r="L1330" s="424" t="s">
        <v>75</v>
      </c>
      <c r="M1330" s="424" t="s">
        <v>75</v>
      </c>
      <c r="N1330" s="36"/>
      <c r="P1330" s="186"/>
    </row>
    <row r="1331" customHeight="1" spans="1:16">
      <c r="A1331" s="217" t="s">
        <v>4685</v>
      </c>
      <c r="B1331" s="52">
        <v>330300012</v>
      </c>
      <c r="C1331" s="36" t="s">
        <v>5017</v>
      </c>
      <c r="D1331" s="36" t="s">
        <v>5018</v>
      </c>
      <c r="E1331" s="36"/>
      <c r="F1331" s="219" t="s">
        <v>43</v>
      </c>
      <c r="G1331" s="329">
        <v>3150</v>
      </c>
      <c r="H1331" s="403">
        <f t="shared" si="1085"/>
        <v>3150</v>
      </c>
      <c r="I1331" s="403">
        <f t="shared" si="1086"/>
        <v>2992.5</v>
      </c>
      <c r="J1331" s="403">
        <f t="shared" si="1087"/>
        <v>2677.5</v>
      </c>
      <c r="K1331" s="403">
        <f t="shared" si="1088"/>
        <v>2362.5</v>
      </c>
      <c r="L1331" s="424" t="s">
        <v>75</v>
      </c>
      <c r="M1331" s="424" t="s">
        <v>75</v>
      </c>
      <c r="N1331" s="36"/>
      <c r="P1331" s="186"/>
    </row>
    <row r="1332" customHeight="1" spans="1:16">
      <c r="A1332" s="217" t="s">
        <v>4685</v>
      </c>
      <c r="B1332" s="52">
        <v>330300013</v>
      </c>
      <c r="C1332" s="36" t="s">
        <v>5019</v>
      </c>
      <c r="D1332" s="36"/>
      <c r="E1332" s="36"/>
      <c r="F1332" s="219" t="s">
        <v>43</v>
      </c>
      <c r="G1332" s="329">
        <v>4200</v>
      </c>
      <c r="H1332" s="403">
        <f t="shared" si="1085"/>
        <v>4200</v>
      </c>
      <c r="I1332" s="403">
        <f t="shared" si="1086"/>
        <v>3990</v>
      </c>
      <c r="J1332" s="403">
        <f t="shared" si="1087"/>
        <v>3570</v>
      </c>
      <c r="K1332" s="403">
        <f t="shared" si="1088"/>
        <v>3150</v>
      </c>
      <c r="L1332" s="424" t="s">
        <v>75</v>
      </c>
      <c r="M1332" s="424" t="s">
        <v>75</v>
      </c>
      <c r="N1332" s="36"/>
      <c r="P1332" s="186"/>
    </row>
    <row r="1333" customHeight="1" spans="1:16">
      <c r="A1333" s="217" t="s">
        <v>4685</v>
      </c>
      <c r="B1333" s="52">
        <v>330300014</v>
      </c>
      <c r="C1333" s="36" t="s">
        <v>5020</v>
      </c>
      <c r="D1333" s="36" t="s">
        <v>5002</v>
      </c>
      <c r="E1333" s="36" t="s">
        <v>3875</v>
      </c>
      <c r="F1333" s="219" t="s">
        <v>43</v>
      </c>
      <c r="G1333" s="329">
        <v>3920</v>
      </c>
      <c r="H1333" s="403">
        <f t="shared" si="1085"/>
        <v>3920</v>
      </c>
      <c r="I1333" s="403">
        <f t="shared" si="1086"/>
        <v>3724</v>
      </c>
      <c r="J1333" s="403">
        <f t="shared" si="1087"/>
        <v>3332</v>
      </c>
      <c r="K1333" s="403">
        <f t="shared" si="1088"/>
        <v>2940</v>
      </c>
      <c r="L1333" s="424" t="s">
        <v>75</v>
      </c>
      <c r="M1333" s="424" t="s">
        <v>75</v>
      </c>
      <c r="N1333" s="36"/>
      <c r="P1333" s="186"/>
    </row>
    <row r="1334" customHeight="1" spans="1:16">
      <c r="A1334" s="217" t="s">
        <v>4685</v>
      </c>
      <c r="B1334" s="52">
        <v>330300015</v>
      </c>
      <c r="C1334" s="36" t="s">
        <v>5021</v>
      </c>
      <c r="D1334" s="36" t="s">
        <v>5022</v>
      </c>
      <c r="E1334" s="36"/>
      <c r="F1334" s="219" t="s">
        <v>43</v>
      </c>
      <c r="G1334" s="329">
        <v>1120</v>
      </c>
      <c r="H1334" s="403">
        <f t="shared" si="1085"/>
        <v>1120</v>
      </c>
      <c r="I1334" s="403">
        <f t="shared" si="1086"/>
        <v>1064</v>
      </c>
      <c r="J1334" s="403">
        <f t="shared" si="1087"/>
        <v>952</v>
      </c>
      <c r="K1334" s="403">
        <f t="shared" si="1088"/>
        <v>840</v>
      </c>
      <c r="L1334" s="403">
        <f>G1334*0.65</f>
        <v>728</v>
      </c>
      <c r="M1334" s="403">
        <f>G1334*0.6</f>
        <v>672</v>
      </c>
      <c r="N1334" s="36"/>
      <c r="P1334" s="186"/>
    </row>
    <row r="1335" customHeight="1" spans="1:16">
      <c r="A1335" s="217" t="s">
        <v>4685</v>
      </c>
      <c r="B1335" s="52">
        <v>330300016</v>
      </c>
      <c r="C1335" s="36" t="s">
        <v>5023</v>
      </c>
      <c r="D1335" s="36"/>
      <c r="E1335" s="36" t="s">
        <v>3875</v>
      </c>
      <c r="F1335" s="219" t="s">
        <v>43</v>
      </c>
      <c r="G1335" s="329">
        <v>3528</v>
      </c>
      <c r="H1335" s="403">
        <f t="shared" si="1085"/>
        <v>3528</v>
      </c>
      <c r="I1335" s="403">
        <f t="shared" si="1086"/>
        <v>3351.6</v>
      </c>
      <c r="J1335" s="403">
        <f t="shared" si="1087"/>
        <v>2998.8</v>
      </c>
      <c r="K1335" s="403">
        <f t="shared" si="1088"/>
        <v>2646</v>
      </c>
      <c r="L1335" s="424" t="s">
        <v>75</v>
      </c>
      <c r="M1335" s="424" t="s">
        <v>75</v>
      </c>
      <c r="N1335" s="36"/>
      <c r="P1335" s="186"/>
    </row>
    <row r="1336" customHeight="1" spans="1:16">
      <c r="A1336" s="217" t="s">
        <v>4685</v>
      </c>
      <c r="B1336" s="52">
        <v>330300017</v>
      </c>
      <c r="C1336" s="36" t="s">
        <v>5024</v>
      </c>
      <c r="D1336" s="36" t="s">
        <v>5025</v>
      </c>
      <c r="E1336" s="36"/>
      <c r="F1336" s="219" t="s">
        <v>43</v>
      </c>
      <c r="G1336" s="329">
        <v>3528</v>
      </c>
      <c r="H1336" s="403">
        <f t="shared" si="1085"/>
        <v>3528</v>
      </c>
      <c r="I1336" s="403">
        <f t="shared" si="1086"/>
        <v>3351.6</v>
      </c>
      <c r="J1336" s="403">
        <f t="shared" si="1087"/>
        <v>2998.8</v>
      </c>
      <c r="K1336" s="403">
        <f t="shared" si="1088"/>
        <v>2646</v>
      </c>
      <c r="L1336" s="424" t="s">
        <v>75</v>
      </c>
      <c r="M1336" s="424" t="s">
        <v>75</v>
      </c>
      <c r="N1336" s="36"/>
      <c r="P1336" s="186"/>
    </row>
    <row r="1337" customHeight="1" spans="1:16">
      <c r="A1337" s="217" t="s">
        <v>4685</v>
      </c>
      <c r="B1337" s="52">
        <v>330300018</v>
      </c>
      <c r="C1337" s="36" t="s">
        <v>5026</v>
      </c>
      <c r="D1337" s="36" t="s">
        <v>5027</v>
      </c>
      <c r="E1337" s="36"/>
      <c r="F1337" s="219" t="s">
        <v>43</v>
      </c>
      <c r="G1337" s="329">
        <v>3360</v>
      </c>
      <c r="H1337" s="403">
        <f t="shared" si="1085"/>
        <v>3360</v>
      </c>
      <c r="I1337" s="403">
        <f t="shared" si="1086"/>
        <v>3192</v>
      </c>
      <c r="J1337" s="403">
        <f t="shared" si="1087"/>
        <v>2856</v>
      </c>
      <c r="K1337" s="403">
        <f t="shared" si="1088"/>
        <v>2520</v>
      </c>
      <c r="L1337" s="424" t="s">
        <v>75</v>
      </c>
      <c r="M1337" s="424" t="s">
        <v>75</v>
      </c>
      <c r="N1337" s="36"/>
      <c r="P1337" s="186"/>
    </row>
    <row r="1338" customHeight="1" spans="1:16">
      <c r="A1338" s="217" t="s">
        <v>4685</v>
      </c>
      <c r="B1338" s="52">
        <v>330300019</v>
      </c>
      <c r="C1338" s="36" t="s">
        <v>5028</v>
      </c>
      <c r="D1338" s="36" t="s">
        <v>5029</v>
      </c>
      <c r="E1338" s="36" t="s">
        <v>3875</v>
      </c>
      <c r="F1338" s="219" t="s">
        <v>43</v>
      </c>
      <c r="G1338" s="329">
        <v>3780</v>
      </c>
      <c r="H1338" s="403">
        <f t="shared" si="1085"/>
        <v>3780</v>
      </c>
      <c r="I1338" s="403">
        <f t="shared" si="1086"/>
        <v>3591</v>
      </c>
      <c r="J1338" s="403">
        <f t="shared" si="1087"/>
        <v>3213</v>
      </c>
      <c r="K1338" s="403">
        <f t="shared" si="1088"/>
        <v>2835</v>
      </c>
      <c r="L1338" s="424" t="s">
        <v>75</v>
      </c>
      <c r="M1338" s="424" t="s">
        <v>75</v>
      </c>
      <c r="N1338" s="36"/>
      <c r="P1338" s="186"/>
    </row>
    <row r="1339" customHeight="1" spans="1:16">
      <c r="A1339" s="217" t="s">
        <v>4685</v>
      </c>
      <c r="B1339" s="52">
        <v>330300020</v>
      </c>
      <c r="C1339" s="36" t="s">
        <v>5030</v>
      </c>
      <c r="D1339" s="36" t="s">
        <v>5002</v>
      </c>
      <c r="E1339" s="36" t="s">
        <v>3875</v>
      </c>
      <c r="F1339" s="219" t="s">
        <v>43</v>
      </c>
      <c r="G1339" s="329">
        <v>4200</v>
      </c>
      <c r="H1339" s="403">
        <f t="shared" si="1085"/>
        <v>4200</v>
      </c>
      <c r="I1339" s="403">
        <f t="shared" si="1086"/>
        <v>3990</v>
      </c>
      <c r="J1339" s="403">
        <f t="shared" si="1087"/>
        <v>3570</v>
      </c>
      <c r="K1339" s="403">
        <f t="shared" si="1088"/>
        <v>3150</v>
      </c>
      <c r="L1339" s="424" t="s">
        <v>75</v>
      </c>
      <c r="M1339" s="424" t="s">
        <v>75</v>
      </c>
      <c r="N1339" s="36"/>
      <c r="P1339" s="186"/>
    </row>
    <row r="1340" customHeight="1" spans="1:16">
      <c r="A1340" s="217" t="s">
        <v>4685</v>
      </c>
      <c r="B1340" s="52">
        <v>330300021</v>
      </c>
      <c r="C1340" s="36" t="s">
        <v>5031</v>
      </c>
      <c r="D1340" s="36" t="s">
        <v>5032</v>
      </c>
      <c r="E1340" s="36"/>
      <c r="F1340" s="219" t="s">
        <v>537</v>
      </c>
      <c r="G1340" s="329">
        <v>2520</v>
      </c>
      <c r="H1340" s="403">
        <f t="shared" si="1085"/>
        <v>2520</v>
      </c>
      <c r="I1340" s="403">
        <f t="shared" si="1086"/>
        <v>2394</v>
      </c>
      <c r="J1340" s="403">
        <f t="shared" si="1087"/>
        <v>2142</v>
      </c>
      <c r="K1340" s="403">
        <f t="shared" si="1088"/>
        <v>1890</v>
      </c>
      <c r="L1340" s="403">
        <f>G1340*0.65</f>
        <v>1638</v>
      </c>
      <c r="M1340" s="403">
        <f>G1340*0.6</f>
        <v>1512</v>
      </c>
      <c r="N1340" s="426" t="s">
        <v>5033</v>
      </c>
      <c r="P1340" s="186"/>
    </row>
    <row r="1341" customHeight="1" spans="1:16">
      <c r="A1341" s="217" t="s">
        <v>4685</v>
      </c>
      <c r="B1341" s="52">
        <v>330300022</v>
      </c>
      <c r="C1341" s="36" t="s">
        <v>5034</v>
      </c>
      <c r="D1341" s="36"/>
      <c r="E1341" s="36"/>
      <c r="F1341" s="219" t="s">
        <v>537</v>
      </c>
      <c r="G1341" s="329">
        <v>3780</v>
      </c>
      <c r="H1341" s="403">
        <f t="shared" si="1085"/>
        <v>3780</v>
      </c>
      <c r="I1341" s="403">
        <f t="shared" si="1086"/>
        <v>3591</v>
      </c>
      <c r="J1341" s="403">
        <f t="shared" si="1087"/>
        <v>3213</v>
      </c>
      <c r="K1341" s="403">
        <f t="shared" si="1088"/>
        <v>2835</v>
      </c>
      <c r="L1341" s="424" t="s">
        <v>75</v>
      </c>
      <c r="M1341" s="424" t="s">
        <v>75</v>
      </c>
      <c r="N1341" s="36"/>
      <c r="P1341" s="186"/>
    </row>
    <row r="1342" customHeight="1" spans="1:16">
      <c r="A1342" s="217" t="s">
        <v>4685</v>
      </c>
      <c r="B1342" s="52">
        <v>330300023</v>
      </c>
      <c r="C1342" s="36" t="s">
        <v>5035</v>
      </c>
      <c r="D1342" s="36" t="s">
        <v>5036</v>
      </c>
      <c r="E1342" s="36"/>
      <c r="F1342" s="219" t="s">
        <v>43</v>
      </c>
      <c r="G1342" s="224">
        <v>3780</v>
      </c>
      <c r="H1342" s="403">
        <f t="shared" si="1085"/>
        <v>3780</v>
      </c>
      <c r="I1342" s="403">
        <f t="shared" si="1086"/>
        <v>3591</v>
      </c>
      <c r="J1342" s="403">
        <f t="shared" si="1087"/>
        <v>3213</v>
      </c>
      <c r="K1342" s="403">
        <f t="shared" si="1088"/>
        <v>2835</v>
      </c>
      <c r="L1342" s="424" t="s">
        <v>75</v>
      </c>
      <c r="M1342" s="424" t="s">
        <v>75</v>
      </c>
      <c r="N1342" s="36"/>
      <c r="P1342" s="186"/>
    </row>
    <row r="1343" customHeight="1" spans="1:16">
      <c r="A1343" s="217" t="s">
        <v>4685</v>
      </c>
      <c r="B1343" s="52">
        <v>330300024</v>
      </c>
      <c r="C1343" s="36" t="s">
        <v>5037</v>
      </c>
      <c r="D1343" s="36"/>
      <c r="E1343" s="36" t="s">
        <v>3875</v>
      </c>
      <c r="F1343" s="219" t="s">
        <v>43</v>
      </c>
      <c r="G1343" s="329">
        <v>4200</v>
      </c>
      <c r="H1343" s="403">
        <f t="shared" si="1085"/>
        <v>4200</v>
      </c>
      <c r="I1343" s="403">
        <f t="shared" si="1086"/>
        <v>3990</v>
      </c>
      <c r="J1343" s="403">
        <f t="shared" si="1087"/>
        <v>3570</v>
      </c>
      <c r="K1343" s="403">
        <f t="shared" si="1088"/>
        <v>3150</v>
      </c>
      <c r="L1343" s="424" t="s">
        <v>75</v>
      </c>
      <c r="M1343" s="424" t="s">
        <v>75</v>
      </c>
      <c r="N1343" s="36"/>
      <c r="P1343" s="186"/>
    </row>
    <row r="1344" customHeight="1" spans="1:16">
      <c r="A1344" s="217" t="s">
        <v>4685</v>
      </c>
      <c r="B1344" s="52">
        <v>330300025</v>
      </c>
      <c r="C1344" s="36" t="s">
        <v>5038</v>
      </c>
      <c r="D1344" s="36" t="s">
        <v>5006</v>
      </c>
      <c r="E1344" s="36" t="s">
        <v>3875</v>
      </c>
      <c r="F1344" s="219" t="s">
        <v>43</v>
      </c>
      <c r="G1344" s="329">
        <v>3780</v>
      </c>
      <c r="H1344" s="403">
        <f t="shared" si="1085"/>
        <v>3780</v>
      </c>
      <c r="I1344" s="403">
        <f t="shared" si="1086"/>
        <v>3591</v>
      </c>
      <c r="J1344" s="403">
        <f t="shared" si="1087"/>
        <v>3213</v>
      </c>
      <c r="K1344" s="403">
        <f t="shared" si="1088"/>
        <v>2835</v>
      </c>
      <c r="L1344" s="424" t="s">
        <v>75</v>
      </c>
      <c r="M1344" s="424" t="s">
        <v>75</v>
      </c>
      <c r="N1344" s="36"/>
      <c r="P1344" s="186"/>
    </row>
    <row r="1345" customHeight="1" spans="1:16">
      <c r="A1345" s="217"/>
      <c r="B1345" s="45">
        <v>3304</v>
      </c>
      <c r="C1345" s="46" t="s">
        <v>5039</v>
      </c>
      <c r="D1345" s="36"/>
      <c r="E1345" s="36"/>
      <c r="F1345" s="219"/>
      <c r="G1345" s="220"/>
      <c r="H1345" s="403"/>
      <c r="I1345" s="403"/>
      <c r="J1345" s="403"/>
      <c r="K1345" s="403"/>
      <c r="L1345" s="403"/>
      <c r="M1345" s="403"/>
      <c r="N1345" s="46" t="s">
        <v>5040</v>
      </c>
      <c r="P1345" s="186"/>
    </row>
    <row r="1346" customHeight="1" spans="1:16">
      <c r="A1346" s="217"/>
      <c r="B1346" s="45">
        <v>330401</v>
      </c>
      <c r="C1346" s="46" t="s">
        <v>5041</v>
      </c>
      <c r="D1346" s="36"/>
      <c r="E1346" s="248"/>
      <c r="F1346" s="219"/>
      <c r="G1346" s="220"/>
      <c r="H1346" s="403"/>
      <c r="I1346" s="403"/>
      <c r="J1346" s="403"/>
      <c r="K1346" s="403"/>
      <c r="L1346" s="403"/>
      <c r="M1346" s="403"/>
      <c r="N1346" s="36"/>
      <c r="P1346" s="186"/>
    </row>
    <row r="1347" customHeight="1" spans="1:16">
      <c r="A1347" s="217" t="s">
        <v>4685</v>
      </c>
      <c r="B1347" s="52">
        <v>330401001</v>
      </c>
      <c r="C1347" s="36" t="s">
        <v>5042</v>
      </c>
      <c r="D1347" s="36"/>
      <c r="E1347" s="36"/>
      <c r="F1347" s="219" t="s">
        <v>43</v>
      </c>
      <c r="G1347" s="224">
        <v>420</v>
      </c>
      <c r="H1347" s="403">
        <f t="shared" ref="H1347" si="1093">G1347*1</f>
        <v>420</v>
      </c>
      <c r="I1347" s="403">
        <f t="shared" ref="I1347" si="1094">G1347*0.95</f>
        <v>399</v>
      </c>
      <c r="J1347" s="403">
        <f t="shared" ref="J1347" si="1095">G1347*0.85</f>
        <v>357</v>
      </c>
      <c r="K1347" s="403">
        <f t="shared" ref="K1347" si="1096">G1347*0.75</f>
        <v>315</v>
      </c>
      <c r="L1347" s="403">
        <f t="shared" ref="L1347:L1349" si="1097">G1347*0.65</f>
        <v>273</v>
      </c>
      <c r="M1347" s="403">
        <f t="shared" ref="M1347:M1349" si="1098">G1347*0.6</f>
        <v>252</v>
      </c>
      <c r="N1347" s="426" t="s">
        <v>5043</v>
      </c>
      <c r="P1347" s="186"/>
    </row>
    <row r="1348" customHeight="1" spans="1:16">
      <c r="A1348" s="217" t="s">
        <v>4685</v>
      </c>
      <c r="B1348" s="52">
        <v>330401002</v>
      </c>
      <c r="C1348" s="36" t="s">
        <v>5044</v>
      </c>
      <c r="D1348" s="36"/>
      <c r="E1348" s="36"/>
      <c r="F1348" s="219" t="s">
        <v>43</v>
      </c>
      <c r="G1348" s="224">
        <v>210</v>
      </c>
      <c r="H1348" s="403">
        <f t="shared" ref="H1348:H1362" si="1099">G1348*1</f>
        <v>210</v>
      </c>
      <c r="I1348" s="403">
        <f t="shared" ref="I1348:I1362" si="1100">G1348*0.95</f>
        <v>199.5</v>
      </c>
      <c r="J1348" s="403">
        <f t="shared" ref="J1348:J1362" si="1101">G1348*0.85</f>
        <v>178.5</v>
      </c>
      <c r="K1348" s="403">
        <f t="shared" ref="K1348:K1362" si="1102">G1348*0.75</f>
        <v>157.5</v>
      </c>
      <c r="L1348" s="403">
        <f t="shared" si="1097"/>
        <v>136.5</v>
      </c>
      <c r="M1348" s="403">
        <f t="shared" si="1098"/>
        <v>126</v>
      </c>
      <c r="N1348" s="426" t="s">
        <v>5045</v>
      </c>
      <c r="P1348" s="186"/>
    </row>
    <row r="1349" customHeight="1" spans="1:16">
      <c r="A1349" s="217" t="s">
        <v>4685</v>
      </c>
      <c r="B1349" s="52">
        <v>330401003</v>
      </c>
      <c r="C1349" s="36" t="s">
        <v>5046</v>
      </c>
      <c r="D1349" s="36"/>
      <c r="E1349" s="36" t="s">
        <v>3207</v>
      </c>
      <c r="F1349" s="219" t="s">
        <v>43</v>
      </c>
      <c r="G1349" s="224">
        <v>210</v>
      </c>
      <c r="H1349" s="403">
        <f t="shared" si="1099"/>
        <v>210</v>
      </c>
      <c r="I1349" s="403">
        <f t="shared" si="1100"/>
        <v>199.5</v>
      </c>
      <c r="J1349" s="403">
        <f t="shared" si="1101"/>
        <v>178.5</v>
      </c>
      <c r="K1349" s="403">
        <f t="shared" si="1102"/>
        <v>157.5</v>
      </c>
      <c r="L1349" s="403">
        <f t="shared" si="1097"/>
        <v>136.5</v>
      </c>
      <c r="M1349" s="403">
        <f t="shared" si="1098"/>
        <v>126</v>
      </c>
      <c r="N1349" s="36"/>
      <c r="P1349" s="186"/>
    </row>
    <row r="1350" customHeight="1" spans="1:16">
      <c r="A1350" s="217" t="s">
        <v>4685</v>
      </c>
      <c r="B1350" s="52">
        <v>330401004</v>
      </c>
      <c r="C1350" s="36" t="s">
        <v>5047</v>
      </c>
      <c r="D1350" s="36" t="s">
        <v>5048</v>
      </c>
      <c r="E1350" s="36" t="s">
        <v>5049</v>
      </c>
      <c r="F1350" s="219" t="s">
        <v>43</v>
      </c>
      <c r="G1350" s="224">
        <v>560</v>
      </c>
      <c r="H1350" s="403">
        <f t="shared" si="1099"/>
        <v>560</v>
      </c>
      <c r="I1350" s="403">
        <f t="shared" si="1100"/>
        <v>532</v>
      </c>
      <c r="J1350" s="403">
        <f t="shared" si="1101"/>
        <v>476</v>
      </c>
      <c r="K1350" s="403">
        <f t="shared" si="1102"/>
        <v>420</v>
      </c>
      <c r="L1350" s="424" t="s">
        <v>75</v>
      </c>
      <c r="M1350" s="424" t="s">
        <v>75</v>
      </c>
      <c r="N1350" s="426" t="s">
        <v>5050</v>
      </c>
      <c r="P1350" s="186"/>
    </row>
    <row r="1351" customHeight="1" spans="1:16">
      <c r="A1351" s="217" t="s">
        <v>4685</v>
      </c>
      <c r="B1351" s="52">
        <v>330401005</v>
      </c>
      <c r="C1351" s="36" t="s">
        <v>5051</v>
      </c>
      <c r="D1351" s="36"/>
      <c r="E1351" s="36"/>
      <c r="F1351" s="219" t="s">
        <v>43</v>
      </c>
      <c r="G1351" s="224">
        <v>1078</v>
      </c>
      <c r="H1351" s="403">
        <f t="shared" si="1099"/>
        <v>1078</v>
      </c>
      <c r="I1351" s="403">
        <f t="shared" si="1100"/>
        <v>1024.1</v>
      </c>
      <c r="J1351" s="403">
        <f t="shared" si="1101"/>
        <v>916.3</v>
      </c>
      <c r="K1351" s="403">
        <f t="shared" si="1102"/>
        <v>808.5</v>
      </c>
      <c r="L1351" s="424" t="s">
        <v>75</v>
      </c>
      <c r="M1351" s="424" t="s">
        <v>75</v>
      </c>
      <c r="N1351" s="36"/>
      <c r="P1351" s="186"/>
    </row>
    <row r="1352" customHeight="1" spans="1:16">
      <c r="A1352" s="217" t="s">
        <v>4685</v>
      </c>
      <c r="B1352" s="52">
        <v>330401006</v>
      </c>
      <c r="C1352" s="36" t="s">
        <v>5052</v>
      </c>
      <c r="D1352" s="36" t="s">
        <v>5053</v>
      </c>
      <c r="E1352" s="36" t="s">
        <v>3875</v>
      </c>
      <c r="F1352" s="219" t="s">
        <v>43</v>
      </c>
      <c r="G1352" s="444">
        <v>840</v>
      </c>
      <c r="H1352" s="403">
        <f t="shared" si="1099"/>
        <v>840</v>
      </c>
      <c r="I1352" s="403">
        <f t="shared" si="1100"/>
        <v>798</v>
      </c>
      <c r="J1352" s="403">
        <f t="shared" si="1101"/>
        <v>714</v>
      </c>
      <c r="K1352" s="403">
        <f t="shared" si="1102"/>
        <v>630</v>
      </c>
      <c r="L1352" s="424" t="s">
        <v>75</v>
      </c>
      <c r="M1352" s="424" t="s">
        <v>75</v>
      </c>
      <c r="N1352" s="445" t="s">
        <v>5054</v>
      </c>
      <c r="P1352" s="186"/>
    </row>
    <row r="1353" customHeight="1" spans="1:16">
      <c r="A1353" s="217" t="s">
        <v>4685</v>
      </c>
      <c r="B1353" s="52">
        <v>330401007</v>
      </c>
      <c r="C1353" s="36" t="s">
        <v>5055</v>
      </c>
      <c r="D1353" s="36" t="s">
        <v>5056</v>
      </c>
      <c r="E1353" s="36"/>
      <c r="F1353" s="219" t="s">
        <v>43</v>
      </c>
      <c r="G1353" s="224">
        <v>280</v>
      </c>
      <c r="H1353" s="403">
        <f t="shared" si="1099"/>
        <v>280</v>
      </c>
      <c r="I1353" s="403">
        <f t="shared" si="1100"/>
        <v>266</v>
      </c>
      <c r="J1353" s="403">
        <f t="shared" si="1101"/>
        <v>238</v>
      </c>
      <c r="K1353" s="403">
        <f t="shared" si="1102"/>
        <v>210</v>
      </c>
      <c r="L1353" s="403">
        <f t="shared" ref="L1353:L1355" si="1103">G1353*0.65</f>
        <v>182</v>
      </c>
      <c r="M1353" s="403">
        <f t="shared" ref="M1353:M1355" si="1104">G1353*0.6</f>
        <v>168</v>
      </c>
      <c r="N1353" s="36"/>
      <c r="P1353" s="186"/>
    </row>
    <row r="1354" customHeight="1" spans="1:16">
      <c r="A1354" s="217" t="s">
        <v>4685</v>
      </c>
      <c r="B1354" s="52">
        <v>330401008</v>
      </c>
      <c r="C1354" s="36" t="s">
        <v>5057</v>
      </c>
      <c r="D1354" s="36"/>
      <c r="E1354" s="36"/>
      <c r="F1354" s="219" t="s">
        <v>43</v>
      </c>
      <c r="G1354" s="224">
        <v>420</v>
      </c>
      <c r="H1354" s="403">
        <f t="shared" si="1099"/>
        <v>420</v>
      </c>
      <c r="I1354" s="403">
        <f t="shared" si="1100"/>
        <v>399</v>
      </c>
      <c r="J1354" s="403">
        <f t="shared" si="1101"/>
        <v>357</v>
      </c>
      <c r="K1354" s="403">
        <f t="shared" si="1102"/>
        <v>315</v>
      </c>
      <c r="L1354" s="403">
        <f t="shared" si="1103"/>
        <v>273</v>
      </c>
      <c r="M1354" s="403">
        <f t="shared" si="1104"/>
        <v>252</v>
      </c>
      <c r="N1354" s="426" t="s">
        <v>5058</v>
      </c>
      <c r="P1354" s="186"/>
    </row>
    <row r="1355" customHeight="1" spans="1:16">
      <c r="A1355" s="217" t="s">
        <v>4685</v>
      </c>
      <c r="B1355" s="52">
        <v>330401009</v>
      </c>
      <c r="C1355" s="36" t="s">
        <v>5059</v>
      </c>
      <c r="D1355" s="36"/>
      <c r="E1355" s="36"/>
      <c r="F1355" s="219" t="s">
        <v>43</v>
      </c>
      <c r="G1355" s="224">
        <v>210</v>
      </c>
      <c r="H1355" s="403">
        <f t="shared" si="1099"/>
        <v>210</v>
      </c>
      <c r="I1355" s="403">
        <f t="shared" si="1100"/>
        <v>199.5</v>
      </c>
      <c r="J1355" s="403">
        <f t="shared" si="1101"/>
        <v>178.5</v>
      </c>
      <c r="K1355" s="403">
        <f t="shared" si="1102"/>
        <v>157.5</v>
      </c>
      <c r="L1355" s="403">
        <f t="shared" si="1103"/>
        <v>136.5</v>
      </c>
      <c r="M1355" s="403">
        <f t="shared" si="1104"/>
        <v>126</v>
      </c>
      <c r="N1355" s="36"/>
      <c r="P1355" s="186"/>
    </row>
    <row r="1356" customHeight="1" spans="1:16">
      <c r="A1356" s="217" t="s">
        <v>4685</v>
      </c>
      <c r="B1356" s="52">
        <v>330401010</v>
      </c>
      <c r="C1356" s="36" t="s">
        <v>5060</v>
      </c>
      <c r="D1356" s="36"/>
      <c r="E1356" s="36"/>
      <c r="F1356" s="219" t="s">
        <v>43</v>
      </c>
      <c r="G1356" s="224">
        <v>840</v>
      </c>
      <c r="H1356" s="403">
        <f t="shared" si="1099"/>
        <v>840</v>
      </c>
      <c r="I1356" s="403">
        <f t="shared" si="1100"/>
        <v>798</v>
      </c>
      <c r="J1356" s="403">
        <f t="shared" si="1101"/>
        <v>714</v>
      </c>
      <c r="K1356" s="403">
        <f t="shared" si="1102"/>
        <v>630</v>
      </c>
      <c r="L1356" s="424" t="s">
        <v>75</v>
      </c>
      <c r="M1356" s="424" t="s">
        <v>75</v>
      </c>
      <c r="N1356" s="36"/>
      <c r="P1356" s="186"/>
    </row>
    <row r="1357" customHeight="1" spans="1:16">
      <c r="A1357" s="217" t="s">
        <v>4685</v>
      </c>
      <c r="B1357" s="52">
        <v>330401011</v>
      </c>
      <c r="C1357" s="36" t="s">
        <v>5061</v>
      </c>
      <c r="D1357" s="36"/>
      <c r="E1357" s="36"/>
      <c r="F1357" s="219" t="s">
        <v>43</v>
      </c>
      <c r="G1357" s="224">
        <v>350</v>
      </c>
      <c r="H1357" s="403">
        <f t="shared" si="1099"/>
        <v>350</v>
      </c>
      <c r="I1357" s="403">
        <f t="shared" si="1100"/>
        <v>332.5</v>
      </c>
      <c r="J1357" s="403">
        <f t="shared" si="1101"/>
        <v>297.5</v>
      </c>
      <c r="K1357" s="403">
        <f t="shared" si="1102"/>
        <v>262.5</v>
      </c>
      <c r="L1357" s="403">
        <f>G1357*0.65</f>
        <v>227.5</v>
      </c>
      <c r="M1357" s="403">
        <f>G1357*0.6</f>
        <v>210</v>
      </c>
      <c r="N1357" s="36"/>
      <c r="P1357" s="186"/>
    </row>
    <row r="1358" customHeight="1" spans="1:16">
      <c r="A1358" s="217" t="s">
        <v>4685</v>
      </c>
      <c r="B1358" s="52">
        <v>330401012</v>
      </c>
      <c r="C1358" s="36" t="s">
        <v>5062</v>
      </c>
      <c r="D1358" s="36" t="s">
        <v>5063</v>
      </c>
      <c r="E1358" s="36"/>
      <c r="F1358" s="219" t="s">
        <v>537</v>
      </c>
      <c r="G1358" s="224">
        <v>700</v>
      </c>
      <c r="H1358" s="403">
        <f t="shared" si="1099"/>
        <v>700</v>
      </c>
      <c r="I1358" s="403">
        <f t="shared" si="1100"/>
        <v>665</v>
      </c>
      <c r="J1358" s="403">
        <f t="shared" si="1101"/>
        <v>595</v>
      </c>
      <c r="K1358" s="403">
        <f t="shared" si="1102"/>
        <v>525</v>
      </c>
      <c r="L1358" s="424" t="s">
        <v>75</v>
      </c>
      <c r="M1358" s="424" t="s">
        <v>75</v>
      </c>
      <c r="N1358" s="36"/>
      <c r="P1358" s="186"/>
    </row>
    <row r="1359" customHeight="1" spans="1:16">
      <c r="A1359" s="217" t="s">
        <v>4685</v>
      </c>
      <c r="B1359" s="52">
        <v>330401013</v>
      </c>
      <c r="C1359" s="36" t="s">
        <v>5064</v>
      </c>
      <c r="D1359" s="36"/>
      <c r="E1359" s="36"/>
      <c r="F1359" s="219" t="s">
        <v>43</v>
      </c>
      <c r="G1359" s="224">
        <v>700</v>
      </c>
      <c r="H1359" s="403">
        <f t="shared" si="1099"/>
        <v>700</v>
      </c>
      <c r="I1359" s="403">
        <f t="shared" si="1100"/>
        <v>665</v>
      </c>
      <c r="J1359" s="403">
        <f t="shared" si="1101"/>
        <v>595</v>
      </c>
      <c r="K1359" s="403">
        <f t="shared" si="1102"/>
        <v>525</v>
      </c>
      <c r="L1359" s="424" t="s">
        <v>75</v>
      </c>
      <c r="M1359" s="424" t="s">
        <v>75</v>
      </c>
      <c r="N1359" s="36"/>
      <c r="P1359" s="186"/>
    </row>
    <row r="1360" customHeight="1" spans="1:16">
      <c r="A1360" s="217" t="s">
        <v>4685</v>
      </c>
      <c r="B1360" s="52">
        <v>330401014</v>
      </c>
      <c r="C1360" s="36" t="s">
        <v>5065</v>
      </c>
      <c r="D1360" s="36"/>
      <c r="E1360" s="36"/>
      <c r="F1360" s="219" t="s">
        <v>537</v>
      </c>
      <c r="G1360" s="224">
        <v>420</v>
      </c>
      <c r="H1360" s="403">
        <f t="shared" si="1099"/>
        <v>420</v>
      </c>
      <c r="I1360" s="403">
        <f t="shared" si="1100"/>
        <v>399</v>
      </c>
      <c r="J1360" s="403">
        <f t="shared" si="1101"/>
        <v>357</v>
      </c>
      <c r="K1360" s="403">
        <f t="shared" si="1102"/>
        <v>315</v>
      </c>
      <c r="L1360" s="424" t="s">
        <v>75</v>
      </c>
      <c r="M1360" s="424" t="s">
        <v>75</v>
      </c>
      <c r="N1360" s="36"/>
      <c r="P1360" s="186"/>
    </row>
    <row r="1361" customHeight="1" spans="1:16">
      <c r="A1361" s="217" t="s">
        <v>4685</v>
      </c>
      <c r="B1361" s="52">
        <v>330401015</v>
      </c>
      <c r="C1361" s="36" t="s">
        <v>5066</v>
      </c>
      <c r="D1361" s="36"/>
      <c r="E1361" s="248"/>
      <c r="F1361" s="219" t="s">
        <v>537</v>
      </c>
      <c r="G1361" s="224">
        <v>560</v>
      </c>
      <c r="H1361" s="403">
        <f t="shared" si="1099"/>
        <v>560</v>
      </c>
      <c r="I1361" s="403">
        <f t="shared" si="1100"/>
        <v>532</v>
      </c>
      <c r="J1361" s="403">
        <f t="shared" si="1101"/>
        <v>476</v>
      </c>
      <c r="K1361" s="403">
        <f t="shared" si="1102"/>
        <v>420</v>
      </c>
      <c r="L1361" s="424" t="s">
        <v>75</v>
      </c>
      <c r="M1361" s="424" t="s">
        <v>75</v>
      </c>
      <c r="N1361" s="426" t="s">
        <v>5067</v>
      </c>
      <c r="P1361" s="186"/>
    </row>
    <row r="1362" customHeight="1" spans="1:16">
      <c r="A1362" s="217" t="s">
        <v>4685</v>
      </c>
      <c r="B1362" s="52">
        <v>330401016</v>
      </c>
      <c r="C1362" s="36" t="s">
        <v>5068</v>
      </c>
      <c r="D1362" s="36"/>
      <c r="E1362" s="36"/>
      <c r="F1362" s="219" t="s">
        <v>43</v>
      </c>
      <c r="G1362" s="224">
        <v>294</v>
      </c>
      <c r="H1362" s="403">
        <f t="shared" si="1099"/>
        <v>294</v>
      </c>
      <c r="I1362" s="403">
        <f t="shared" si="1100"/>
        <v>279.3</v>
      </c>
      <c r="J1362" s="403">
        <f t="shared" si="1101"/>
        <v>249.9</v>
      </c>
      <c r="K1362" s="403">
        <f t="shared" si="1102"/>
        <v>220.5</v>
      </c>
      <c r="L1362" s="403">
        <f t="shared" ref="L1362" si="1105">G1362*0.65</f>
        <v>191.1</v>
      </c>
      <c r="M1362" s="403">
        <f t="shared" ref="M1362" si="1106">G1362*0.6</f>
        <v>176.4</v>
      </c>
      <c r="N1362" s="36"/>
      <c r="P1362" s="186"/>
    </row>
    <row r="1363" customHeight="1" spans="1:16">
      <c r="A1363" s="217" t="s">
        <v>4685</v>
      </c>
      <c r="B1363" s="52">
        <v>330401017</v>
      </c>
      <c r="C1363" s="36" t="s">
        <v>5069</v>
      </c>
      <c r="D1363" s="36" t="s">
        <v>5070</v>
      </c>
      <c r="E1363" s="36" t="s">
        <v>5071</v>
      </c>
      <c r="F1363" s="219" t="s">
        <v>490</v>
      </c>
      <c r="G1363" s="336" t="s">
        <v>303</v>
      </c>
      <c r="H1363" s="337" t="s">
        <v>303</v>
      </c>
      <c r="I1363" s="337" t="s">
        <v>303</v>
      </c>
      <c r="J1363" s="337" t="s">
        <v>303</v>
      </c>
      <c r="K1363" s="337" t="s">
        <v>303</v>
      </c>
      <c r="L1363" s="337" t="s">
        <v>303</v>
      </c>
      <c r="M1363" s="337" t="s">
        <v>303</v>
      </c>
      <c r="N1363" s="36"/>
      <c r="P1363" s="186"/>
    </row>
    <row r="1364" customHeight="1" spans="1:16">
      <c r="A1364" s="217" t="s">
        <v>4685</v>
      </c>
      <c r="B1364" s="52">
        <v>330401018</v>
      </c>
      <c r="C1364" s="36" t="s">
        <v>5072</v>
      </c>
      <c r="D1364" s="36" t="s">
        <v>5073</v>
      </c>
      <c r="E1364" s="36"/>
      <c r="F1364" s="219" t="s">
        <v>43</v>
      </c>
      <c r="G1364" s="224">
        <v>784</v>
      </c>
      <c r="H1364" s="403">
        <f>G1364*1</f>
        <v>784</v>
      </c>
      <c r="I1364" s="403">
        <f>G1364*0.95</f>
        <v>744.8</v>
      </c>
      <c r="J1364" s="403">
        <f>G1364*0.85</f>
        <v>666.4</v>
      </c>
      <c r="K1364" s="403">
        <f>G1364*0.75</f>
        <v>588</v>
      </c>
      <c r="L1364" s="337" t="s">
        <v>75</v>
      </c>
      <c r="M1364" s="337" t="s">
        <v>75</v>
      </c>
      <c r="N1364" s="36"/>
      <c r="P1364" s="186"/>
    </row>
    <row r="1365" customHeight="1" spans="1:16">
      <c r="A1365" s="217"/>
      <c r="B1365" s="45">
        <v>330402</v>
      </c>
      <c r="C1365" s="46" t="s">
        <v>5074</v>
      </c>
      <c r="D1365" s="36"/>
      <c r="E1365" s="36"/>
      <c r="F1365" s="219"/>
      <c r="G1365" s="220"/>
      <c r="H1365" s="403"/>
      <c r="I1365" s="403"/>
      <c r="J1365" s="403"/>
      <c r="K1365" s="403"/>
      <c r="L1365" s="403"/>
      <c r="M1365" s="403"/>
      <c r="N1365" s="36"/>
      <c r="P1365" s="186"/>
    </row>
    <row r="1366" customHeight="1" spans="1:16">
      <c r="A1366" s="217" t="s">
        <v>4685</v>
      </c>
      <c r="B1366" s="52">
        <v>330402001</v>
      </c>
      <c r="C1366" s="36" t="s">
        <v>5075</v>
      </c>
      <c r="D1366" s="36"/>
      <c r="E1366" s="36"/>
      <c r="F1366" s="219" t="s">
        <v>43</v>
      </c>
      <c r="G1366" s="224">
        <v>210</v>
      </c>
      <c r="H1366" s="403">
        <f t="shared" ref="H1366" si="1107">G1366*1</f>
        <v>210</v>
      </c>
      <c r="I1366" s="403">
        <f t="shared" ref="I1366" si="1108">G1366*0.95</f>
        <v>199.5</v>
      </c>
      <c r="J1366" s="403">
        <f t="shared" ref="J1366" si="1109">G1366*0.85</f>
        <v>178.5</v>
      </c>
      <c r="K1366" s="403">
        <f t="shared" ref="K1366" si="1110">G1366*0.75</f>
        <v>157.5</v>
      </c>
      <c r="L1366" s="403">
        <f>G1366*0.65</f>
        <v>136.5</v>
      </c>
      <c r="M1366" s="403">
        <f>G1366*0.6</f>
        <v>126</v>
      </c>
      <c r="N1366" s="36"/>
      <c r="P1366" s="186"/>
    </row>
    <row r="1367" customHeight="1" spans="1:16">
      <c r="A1367" s="217" t="s">
        <v>4685</v>
      </c>
      <c r="B1367" s="52">
        <v>330402002</v>
      </c>
      <c r="C1367" s="36" t="s">
        <v>5076</v>
      </c>
      <c r="D1367" s="36" t="s">
        <v>5077</v>
      </c>
      <c r="E1367" s="36"/>
      <c r="F1367" s="219" t="s">
        <v>43</v>
      </c>
      <c r="G1367" s="224">
        <v>420</v>
      </c>
      <c r="H1367" s="403">
        <f t="shared" ref="H1367:H1375" si="1111">G1367*1</f>
        <v>420</v>
      </c>
      <c r="I1367" s="403">
        <f t="shared" ref="I1367:I1375" si="1112">G1367*0.95</f>
        <v>399</v>
      </c>
      <c r="J1367" s="403">
        <f t="shared" ref="J1367:J1375" si="1113">G1367*0.85</f>
        <v>357</v>
      </c>
      <c r="K1367" s="403">
        <f t="shared" ref="K1367:K1375" si="1114">G1367*0.75</f>
        <v>315</v>
      </c>
      <c r="L1367" s="403">
        <f>G1367*0.65</f>
        <v>273</v>
      </c>
      <c r="M1367" s="403">
        <f>G1367*0.6</f>
        <v>252</v>
      </c>
      <c r="N1367" s="36"/>
      <c r="P1367" s="186"/>
    </row>
    <row r="1368" customHeight="1" spans="1:16">
      <c r="A1368" s="217" t="s">
        <v>4685</v>
      </c>
      <c r="B1368" s="52">
        <v>330402003</v>
      </c>
      <c r="C1368" s="36" t="s">
        <v>5078</v>
      </c>
      <c r="D1368" s="36"/>
      <c r="E1368" s="36"/>
      <c r="F1368" s="219" t="s">
        <v>43</v>
      </c>
      <c r="G1368" s="224">
        <v>1078</v>
      </c>
      <c r="H1368" s="403">
        <f t="shared" si="1111"/>
        <v>1078</v>
      </c>
      <c r="I1368" s="403">
        <f t="shared" si="1112"/>
        <v>1024.1</v>
      </c>
      <c r="J1368" s="403">
        <f t="shared" si="1113"/>
        <v>916.3</v>
      </c>
      <c r="K1368" s="403">
        <f t="shared" si="1114"/>
        <v>808.5</v>
      </c>
      <c r="L1368" s="424" t="s">
        <v>75</v>
      </c>
      <c r="M1368" s="424" t="s">
        <v>75</v>
      </c>
      <c r="N1368" s="36"/>
      <c r="P1368" s="186"/>
    </row>
    <row r="1369" customHeight="1" spans="1:16">
      <c r="A1369" s="217" t="s">
        <v>4685</v>
      </c>
      <c r="B1369" s="52">
        <v>330402004</v>
      </c>
      <c r="C1369" s="36" t="s">
        <v>5079</v>
      </c>
      <c r="D1369" s="36" t="s">
        <v>5080</v>
      </c>
      <c r="E1369" s="36"/>
      <c r="F1369" s="219" t="s">
        <v>43</v>
      </c>
      <c r="G1369" s="224">
        <v>420</v>
      </c>
      <c r="H1369" s="403">
        <f t="shared" si="1111"/>
        <v>420</v>
      </c>
      <c r="I1369" s="403">
        <f t="shared" si="1112"/>
        <v>399</v>
      </c>
      <c r="J1369" s="403">
        <f t="shared" si="1113"/>
        <v>357</v>
      </c>
      <c r="K1369" s="403">
        <f t="shared" si="1114"/>
        <v>315</v>
      </c>
      <c r="L1369" s="403">
        <f t="shared" ref="L1369:L1371" si="1115">G1369*0.65</f>
        <v>273</v>
      </c>
      <c r="M1369" s="403">
        <f t="shared" ref="M1369:M1371" si="1116">G1369*0.6</f>
        <v>252</v>
      </c>
      <c r="N1369" s="36"/>
      <c r="P1369" s="186"/>
    </row>
    <row r="1370" customHeight="1" spans="1:16">
      <c r="A1370" s="217" t="s">
        <v>4685</v>
      </c>
      <c r="B1370" s="52">
        <v>330402005</v>
      </c>
      <c r="C1370" s="36" t="s">
        <v>5081</v>
      </c>
      <c r="D1370" s="36" t="s">
        <v>5082</v>
      </c>
      <c r="E1370" s="36"/>
      <c r="F1370" s="219" t="s">
        <v>43</v>
      </c>
      <c r="G1370" s="224">
        <v>588</v>
      </c>
      <c r="H1370" s="403">
        <f t="shared" si="1111"/>
        <v>588</v>
      </c>
      <c r="I1370" s="403">
        <f t="shared" si="1112"/>
        <v>558.6</v>
      </c>
      <c r="J1370" s="403">
        <f t="shared" si="1113"/>
        <v>499.8</v>
      </c>
      <c r="K1370" s="403">
        <f t="shared" si="1114"/>
        <v>441</v>
      </c>
      <c r="L1370" s="403">
        <f t="shared" si="1115"/>
        <v>382.2</v>
      </c>
      <c r="M1370" s="403">
        <f t="shared" si="1116"/>
        <v>352.8</v>
      </c>
      <c r="N1370" s="36"/>
      <c r="P1370" s="186"/>
    </row>
    <row r="1371" customHeight="1" spans="1:16">
      <c r="A1371" s="217" t="s">
        <v>4685</v>
      </c>
      <c r="B1371" s="52">
        <v>330402006</v>
      </c>
      <c r="C1371" s="36" t="s">
        <v>5083</v>
      </c>
      <c r="D1371" s="36"/>
      <c r="E1371" s="36" t="s">
        <v>5084</v>
      </c>
      <c r="F1371" s="219" t="s">
        <v>43</v>
      </c>
      <c r="G1371" s="224">
        <v>784</v>
      </c>
      <c r="H1371" s="403">
        <f t="shared" si="1111"/>
        <v>784</v>
      </c>
      <c r="I1371" s="403">
        <f t="shared" si="1112"/>
        <v>744.8</v>
      </c>
      <c r="J1371" s="403">
        <f t="shared" si="1113"/>
        <v>666.4</v>
      </c>
      <c r="K1371" s="403">
        <f t="shared" si="1114"/>
        <v>588</v>
      </c>
      <c r="L1371" s="403">
        <f t="shared" si="1115"/>
        <v>509.6</v>
      </c>
      <c r="M1371" s="403">
        <f t="shared" si="1116"/>
        <v>470.4</v>
      </c>
      <c r="N1371" s="36"/>
      <c r="P1371" s="186"/>
    </row>
    <row r="1372" customHeight="1" spans="1:16">
      <c r="A1372" s="217" t="s">
        <v>4685</v>
      </c>
      <c r="B1372" s="52">
        <v>330402007</v>
      </c>
      <c r="C1372" s="36" t="s">
        <v>5085</v>
      </c>
      <c r="D1372" s="36"/>
      <c r="E1372" s="36"/>
      <c r="F1372" s="219" t="s">
        <v>43</v>
      </c>
      <c r="G1372" s="224">
        <v>1078</v>
      </c>
      <c r="H1372" s="403">
        <f t="shared" si="1111"/>
        <v>1078</v>
      </c>
      <c r="I1372" s="403">
        <f t="shared" si="1112"/>
        <v>1024.1</v>
      </c>
      <c r="J1372" s="403">
        <f t="shared" si="1113"/>
        <v>916.3</v>
      </c>
      <c r="K1372" s="403">
        <f t="shared" si="1114"/>
        <v>808.5</v>
      </c>
      <c r="L1372" s="424" t="s">
        <v>75</v>
      </c>
      <c r="M1372" s="424" t="s">
        <v>75</v>
      </c>
      <c r="N1372" s="426" t="s">
        <v>5086</v>
      </c>
      <c r="P1372" s="186"/>
    </row>
    <row r="1373" customHeight="1" spans="1:16">
      <c r="A1373" s="217" t="s">
        <v>4685</v>
      </c>
      <c r="B1373" s="52">
        <v>330402008</v>
      </c>
      <c r="C1373" s="36" t="s">
        <v>5087</v>
      </c>
      <c r="D1373" s="36" t="s">
        <v>5088</v>
      </c>
      <c r="E1373" s="36" t="s">
        <v>5084</v>
      </c>
      <c r="F1373" s="219" t="s">
        <v>43</v>
      </c>
      <c r="G1373" s="224">
        <v>686</v>
      </c>
      <c r="H1373" s="403">
        <f t="shared" si="1111"/>
        <v>686</v>
      </c>
      <c r="I1373" s="403">
        <f t="shared" si="1112"/>
        <v>651.7</v>
      </c>
      <c r="J1373" s="403">
        <f t="shared" si="1113"/>
        <v>583.1</v>
      </c>
      <c r="K1373" s="403">
        <f t="shared" si="1114"/>
        <v>514.5</v>
      </c>
      <c r="L1373" s="403">
        <f t="shared" ref="L1373" si="1117">G1373*0.65</f>
        <v>445.9</v>
      </c>
      <c r="M1373" s="403">
        <f t="shared" ref="M1373" si="1118">G1373*0.6</f>
        <v>411.6</v>
      </c>
      <c r="N1373" s="36"/>
      <c r="P1373" s="186"/>
    </row>
    <row r="1374" customHeight="1" spans="1:16">
      <c r="A1374" s="217" t="s">
        <v>4685</v>
      </c>
      <c r="B1374" s="52">
        <v>330402009</v>
      </c>
      <c r="C1374" s="36" t="s">
        <v>5089</v>
      </c>
      <c r="D1374" s="36" t="s">
        <v>5090</v>
      </c>
      <c r="E1374" s="36"/>
      <c r="F1374" s="219" t="s">
        <v>43</v>
      </c>
      <c r="G1374" s="224">
        <v>784</v>
      </c>
      <c r="H1374" s="403">
        <f t="shared" si="1111"/>
        <v>784</v>
      </c>
      <c r="I1374" s="403">
        <f t="shared" si="1112"/>
        <v>744.8</v>
      </c>
      <c r="J1374" s="403">
        <f t="shared" si="1113"/>
        <v>666.4</v>
      </c>
      <c r="K1374" s="403">
        <f t="shared" si="1114"/>
        <v>588</v>
      </c>
      <c r="L1374" s="424" t="s">
        <v>75</v>
      </c>
      <c r="M1374" s="424" t="s">
        <v>75</v>
      </c>
      <c r="N1374" s="426" t="s">
        <v>5091</v>
      </c>
      <c r="P1374" s="186"/>
    </row>
    <row r="1375" customHeight="1" spans="1:16">
      <c r="A1375" s="225" t="s">
        <v>4685</v>
      </c>
      <c r="B1375" s="230">
        <v>330402010</v>
      </c>
      <c r="C1375" s="226" t="s">
        <v>5092</v>
      </c>
      <c r="D1375" s="226" t="s">
        <v>5093</v>
      </c>
      <c r="E1375" s="226" t="s">
        <v>5094</v>
      </c>
      <c r="F1375" s="228" t="s">
        <v>2665</v>
      </c>
      <c r="G1375" s="224">
        <v>392</v>
      </c>
      <c r="H1375" s="403">
        <f t="shared" si="1111"/>
        <v>392</v>
      </c>
      <c r="I1375" s="403">
        <f t="shared" si="1112"/>
        <v>372.4</v>
      </c>
      <c r="J1375" s="403">
        <f t="shared" si="1113"/>
        <v>333.2</v>
      </c>
      <c r="K1375" s="403">
        <f t="shared" si="1114"/>
        <v>294</v>
      </c>
      <c r="L1375" s="403">
        <f t="shared" ref="L1375" si="1119">G1375*0.65</f>
        <v>254.8</v>
      </c>
      <c r="M1375" s="403">
        <f t="shared" ref="M1375" si="1120">G1375*0.6</f>
        <v>235.2</v>
      </c>
      <c r="N1375" s="226"/>
      <c r="P1375" s="186"/>
    </row>
    <row r="1376" customHeight="1" spans="1:16">
      <c r="A1376" s="217"/>
      <c r="B1376" s="45">
        <v>330403</v>
      </c>
      <c r="C1376" s="46" t="s">
        <v>5095</v>
      </c>
      <c r="D1376" s="36"/>
      <c r="E1376" s="36"/>
      <c r="F1376" s="219"/>
      <c r="G1376" s="220"/>
      <c r="H1376" s="403"/>
      <c r="I1376" s="403"/>
      <c r="J1376" s="403"/>
      <c r="K1376" s="403"/>
      <c r="L1376" s="403"/>
      <c r="M1376" s="403"/>
      <c r="N1376" s="36"/>
      <c r="P1376" s="186"/>
    </row>
    <row r="1377" customHeight="1" spans="1:16">
      <c r="A1377" s="217" t="s">
        <v>4685</v>
      </c>
      <c r="B1377" s="52">
        <v>330403001</v>
      </c>
      <c r="C1377" s="36" t="s">
        <v>5096</v>
      </c>
      <c r="D1377" s="36" t="s">
        <v>5097</v>
      </c>
      <c r="E1377" s="36" t="s">
        <v>5098</v>
      </c>
      <c r="F1377" s="219" t="s">
        <v>43</v>
      </c>
      <c r="G1377" s="224">
        <v>1078</v>
      </c>
      <c r="H1377" s="403">
        <f t="shared" ref="H1377" si="1121">G1377*1</f>
        <v>1078</v>
      </c>
      <c r="I1377" s="403">
        <f t="shared" ref="I1377" si="1122">G1377*0.95</f>
        <v>1024.1</v>
      </c>
      <c r="J1377" s="403">
        <f t="shared" ref="J1377" si="1123">G1377*0.85</f>
        <v>916.3</v>
      </c>
      <c r="K1377" s="403">
        <f t="shared" ref="K1377" si="1124">G1377*0.75</f>
        <v>808.5</v>
      </c>
      <c r="L1377" s="424" t="s">
        <v>75</v>
      </c>
      <c r="M1377" s="424" t="s">
        <v>75</v>
      </c>
      <c r="N1377" s="36"/>
      <c r="P1377" s="186"/>
    </row>
    <row r="1378" customHeight="1" spans="1:16">
      <c r="A1378" s="217" t="s">
        <v>4685</v>
      </c>
      <c r="B1378" s="52">
        <v>330403002</v>
      </c>
      <c r="C1378" s="36" t="s">
        <v>5099</v>
      </c>
      <c r="D1378" s="36" t="s">
        <v>5100</v>
      </c>
      <c r="E1378" s="36" t="s">
        <v>5098</v>
      </c>
      <c r="F1378" s="219" t="s">
        <v>43</v>
      </c>
      <c r="G1378" s="224">
        <v>560</v>
      </c>
      <c r="H1378" s="403">
        <f t="shared" ref="H1378:H1384" si="1125">G1378*1</f>
        <v>560</v>
      </c>
      <c r="I1378" s="403">
        <f t="shared" ref="I1378:I1384" si="1126">G1378*0.95</f>
        <v>532</v>
      </c>
      <c r="J1378" s="403">
        <f t="shared" ref="J1378:J1384" si="1127">G1378*0.85</f>
        <v>476</v>
      </c>
      <c r="K1378" s="403">
        <f t="shared" ref="K1378:K1384" si="1128">G1378*0.75</f>
        <v>420</v>
      </c>
      <c r="L1378" s="403">
        <f>G1378*0.65</f>
        <v>364</v>
      </c>
      <c r="M1378" s="403">
        <f>G1378*0.6</f>
        <v>336</v>
      </c>
      <c r="N1378" s="36" t="s">
        <v>5101</v>
      </c>
      <c r="P1378" s="186"/>
    </row>
    <row r="1379" customHeight="1" spans="1:16">
      <c r="A1379" s="217" t="s">
        <v>4685</v>
      </c>
      <c r="B1379" s="52">
        <v>330403003</v>
      </c>
      <c r="C1379" s="36" t="s">
        <v>5102</v>
      </c>
      <c r="D1379" s="36"/>
      <c r="E1379" s="36"/>
      <c r="F1379" s="219" t="s">
        <v>43</v>
      </c>
      <c r="G1379" s="224">
        <v>490</v>
      </c>
      <c r="H1379" s="403">
        <f t="shared" si="1125"/>
        <v>490</v>
      </c>
      <c r="I1379" s="403">
        <f t="shared" si="1126"/>
        <v>465.5</v>
      </c>
      <c r="J1379" s="403">
        <f t="shared" si="1127"/>
        <v>416.5</v>
      </c>
      <c r="K1379" s="403">
        <f t="shared" si="1128"/>
        <v>367.5</v>
      </c>
      <c r="L1379" s="403">
        <f>G1379*0.65</f>
        <v>318.5</v>
      </c>
      <c r="M1379" s="403">
        <f>G1379*0.6</f>
        <v>294</v>
      </c>
      <c r="N1379" s="36"/>
      <c r="P1379" s="186"/>
    </row>
    <row r="1380" customHeight="1" spans="1:16">
      <c r="A1380" s="217" t="s">
        <v>4685</v>
      </c>
      <c r="B1380" s="52">
        <v>330403004</v>
      </c>
      <c r="C1380" s="36" t="s">
        <v>5103</v>
      </c>
      <c r="D1380" s="36"/>
      <c r="E1380" s="36" t="s">
        <v>5104</v>
      </c>
      <c r="F1380" s="219" t="s">
        <v>43</v>
      </c>
      <c r="G1380" s="224">
        <v>1078</v>
      </c>
      <c r="H1380" s="403">
        <f t="shared" si="1125"/>
        <v>1078</v>
      </c>
      <c r="I1380" s="403">
        <f t="shared" si="1126"/>
        <v>1024.1</v>
      </c>
      <c r="J1380" s="403">
        <f t="shared" si="1127"/>
        <v>916.3</v>
      </c>
      <c r="K1380" s="403">
        <f t="shared" si="1128"/>
        <v>808.5</v>
      </c>
      <c r="L1380" s="424" t="s">
        <v>75</v>
      </c>
      <c r="M1380" s="424" t="s">
        <v>75</v>
      </c>
      <c r="N1380" s="36"/>
      <c r="P1380" s="186"/>
    </row>
    <row r="1381" customHeight="1" spans="1:16">
      <c r="A1381" s="217" t="s">
        <v>4685</v>
      </c>
      <c r="B1381" s="52">
        <v>330403005</v>
      </c>
      <c r="C1381" s="36" t="s">
        <v>5105</v>
      </c>
      <c r="D1381" s="36"/>
      <c r="E1381" s="36" t="s">
        <v>5098</v>
      </c>
      <c r="F1381" s="219" t="s">
        <v>43</v>
      </c>
      <c r="G1381" s="224">
        <v>490</v>
      </c>
      <c r="H1381" s="403">
        <f t="shared" si="1125"/>
        <v>490</v>
      </c>
      <c r="I1381" s="403">
        <f t="shared" si="1126"/>
        <v>465.5</v>
      </c>
      <c r="J1381" s="403">
        <f t="shared" si="1127"/>
        <v>416.5</v>
      </c>
      <c r="K1381" s="403">
        <f t="shared" si="1128"/>
        <v>367.5</v>
      </c>
      <c r="L1381" s="403">
        <f t="shared" ref="L1381:L1382" si="1129">G1381*0.65</f>
        <v>318.5</v>
      </c>
      <c r="M1381" s="403">
        <f t="shared" ref="M1381:M1382" si="1130">G1381*0.6</f>
        <v>294</v>
      </c>
      <c r="N1381" s="36"/>
      <c r="P1381" s="186"/>
    </row>
    <row r="1382" customHeight="1" spans="1:16">
      <c r="A1382" s="217" t="s">
        <v>4685</v>
      </c>
      <c r="B1382" s="52">
        <v>330403006</v>
      </c>
      <c r="C1382" s="36" t="s">
        <v>5106</v>
      </c>
      <c r="D1382" s="36" t="s">
        <v>5107</v>
      </c>
      <c r="E1382" s="36"/>
      <c r="F1382" s="219" t="s">
        <v>43</v>
      </c>
      <c r="G1382" s="224">
        <v>140</v>
      </c>
      <c r="H1382" s="403">
        <f t="shared" si="1125"/>
        <v>140</v>
      </c>
      <c r="I1382" s="403">
        <f t="shared" si="1126"/>
        <v>133</v>
      </c>
      <c r="J1382" s="403">
        <f t="shared" si="1127"/>
        <v>119</v>
      </c>
      <c r="K1382" s="403">
        <f t="shared" si="1128"/>
        <v>105</v>
      </c>
      <c r="L1382" s="403">
        <f t="shared" si="1129"/>
        <v>91</v>
      </c>
      <c r="M1382" s="403">
        <f t="shared" si="1130"/>
        <v>84</v>
      </c>
      <c r="N1382" s="36" t="s">
        <v>5108</v>
      </c>
      <c r="P1382" s="186"/>
    </row>
    <row r="1383" customHeight="1" spans="1:16">
      <c r="A1383" s="217" t="s">
        <v>4685</v>
      </c>
      <c r="B1383" s="52">
        <v>330403007</v>
      </c>
      <c r="C1383" s="36" t="s">
        <v>5109</v>
      </c>
      <c r="D1383" s="36"/>
      <c r="E1383" s="36"/>
      <c r="F1383" s="219" t="s">
        <v>43</v>
      </c>
      <c r="G1383" s="224">
        <v>1078</v>
      </c>
      <c r="H1383" s="403">
        <f t="shared" si="1125"/>
        <v>1078</v>
      </c>
      <c r="I1383" s="403">
        <f t="shared" si="1126"/>
        <v>1024.1</v>
      </c>
      <c r="J1383" s="403">
        <f t="shared" si="1127"/>
        <v>916.3</v>
      </c>
      <c r="K1383" s="403">
        <f t="shared" si="1128"/>
        <v>808.5</v>
      </c>
      <c r="L1383" s="424" t="s">
        <v>75</v>
      </c>
      <c r="M1383" s="424" t="s">
        <v>75</v>
      </c>
      <c r="N1383" s="36"/>
      <c r="P1383" s="186"/>
    </row>
    <row r="1384" customHeight="1" spans="1:16">
      <c r="A1384" s="217" t="s">
        <v>4685</v>
      </c>
      <c r="B1384" s="52">
        <v>330403008</v>
      </c>
      <c r="C1384" s="36" t="s">
        <v>5110</v>
      </c>
      <c r="D1384" s="36" t="s">
        <v>5111</v>
      </c>
      <c r="E1384" s="36"/>
      <c r="F1384" s="219" t="s">
        <v>43</v>
      </c>
      <c r="G1384" s="224">
        <v>560</v>
      </c>
      <c r="H1384" s="403">
        <f t="shared" si="1125"/>
        <v>560</v>
      </c>
      <c r="I1384" s="403">
        <f t="shared" si="1126"/>
        <v>532</v>
      </c>
      <c r="J1384" s="403">
        <f t="shared" si="1127"/>
        <v>476</v>
      </c>
      <c r="K1384" s="403">
        <f t="shared" si="1128"/>
        <v>420</v>
      </c>
      <c r="L1384" s="403">
        <f>G1384*0.65</f>
        <v>364</v>
      </c>
      <c r="M1384" s="403">
        <f>G1384*0.6</f>
        <v>336</v>
      </c>
      <c r="N1384" s="36"/>
      <c r="P1384" s="186"/>
    </row>
    <row r="1385" customHeight="1" spans="1:16">
      <c r="A1385" s="217"/>
      <c r="B1385" s="45">
        <v>330404</v>
      </c>
      <c r="C1385" s="46" t="s">
        <v>5112</v>
      </c>
      <c r="D1385" s="36"/>
      <c r="E1385" s="36"/>
      <c r="F1385" s="219"/>
      <c r="G1385" s="220"/>
      <c r="H1385" s="403"/>
      <c r="I1385" s="403"/>
      <c r="J1385" s="403"/>
      <c r="K1385" s="403"/>
      <c r="L1385" s="403"/>
      <c r="M1385" s="403"/>
      <c r="N1385" s="36"/>
      <c r="P1385" s="186"/>
    </row>
    <row r="1386" customHeight="1" spans="1:16">
      <c r="A1386" s="217" t="s">
        <v>4685</v>
      </c>
      <c r="B1386" s="52">
        <v>330404001</v>
      </c>
      <c r="C1386" s="36" t="s">
        <v>5113</v>
      </c>
      <c r="D1386" s="36"/>
      <c r="E1386" s="36" t="s">
        <v>5114</v>
      </c>
      <c r="F1386" s="219" t="s">
        <v>43</v>
      </c>
      <c r="G1386" s="224">
        <v>1078</v>
      </c>
      <c r="H1386" s="403">
        <f t="shared" ref="H1386" si="1131">G1386*1</f>
        <v>1078</v>
      </c>
      <c r="I1386" s="403">
        <f t="shared" ref="I1386" si="1132">G1386*0.95</f>
        <v>1024.1</v>
      </c>
      <c r="J1386" s="403">
        <f t="shared" ref="J1386" si="1133">G1386*0.85</f>
        <v>916.3</v>
      </c>
      <c r="K1386" s="403">
        <f t="shared" ref="K1386" si="1134">G1386*0.75</f>
        <v>808.5</v>
      </c>
      <c r="L1386" s="424" t="s">
        <v>75</v>
      </c>
      <c r="M1386" s="424" t="s">
        <v>75</v>
      </c>
      <c r="N1386" s="36"/>
      <c r="P1386" s="186"/>
    </row>
    <row r="1387" customHeight="1" spans="1:16">
      <c r="A1387" s="217" t="s">
        <v>4685</v>
      </c>
      <c r="B1387" s="52">
        <v>330404002</v>
      </c>
      <c r="C1387" s="36" t="s">
        <v>5115</v>
      </c>
      <c r="D1387" s="36"/>
      <c r="E1387" s="36"/>
      <c r="F1387" s="219" t="s">
        <v>43</v>
      </c>
      <c r="G1387" s="224">
        <v>1568</v>
      </c>
      <c r="H1387" s="403">
        <f t="shared" ref="H1387:H1398" si="1135">G1387*1</f>
        <v>1568</v>
      </c>
      <c r="I1387" s="403">
        <f t="shared" ref="I1387:I1398" si="1136">G1387*0.95</f>
        <v>1489.6</v>
      </c>
      <c r="J1387" s="403">
        <f t="shared" ref="J1387:J1398" si="1137">G1387*0.85</f>
        <v>1332.8</v>
      </c>
      <c r="K1387" s="403">
        <f t="shared" ref="K1387:K1398" si="1138">G1387*0.75</f>
        <v>1176</v>
      </c>
      <c r="L1387" s="424" t="s">
        <v>75</v>
      </c>
      <c r="M1387" s="424" t="s">
        <v>75</v>
      </c>
      <c r="N1387" s="36"/>
      <c r="P1387" s="186"/>
    </row>
    <row r="1388" customHeight="1" spans="1:16">
      <c r="A1388" s="217" t="s">
        <v>4685</v>
      </c>
      <c r="B1388" s="52">
        <v>330404003</v>
      </c>
      <c r="C1388" s="36" t="s">
        <v>5116</v>
      </c>
      <c r="D1388" s="36"/>
      <c r="E1388" s="36"/>
      <c r="F1388" s="219" t="s">
        <v>43</v>
      </c>
      <c r="G1388" s="224">
        <v>588</v>
      </c>
      <c r="H1388" s="403">
        <f t="shared" si="1135"/>
        <v>588</v>
      </c>
      <c r="I1388" s="403">
        <f t="shared" si="1136"/>
        <v>558.6</v>
      </c>
      <c r="J1388" s="403">
        <f t="shared" si="1137"/>
        <v>499.8</v>
      </c>
      <c r="K1388" s="403">
        <f t="shared" si="1138"/>
        <v>441</v>
      </c>
      <c r="L1388" s="424" t="s">
        <v>75</v>
      </c>
      <c r="M1388" s="424" t="s">
        <v>75</v>
      </c>
      <c r="N1388" s="36"/>
      <c r="P1388" s="186"/>
    </row>
    <row r="1389" customHeight="1" spans="1:16">
      <c r="A1389" s="217" t="s">
        <v>4685</v>
      </c>
      <c r="B1389" s="52">
        <v>330404004</v>
      </c>
      <c r="C1389" s="36" t="s">
        <v>5117</v>
      </c>
      <c r="D1389" s="36" t="s">
        <v>5118</v>
      </c>
      <c r="E1389" s="36"/>
      <c r="F1389" s="219" t="s">
        <v>43</v>
      </c>
      <c r="G1389" s="224">
        <v>140</v>
      </c>
      <c r="H1389" s="403">
        <f t="shared" si="1135"/>
        <v>140</v>
      </c>
      <c r="I1389" s="403">
        <f t="shared" si="1136"/>
        <v>133</v>
      </c>
      <c r="J1389" s="403">
        <f t="shared" si="1137"/>
        <v>119</v>
      </c>
      <c r="K1389" s="403">
        <f t="shared" si="1138"/>
        <v>105</v>
      </c>
      <c r="L1389" s="403">
        <f>G1389*0.65</f>
        <v>91</v>
      </c>
      <c r="M1389" s="403">
        <f>G1389*0.6</f>
        <v>84</v>
      </c>
      <c r="N1389" s="36"/>
      <c r="P1389" s="186"/>
    </row>
    <row r="1390" customHeight="1" spans="1:16">
      <c r="A1390" s="217" t="s">
        <v>4685</v>
      </c>
      <c r="B1390" s="52">
        <v>330404005</v>
      </c>
      <c r="C1390" s="36" t="s">
        <v>5119</v>
      </c>
      <c r="D1390" s="36"/>
      <c r="E1390" s="36"/>
      <c r="F1390" s="219" t="s">
        <v>43</v>
      </c>
      <c r="G1390" s="224">
        <v>1568</v>
      </c>
      <c r="H1390" s="403">
        <f t="shared" si="1135"/>
        <v>1568</v>
      </c>
      <c r="I1390" s="403">
        <f t="shared" si="1136"/>
        <v>1489.6</v>
      </c>
      <c r="J1390" s="403">
        <f t="shared" si="1137"/>
        <v>1332.8</v>
      </c>
      <c r="K1390" s="403">
        <f t="shared" si="1138"/>
        <v>1176</v>
      </c>
      <c r="L1390" s="424" t="s">
        <v>75</v>
      </c>
      <c r="M1390" s="424" t="s">
        <v>75</v>
      </c>
      <c r="N1390" s="36"/>
      <c r="P1390" s="186"/>
    </row>
    <row r="1391" customHeight="1" spans="1:16">
      <c r="A1391" s="217" t="s">
        <v>4685</v>
      </c>
      <c r="B1391" s="52">
        <v>330404006</v>
      </c>
      <c r="C1391" s="36" t="s">
        <v>5120</v>
      </c>
      <c r="D1391" s="36"/>
      <c r="E1391" s="36"/>
      <c r="F1391" s="219" t="s">
        <v>43</v>
      </c>
      <c r="G1391" s="224">
        <v>770</v>
      </c>
      <c r="H1391" s="403">
        <f t="shared" si="1135"/>
        <v>770</v>
      </c>
      <c r="I1391" s="403">
        <f t="shared" si="1136"/>
        <v>731.5</v>
      </c>
      <c r="J1391" s="403">
        <f t="shared" si="1137"/>
        <v>654.5</v>
      </c>
      <c r="K1391" s="403">
        <f t="shared" si="1138"/>
        <v>577.5</v>
      </c>
      <c r="L1391" s="424" t="s">
        <v>75</v>
      </c>
      <c r="M1391" s="424" t="s">
        <v>75</v>
      </c>
      <c r="N1391" s="36"/>
      <c r="P1391" s="186"/>
    </row>
    <row r="1392" customHeight="1" spans="1:16">
      <c r="A1392" s="217" t="s">
        <v>4685</v>
      </c>
      <c r="B1392" s="52">
        <v>330404007</v>
      </c>
      <c r="C1392" s="36" t="s">
        <v>5121</v>
      </c>
      <c r="D1392" s="36" t="s">
        <v>5122</v>
      </c>
      <c r="E1392" s="36"/>
      <c r="F1392" s="219" t="s">
        <v>43</v>
      </c>
      <c r="G1392" s="224">
        <v>280</v>
      </c>
      <c r="H1392" s="403">
        <f t="shared" si="1135"/>
        <v>280</v>
      </c>
      <c r="I1392" s="403">
        <f t="shared" si="1136"/>
        <v>266</v>
      </c>
      <c r="J1392" s="403">
        <f t="shared" si="1137"/>
        <v>238</v>
      </c>
      <c r="K1392" s="403">
        <f t="shared" si="1138"/>
        <v>210</v>
      </c>
      <c r="L1392" s="403">
        <f>G1392*0.65</f>
        <v>182</v>
      </c>
      <c r="M1392" s="403">
        <f>G1392*0.6</f>
        <v>168</v>
      </c>
      <c r="N1392" s="36"/>
      <c r="P1392" s="186"/>
    </row>
    <row r="1393" customHeight="1" spans="1:16">
      <c r="A1393" s="217" t="s">
        <v>4685</v>
      </c>
      <c r="B1393" s="52">
        <v>330404008</v>
      </c>
      <c r="C1393" s="36" t="s">
        <v>5123</v>
      </c>
      <c r="D1393" s="36" t="s">
        <v>5124</v>
      </c>
      <c r="E1393" s="36"/>
      <c r="F1393" s="219" t="s">
        <v>43</v>
      </c>
      <c r="G1393" s="224">
        <v>1260</v>
      </c>
      <c r="H1393" s="403">
        <f t="shared" si="1135"/>
        <v>1260</v>
      </c>
      <c r="I1393" s="403">
        <f t="shared" si="1136"/>
        <v>1197</v>
      </c>
      <c r="J1393" s="403">
        <f t="shared" si="1137"/>
        <v>1071</v>
      </c>
      <c r="K1393" s="403">
        <f t="shared" si="1138"/>
        <v>945</v>
      </c>
      <c r="L1393" s="424" t="s">
        <v>75</v>
      </c>
      <c r="M1393" s="424" t="s">
        <v>75</v>
      </c>
      <c r="N1393" s="260" t="s">
        <v>5125</v>
      </c>
      <c r="P1393" s="186"/>
    </row>
    <row r="1394" customHeight="1" spans="1:16">
      <c r="A1394" s="217" t="s">
        <v>4685</v>
      </c>
      <c r="B1394" s="52">
        <v>330404009</v>
      </c>
      <c r="C1394" s="36" t="s">
        <v>5126</v>
      </c>
      <c r="D1394" s="36"/>
      <c r="E1394" s="36"/>
      <c r="F1394" s="219" t="s">
        <v>43</v>
      </c>
      <c r="G1394" s="224">
        <v>560</v>
      </c>
      <c r="H1394" s="403">
        <f t="shared" si="1135"/>
        <v>560</v>
      </c>
      <c r="I1394" s="403">
        <f t="shared" si="1136"/>
        <v>532</v>
      </c>
      <c r="J1394" s="403">
        <f t="shared" si="1137"/>
        <v>476</v>
      </c>
      <c r="K1394" s="403">
        <f t="shared" si="1138"/>
        <v>420</v>
      </c>
      <c r="L1394" s="424" t="s">
        <v>75</v>
      </c>
      <c r="M1394" s="424" t="s">
        <v>75</v>
      </c>
      <c r="N1394" s="260"/>
      <c r="P1394" s="186"/>
    </row>
    <row r="1395" customHeight="1" spans="1:16">
      <c r="A1395" s="217" t="s">
        <v>4685</v>
      </c>
      <c r="B1395" s="52">
        <v>330404010</v>
      </c>
      <c r="C1395" s="36" t="s">
        <v>5127</v>
      </c>
      <c r="D1395" s="36" t="s">
        <v>5128</v>
      </c>
      <c r="E1395" s="36" t="s">
        <v>5129</v>
      </c>
      <c r="F1395" s="219" t="s">
        <v>43</v>
      </c>
      <c r="G1395" s="224">
        <v>1680</v>
      </c>
      <c r="H1395" s="403">
        <f t="shared" si="1135"/>
        <v>1680</v>
      </c>
      <c r="I1395" s="403">
        <f t="shared" si="1136"/>
        <v>1596</v>
      </c>
      <c r="J1395" s="403">
        <f t="shared" si="1137"/>
        <v>1428</v>
      </c>
      <c r="K1395" s="403">
        <f t="shared" si="1138"/>
        <v>1260</v>
      </c>
      <c r="L1395" s="424" t="s">
        <v>75</v>
      </c>
      <c r="M1395" s="424" t="s">
        <v>75</v>
      </c>
      <c r="N1395" s="260" t="s">
        <v>5125</v>
      </c>
      <c r="P1395" s="186"/>
    </row>
    <row r="1396" customHeight="1" spans="1:16">
      <c r="A1396" s="217" t="s">
        <v>4685</v>
      </c>
      <c r="B1396" s="52">
        <v>330404011</v>
      </c>
      <c r="C1396" s="36" t="s">
        <v>5130</v>
      </c>
      <c r="D1396" s="36"/>
      <c r="E1396" s="36" t="s">
        <v>3875</v>
      </c>
      <c r="F1396" s="219" t="s">
        <v>43</v>
      </c>
      <c r="G1396" s="224">
        <v>1568</v>
      </c>
      <c r="H1396" s="403">
        <f t="shared" si="1135"/>
        <v>1568</v>
      </c>
      <c r="I1396" s="403">
        <f t="shared" si="1136"/>
        <v>1489.6</v>
      </c>
      <c r="J1396" s="403">
        <f t="shared" si="1137"/>
        <v>1332.8</v>
      </c>
      <c r="K1396" s="403">
        <f t="shared" si="1138"/>
        <v>1176</v>
      </c>
      <c r="L1396" s="424" t="s">
        <v>75</v>
      </c>
      <c r="M1396" s="424" t="s">
        <v>75</v>
      </c>
      <c r="N1396" s="36"/>
      <c r="P1396" s="186"/>
    </row>
    <row r="1397" customHeight="1" spans="1:16">
      <c r="A1397" s="217" t="s">
        <v>4685</v>
      </c>
      <c r="B1397" s="52">
        <v>330404012</v>
      </c>
      <c r="C1397" s="36" t="s">
        <v>5131</v>
      </c>
      <c r="D1397" s="36"/>
      <c r="E1397" s="36"/>
      <c r="F1397" s="219" t="s">
        <v>43</v>
      </c>
      <c r="G1397" s="224">
        <v>1680</v>
      </c>
      <c r="H1397" s="403">
        <f t="shared" si="1135"/>
        <v>1680</v>
      </c>
      <c r="I1397" s="403">
        <f t="shared" si="1136"/>
        <v>1596</v>
      </c>
      <c r="J1397" s="403">
        <f t="shared" si="1137"/>
        <v>1428</v>
      </c>
      <c r="K1397" s="403">
        <f t="shared" si="1138"/>
        <v>1260</v>
      </c>
      <c r="L1397" s="424" t="s">
        <v>75</v>
      </c>
      <c r="M1397" s="424" t="s">
        <v>75</v>
      </c>
      <c r="N1397" s="36"/>
      <c r="P1397" s="186"/>
    </row>
    <row r="1398" customHeight="1" spans="1:16">
      <c r="A1398" s="217" t="s">
        <v>4685</v>
      </c>
      <c r="B1398" s="52">
        <v>330404013</v>
      </c>
      <c r="C1398" s="36" t="s">
        <v>5132</v>
      </c>
      <c r="D1398" s="36"/>
      <c r="E1398" s="36" t="s">
        <v>5133</v>
      </c>
      <c r="F1398" s="219" t="s">
        <v>43</v>
      </c>
      <c r="G1398" s="224">
        <v>1120</v>
      </c>
      <c r="H1398" s="403">
        <f t="shared" si="1135"/>
        <v>1120</v>
      </c>
      <c r="I1398" s="403">
        <f t="shared" si="1136"/>
        <v>1064</v>
      </c>
      <c r="J1398" s="403">
        <f t="shared" si="1137"/>
        <v>952</v>
      </c>
      <c r="K1398" s="403">
        <f t="shared" si="1138"/>
        <v>840</v>
      </c>
      <c r="L1398" s="424" t="s">
        <v>75</v>
      </c>
      <c r="M1398" s="424" t="s">
        <v>75</v>
      </c>
      <c r="N1398" s="36"/>
      <c r="P1398" s="186"/>
    </row>
    <row r="1399" customHeight="1" spans="1:16">
      <c r="A1399" s="217"/>
      <c r="B1399" s="45">
        <v>330405</v>
      </c>
      <c r="C1399" s="46" t="s">
        <v>5134</v>
      </c>
      <c r="D1399" s="36"/>
      <c r="E1399" s="36"/>
      <c r="F1399" s="219"/>
      <c r="G1399" s="220"/>
      <c r="H1399" s="403"/>
      <c r="I1399" s="403"/>
      <c r="J1399" s="403"/>
      <c r="K1399" s="403"/>
      <c r="L1399" s="403"/>
      <c r="M1399" s="403"/>
      <c r="N1399" s="36"/>
      <c r="P1399" s="186"/>
    </row>
    <row r="1400" customHeight="1" spans="1:16">
      <c r="A1400" s="217" t="s">
        <v>4685</v>
      </c>
      <c r="B1400" s="52">
        <v>330405001</v>
      </c>
      <c r="C1400" s="36" t="s">
        <v>5135</v>
      </c>
      <c r="D1400" s="36"/>
      <c r="E1400" s="36"/>
      <c r="F1400" s="219" t="s">
        <v>43</v>
      </c>
      <c r="G1400" s="224">
        <v>560</v>
      </c>
      <c r="H1400" s="403">
        <f t="shared" ref="H1400" si="1139">G1400*1</f>
        <v>560</v>
      </c>
      <c r="I1400" s="403">
        <f t="shared" ref="I1400" si="1140">G1400*0.95</f>
        <v>532</v>
      </c>
      <c r="J1400" s="403">
        <f t="shared" ref="J1400" si="1141">G1400*0.85</f>
        <v>476</v>
      </c>
      <c r="K1400" s="403">
        <f t="shared" ref="K1400" si="1142">G1400*0.75</f>
        <v>420</v>
      </c>
      <c r="L1400" s="403">
        <f t="shared" ref="L1400:L1403" si="1143">G1400*0.65</f>
        <v>364</v>
      </c>
      <c r="M1400" s="403">
        <f t="shared" ref="M1400:M1403" si="1144">G1400*0.6</f>
        <v>336</v>
      </c>
      <c r="N1400" s="36"/>
      <c r="P1400" s="186"/>
    </row>
    <row r="1401" customHeight="1" spans="1:16">
      <c r="A1401" s="217" t="s">
        <v>4685</v>
      </c>
      <c r="B1401" s="52">
        <v>330405002</v>
      </c>
      <c r="C1401" s="36" t="s">
        <v>5136</v>
      </c>
      <c r="D1401" s="36"/>
      <c r="E1401" s="36"/>
      <c r="F1401" s="219" t="s">
        <v>43</v>
      </c>
      <c r="G1401" s="224">
        <v>560</v>
      </c>
      <c r="H1401" s="403">
        <f t="shared" ref="H1401:H1420" si="1145">G1401*1</f>
        <v>560</v>
      </c>
      <c r="I1401" s="403">
        <f t="shared" ref="I1401:I1420" si="1146">G1401*0.95</f>
        <v>532</v>
      </c>
      <c r="J1401" s="403">
        <f t="shared" ref="J1401:J1420" si="1147">G1401*0.85</f>
        <v>476</v>
      </c>
      <c r="K1401" s="403">
        <f t="shared" ref="K1401:K1420" si="1148">G1401*0.75</f>
        <v>420</v>
      </c>
      <c r="L1401" s="403">
        <f t="shared" si="1143"/>
        <v>364</v>
      </c>
      <c r="M1401" s="403">
        <f t="shared" si="1144"/>
        <v>336</v>
      </c>
      <c r="N1401" s="36"/>
      <c r="P1401" s="186"/>
    </row>
    <row r="1402" customHeight="1" spans="1:16">
      <c r="A1402" s="217" t="s">
        <v>4685</v>
      </c>
      <c r="B1402" s="52">
        <v>330405003</v>
      </c>
      <c r="C1402" s="36" t="s">
        <v>5137</v>
      </c>
      <c r="D1402" s="36"/>
      <c r="E1402" s="36"/>
      <c r="F1402" s="219" t="s">
        <v>43</v>
      </c>
      <c r="G1402" s="224">
        <v>630</v>
      </c>
      <c r="H1402" s="403">
        <f t="shared" si="1145"/>
        <v>630</v>
      </c>
      <c r="I1402" s="403">
        <f t="shared" si="1146"/>
        <v>598.5</v>
      </c>
      <c r="J1402" s="403">
        <f t="shared" si="1147"/>
        <v>535.5</v>
      </c>
      <c r="K1402" s="403">
        <f t="shared" si="1148"/>
        <v>472.5</v>
      </c>
      <c r="L1402" s="403">
        <f t="shared" si="1143"/>
        <v>409.5</v>
      </c>
      <c r="M1402" s="403">
        <f t="shared" si="1144"/>
        <v>378</v>
      </c>
      <c r="N1402" s="36"/>
      <c r="P1402" s="186"/>
    </row>
    <row r="1403" customHeight="1" spans="1:16">
      <c r="A1403" s="217" t="s">
        <v>4685</v>
      </c>
      <c r="B1403" s="52">
        <v>330405004</v>
      </c>
      <c r="C1403" s="36" t="s">
        <v>5138</v>
      </c>
      <c r="D1403" s="36"/>
      <c r="E1403" s="36"/>
      <c r="F1403" s="219" t="s">
        <v>43</v>
      </c>
      <c r="G1403" s="224">
        <v>560</v>
      </c>
      <c r="H1403" s="403">
        <f t="shared" si="1145"/>
        <v>560</v>
      </c>
      <c r="I1403" s="403">
        <f t="shared" si="1146"/>
        <v>532</v>
      </c>
      <c r="J1403" s="403">
        <f t="shared" si="1147"/>
        <v>476</v>
      </c>
      <c r="K1403" s="403">
        <f t="shared" si="1148"/>
        <v>420</v>
      </c>
      <c r="L1403" s="403">
        <f t="shared" si="1143"/>
        <v>364</v>
      </c>
      <c r="M1403" s="403">
        <f t="shared" si="1144"/>
        <v>336</v>
      </c>
      <c r="N1403" s="36"/>
      <c r="P1403" s="186"/>
    </row>
    <row r="1404" customHeight="1" spans="1:16">
      <c r="A1404" s="217" t="s">
        <v>4685</v>
      </c>
      <c r="B1404" s="52">
        <v>330405005</v>
      </c>
      <c r="C1404" s="36" t="s">
        <v>5139</v>
      </c>
      <c r="D1404" s="36"/>
      <c r="E1404" s="36"/>
      <c r="F1404" s="219" t="s">
        <v>43</v>
      </c>
      <c r="G1404" s="224">
        <v>1078</v>
      </c>
      <c r="H1404" s="403">
        <f t="shared" si="1145"/>
        <v>1078</v>
      </c>
      <c r="I1404" s="403">
        <f t="shared" si="1146"/>
        <v>1024.1</v>
      </c>
      <c r="J1404" s="403">
        <f t="shared" si="1147"/>
        <v>916.3</v>
      </c>
      <c r="K1404" s="403">
        <f t="shared" si="1148"/>
        <v>808.5</v>
      </c>
      <c r="L1404" s="424" t="s">
        <v>75</v>
      </c>
      <c r="M1404" s="424" t="s">
        <v>75</v>
      </c>
      <c r="N1404" s="36"/>
      <c r="P1404" s="186"/>
    </row>
    <row r="1405" customHeight="1" spans="1:16">
      <c r="A1405" s="217" t="s">
        <v>4685</v>
      </c>
      <c r="B1405" s="52">
        <v>330405006</v>
      </c>
      <c r="C1405" s="36" t="s">
        <v>5140</v>
      </c>
      <c r="D1405" s="36"/>
      <c r="E1405" s="36" t="s">
        <v>5141</v>
      </c>
      <c r="F1405" s="219" t="s">
        <v>43</v>
      </c>
      <c r="G1405" s="224">
        <v>1078</v>
      </c>
      <c r="H1405" s="403">
        <f t="shared" si="1145"/>
        <v>1078</v>
      </c>
      <c r="I1405" s="403">
        <f t="shared" si="1146"/>
        <v>1024.1</v>
      </c>
      <c r="J1405" s="403">
        <f t="shared" si="1147"/>
        <v>916.3</v>
      </c>
      <c r="K1405" s="403">
        <f t="shared" si="1148"/>
        <v>808.5</v>
      </c>
      <c r="L1405" s="424" t="s">
        <v>75</v>
      </c>
      <c r="M1405" s="424" t="s">
        <v>75</v>
      </c>
      <c r="N1405" s="36"/>
      <c r="P1405" s="186"/>
    </row>
    <row r="1406" customHeight="1" spans="1:16">
      <c r="A1406" s="217" t="s">
        <v>4685</v>
      </c>
      <c r="B1406" s="52">
        <v>330405007</v>
      </c>
      <c r="C1406" s="36" t="s">
        <v>5142</v>
      </c>
      <c r="D1406" s="36"/>
      <c r="E1406" s="36"/>
      <c r="F1406" s="219" t="s">
        <v>43</v>
      </c>
      <c r="G1406" s="224">
        <v>784</v>
      </c>
      <c r="H1406" s="403">
        <f t="shared" si="1145"/>
        <v>784</v>
      </c>
      <c r="I1406" s="403">
        <f t="shared" si="1146"/>
        <v>744.8</v>
      </c>
      <c r="J1406" s="403">
        <f t="shared" si="1147"/>
        <v>666.4</v>
      </c>
      <c r="K1406" s="403">
        <f t="shared" si="1148"/>
        <v>588</v>
      </c>
      <c r="L1406" s="403">
        <f>G1406*0.65</f>
        <v>509.6</v>
      </c>
      <c r="M1406" s="403">
        <f>G1406*0.6</f>
        <v>470.4</v>
      </c>
      <c r="N1406" s="36"/>
      <c r="P1406" s="186"/>
    </row>
    <row r="1407" customHeight="1" spans="1:16">
      <c r="A1407" s="217" t="s">
        <v>4685</v>
      </c>
      <c r="B1407" s="52">
        <v>330405008</v>
      </c>
      <c r="C1407" s="36" t="s">
        <v>5143</v>
      </c>
      <c r="D1407" s="36" t="s">
        <v>5144</v>
      </c>
      <c r="E1407" s="36"/>
      <c r="F1407" s="219" t="s">
        <v>43</v>
      </c>
      <c r="G1407" s="224">
        <v>560</v>
      </c>
      <c r="H1407" s="403">
        <f t="shared" si="1145"/>
        <v>560</v>
      </c>
      <c r="I1407" s="403">
        <f t="shared" si="1146"/>
        <v>532</v>
      </c>
      <c r="J1407" s="403">
        <f t="shared" si="1147"/>
        <v>476</v>
      </c>
      <c r="K1407" s="403">
        <f t="shared" si="1148"/>
        <v>420</v>
      </c>
      <c r="L1407" s="403">
        <f>G1407*0.65</f>
        <v>364</v>
      </c>
      <c r="M1407" s="403">
        <f>G1407*0.6</f>
        <v>336</v>
      </c>
      <c r="N1407" s="36"/>
      <c r="P1407" s="186"/>
    </row>
    <row r="1408" customHeight="1" spans="1:16">
      <c r="A1408" s="217" t="s">
        <v>4685</v>
      </c>
      <c r="B1408" s="52">
        <v>330405009</v>
      </c>
      <c r="C1408" s="36" t="s">
        <v>5145</v>
      </c>
      <c r="D1408" s="36"/>
      <c r="E1408" s="36"/>
      <c r="F1408" s="219" t="s">
        <v>43</v>
      </c>
      <c r="G1408" s="224">
        <v>840</v>
      </c>
      <c r="H1408" s="403">
        <f t="shared" si="1145"/>
        <v>840</v>
      </c>
      <c r="I1408" s="403">
        <f t="shared" si="1146"/>
        <v>798</v>
      </c>
      <c r="J1408" s="403">
        <f t="shared" si="1147"/>
        <v>714</v>
      </c>
      <c r="K1408" s="403">
        <f t="shared" si="1148"/>
        <v>630</v>
      </c>
      <c r="L1408" s="424" t="s">
        <v>75</v>
      </c>
      <c r="M1408" s="424" t="s">
        <v>75</v>
      </c>
      <c r="N1408" s="36"/>
      <c r="P1408" s="186"/>
    </row>
    <row r="1409" customHeight="1" spans="1:16">
      <c r="A1409" s="217" t="s">
        <v>4685</v>
      </c>
      <c r="B1409" s="52">
        <v>330405010</v>
      </c>
      <c r="C1409" s="36" t="s">
        <v>5146</v>
      </c>
      <c r="D1409" s="36" t="s">
        <v>5147</v>
      </c>
      <c r="E1409" s="36"/>
      <c r="F1409" s="219" t="s">
        <v>43</v>
      </c>
      <c r="G1409" s="224">
        <v>560</v>
      </c>
      <c r="H1409" s="403">
        <f t="shared" si="1145"/>
        <v>560</v>
      </c>
      <c r="I1409" s="403">
        <f t="shared" si="1146"/>
        <v>532</v>
      </c>
      <c r="J1409" s="403">
        <f t="shared" si="1147"/>
        <v>476</v>
      </c>
      <c r="K1409" s="403">
        <f t="shared" si="1148"/>
        <v>420</v>
      </c>
      <c r="L1409" s="424" t="s">
        <v>75</v>
      </c>
      <c r="M1409" s="424" t="s">
        <v>75</v>
      </c>
      <c r="N1409" s="426" t="s">
        <v>5148</v>
      </c>
      <c r="P1409" s="186"/>
    </row>
    <row r="1410" customHeight="1" spans="1:16">
      <c r="A1410" s="217" t="s">
        <v>4685</v>
      </c>
      <c r="B1410" s="52">
        <v>330405011</v>
      </c>
      <c r="C1410" s="36" t="s">
        <v>5149</v>
      </c>
      <c r="D1410" s="36" t="s">
        <v>5150</v>
      </c>
      <c r="E1410" s="36"/>
      <c r="F1410" s="219" t="s">
        <v>43</v>
      </c>
      <c r="G1410" s="224">
        <v>1176</v>
      </c>
      <c r="H1410" s="403">
        <f t="shared" si="1145"/>
        <v>1176</v>
      </c>
      <c r="I1410" s="403">
        <f t="shared" si="1146"/>
        <v>1117.2</v>
      </c>
      <c r="J1410" s="403">
        <f t="shared" si="1147"/>
        <v>999.6</v>
      </c>
      <c r="K1410" s="403">
        <f t="shared" si="1148"/>
        <v>882</v>
      </c>
      <c r="L1410" s="424" t="s">
        <v>75</v>
      </c>
      <c r="M1410" s="424" t="s">
        <v>75</v>
      </c>
      <c r="N1410" s="425" t="s">
        <v>5151</v>
      </c>
      <c r="P1410" s="186"/>
    </row>
    <row r="1411" customHeight="1" spans="1:16">
      <c r="A1411" s="217" t="s">
        <v>4685</v>
      </c>
      <c r="B1411" s="52">
        <v>330405012</v>
      </c>
      <c r="C1411" s="36" t="s">
        <v>5152</v>
      </c>
      <c r="D1411" s="36"/>
      <c r="E1411" s="36"/>
      <c r="F1411" s="219" t="s">
        <v>43</v>
      </c>
      <c r="G1411" s="224">
        <v>840</v>
      </c>
      <c r="H1411" s="403">
        <f t="shared" si="1145"/>
        <v>840</v>
      </c>
      <c r="I1411" s="403">
        <f t="shared" si="1146"/>
        <v>798</v>
      </c>
      <c r="J1411" s="403">
        <f t="shared" si="1147"/>
        <v>714</v>
      </c>
      <c r="K1411" s="403">
        <f t="shared" si="1148"/>
        <v>630</v>
      </c>
      <c r="L1411" s="424" t="s">
        <v>75</v>
      </c>
      <c r="M1411" s="424" t="s">
        <v>75</v>
      </c>
      <c r="N1411" s="36"/>
      <c r="P1411" s="186"/>
    </row>
    <row r="1412" customHeight="1" spans="1:16">
      <c r="A1412" s="217" t="s">
        <v>4685</v>
      </c>
      <c r="B1412" s="52">
        <v>330405013</v>
      </c>
      <c r="C1412" s="36" t="s">
        <v>5153</v>
      </c>
      <c r="D1412" s="36" t="s">
        <v>5154</v>
      </c>
      <c r="E1412" s="36"/>
      <c r="F1412" s="219" t="s">
        <v>43</v>
      </c>
      <c r="G1412" s="224">
        <v>1078</v>
      </c>
      <c r="H1412" s="403">
        <f t="shared" si="1145"/>
        <v>1078</v>
      </c>
      <c r="I1412" s="403">
        <f t="shared" si="1146"/>
        <v>1024.1</v>
      </c>
      <c r="J1412" s="403">
        <f t="shared" si="1147"/>
        <v>916.3</v>
      </c>
      <c r="K1412" s="403">
        <f t="shared" si="1148"/>
        <v>808.5</v>
      </c>
      <c r="L1412" s="424" t="s">
        <v>75</v>
      </c>
      <c r="M1412" s="424" t="s">
        <v>75</v>
      </c>
      <c r="N1412" s="36"/>
      <c r="P1412" s="186"/>
    </row>
    <row r="1413" customHeight="1" spans="1:16">
      <c r="A1413" s="217" t="s">
        <v>4685</v>
      </c>
      <c r="B1413" s="52">
        <v>330405014</v>
      </c>
      <c r="C1413" s="36" t="s">
        <v>5155</v>
      </c>
      <c r="D1413" s="36"/>
      <c r="E1413" s="36" t="s">
        <v>5156</v>
      </c>
      <c r="F1413" s="219" t="s">
        <v>43</v>
      </c>
      <c r="G1413" s="224">
        <v>1568</v>
      </c>
      <c r="H1413" s="403">
        <f t="shared" si="1145"/>
        <v>1568</v>
      </c>
      <c r="I1413" s="403">
        <f t="shared" si="1146"/>
        <v>1489.6</v>
      </c>
      <c r="J1413" s="403">
        <f t="shared" si="1147"/>
        <v>1332.8</v>
      </c>
      <c r="K1413" s="403">
        <f t="shared" si="1148"/>
        <v>1176</v>
      </c>
      <c r="L1413" s="424" t="s">
        <v>75</v>
      </c>
      <c r="M1413" s="424" t="s">
        <v>75</v>
      </c>
      <c r="N1413" s="36"/>
      <c r="P1413" s="186"/>
    </row>
    <row r="1414" customHeight="1" spans="1:16">
      <c r="A1414" s="217" t="s">
        <v>4685</v>
      </c>
      <c r="B1414" s="52">
        <v>330405015</v>
      </c>
      <c r="C1414" s="36" t="s">
        <v>5157</v>
      </c>
      <c r="D1414" s="36"/>
      <c r="E1414" s="36"/>
      <c r="F1414" s="219" t="s">
        <v>43</v>
      </c>
      <c r="G1414" s="224">
        <v>1176</v>
      </c>
      <c r="H1414" s="403">
        <f t="shared" si="1145"/>
        <v>1176</v>
      </c>
      <c r="I1414" s="403">
        <f t="shared" si="1146"/>
        <v>1117.2</v>
      </c>
      <c r="J1414" s="403">
        <f t="shared" si="1147"/>
        <v>999.6</v>
      </c>
      <c r="K1414" s="403">
        <f t="shared" si="1148"/>
        <v>882</v>
      </c>
      <c r="L1414" s="424" t="s">
        <v>75</v>
      </c>
      <c r="M1414" s="424" t="s">
        <v>75</v>
      </c>
      <c r="N1414" s="36"/>
      <c r="P1414" s="186"/>
    </row>
    <row r="1415" customHeight="1" spans="1:16">
      <c r="A1415" s="217" t="s">
        <v>4685</v>
      </c>
      <c r="B1415" s="52">
        <v>330405016</v>
      </c>
      <c r="C1415" s="36" t="s">
        <v>5158</v>
      </c>
      <c r="D1415" s="36"/>
      <c r="E1415" s="36"/>
      <c r="F1415" s="219" t="s">
        <v>43</v>
      </c>
      <c r="G1415" s="224">
        <v>1176</v>
      </c>
      <c r="H1415" s="403">
        <f t="shared" si="1145"/>
        <v>1176</v>
      </c>
      <c r="I1415" s="403">
        <f t="shared" si="1146"/>
        <v>1117.2</v>
      </c>
      <c r="J1415" s="403">
        <f t="shared" si="1147"/>
        <v>999.6</v>
      </c>
      <c r="K1415" s="403">
        <f t="shared" si="1148"/>
        <v>882</v>
      </c>
      <c r="L1415" s="424" t="s">
        <v>75</v>
      </c>
      <c r="M1415" s="424" t="s">
        <v>75</v>
      </c>
      <c r="N1415" s="36"/>
      <c r="P1415" s="186"/>
    </row>
    <row r="1416" customHeight="1" spans="1:16">
      <c r="A1416" s="217" t="s">
        <v>4685</v>
      </c>
      <c r="B1416" s="52">
        <v>330405017</v>
      </c>
      <c r="C1416" s="36" t="s">
        <v>5159</v>
      </c>
      <c r="D1416" s="36"/>
      <c r="E1416" s="36" t="s">
        <v>5160</v>
      </c>
      <c r="F1416" s="219" t="s">
        <v>43</v>
      </c>
      <c r="G1416" s="224">
        <v>1372</v>
      </c>
      <c r="H1416" s="403">
        <f t="shared" si="1145"/>
        <v>1372</v>
      </c>
      <c r="I1416" s="403">
        <f t="shared" si="1146"/>
        <v>1303.4</v>
      </c>
      <c r="J1416" s="403">
        <f t="shared" si="1147"/>
        <v>1166.2</v>
      </c>
      <c r="K1416" s="403">
        <f t="shared" si="1148"/>
        <v>1029</v>
      </c>
      <c r="L1416" s="424" t="s">
        <v>75</v>
      </c>
      <c r="M1416" s="424" t="s">
        <v>75</v>
      </c>
      <c r="N1416" s="36"/>
      <c r="P1416" s="186"/>
    </row>
    <row r="1417" customHeight="1" spans="1:16">
      <c r="A1417" s="217" t="s">
        <v>4685</v>
      </c>
      <c r="B1417" s="52">
        <v>330405018</v>
      </c>
      <c r="C1417" s="36" t="s">
        <v>5161</v>
      </c>
      <c r="D1417" s="36"/>
      <c r="E1417" s="36"/>
      <c r="F1417" s="219" t="s">
        <v>43</v>
      </c>
      <c r="G1417" s="224">
        <v>560</v>
      </c>
      <c r="H1417" s="403">
        <f t="shared" si="1145"/>
        <v>560</v>
      </c>
      <c r="I1417" s="403">
        <f t="shared" si="1146"/>
        <v>532</v>
      </c>
      <c r="J1417" s="403">
        <f t="shared" si="1147"/>
        <v>476</v>
      </c>
      <c r="K1417" s="403">
        <f t="shared" si="1148"/>
        <v>420</v>
      </c>
      <c r="L1417" s="403">
        <f>G1417*0.65</f>
        <v>364</v>
      </c>
      <c r="M1417" s="403">
        <f>G1417*0.6</f>
        <v>336</v>
      </c>
      <c r="N1417" s="36"/>
      <c r="P1417" s="186"/>
    </row>
    <row r="1418" customHeight="1" spans="1:16">
      <c r="A1418" s="217" t="s">
        <v>4685</v>
      </c>
      <c r="B1418" s="52">
        <v>330405019</v>
      </c>
      <c r="C1418" s="36" t="s">
        <v>5162</v>
      </c>
      <c r="D1418" s="36"/>
      <c r="E1418" s="36"/>
      <c r="F1418" s="219" t="s">
        <v>43</v>
      </c>
      <c r="G1418" s="224">
        <v>560</v>
      </c>
      <c r="H1418" s="403">
        <f t="shared" si="1145"/>
        <v>560</v>
      </c>
      <c r="I1418" s="403">
        <f t="shared" si="1146"/>
        <v>532</v>
      </c>
      <c r="J1418" s="403">
        <f t="shared" si="1147"/>
        <v>476</v>
      </c>
      <c r="K1418" s="403">
        <f t="shared" si="1148"/>
        <v>420</v>
      </c>
      <c r="L1418" s="403">
        <f>G1418*0.65</f>
        <v>364</v>
      </c>
      <c r="M1418" s="403">
        <f>G1418*0.6</f>
        <v>336</v>
      </c>
      <c r="N1418" s="36"/>
      <c r="P1418" s="186"/>
    </row>
    <row r="1419" customHeight="1" spans="1:16">
      <c r="A1419" s="217" t="s">
        <v>4685</v>
      </c>
      <c r="B1419" s="52">
        <v>330405020</v>
      </c>
      <c r="C1419" s="36" t="s">
        <v>5163</v>
      </c>
      <c r="D1419" s="36"/>
      <c r="E1419" s="36"/>
      <c r="F1419" s="219" t="s">
        <v>43</v>
      </c>
      <c r="G1419" s="224">
        <v>840</v>
      </c>
      <c r="H1419" s="403">
        <f t="shared" si="1145"/>
        <v>840</v>
      </c>
      <c r="I1419" s="403">
        <f t="shared" si="1146"/>
        <v>798</v>
      </c>
      <c r="J1419" s="403">
        <f t="shared" si="1147"/>
        <v>714</v>
      </c>
      <c r="K1419" s="403">
        <f t="shared" si="1148"/>
        <v>630</v>
      </c>
      <c r="L1419" s="424" t="s">
        <v>75</v>
      </c>
      <c r="M1419" s="424" t="s">
        <v>75</v>
      </c>
      <c r="N1419" s="36"/>
      <c r="P1419" s="186"/>
    </row>
    <row r="1420" customHeight="1" spans="1:16">
      <c r="A1420" s="217" t="s">
        <v>4685</v>
      </c>
      <c r="B1420" s="52">
        <v>330405021</v>
      </c>
      <c r="C1420" s="36" t="s">
        <v>5164</v>
      </c>
      <c r="D1420" s="36"/>
      <c r="E1420" s="36"/>
      <c r="F1420" s="219" t="s">
        <v>43</v>
      </c>
      <c r="G1420" s="224">
        <v>770</v>
      </c>
      <c r="H1420" s="403">
        <f t="shared" si="1145"/>
        <v>770</v>
      </c>
      <c r="I1420" s="403">
        <f t="shared" si="1146"/>
        <v>731.5</v>
      </c>
      <c r="J1420" s="403">
        <f t="shared" si="1147"/>
        <v>654.5</v>
      </c>
      <c r="K1420" s="403">
        <f t="shared" si="1148"/>
        <v>577.5</v>
      </c>
      <c r="L1420" s="424" t="s">
        <v>75</v>
      </c>
      <c r="M1420" s="424" t="s">
        <v>75</v>
      </c>
      <c r="N1420" s="36"/>
      <c r="P1420" s="186"/>
    </row>
    <row r="1421" customHeight="1" spans="1:16">
      <c r="A1421" s="217"/>
      <c r="B1421" s="45">
        <v>330406</v>
      </c>
      <c r="C1421" s="46" t="s">
        <v>5165</v>
      </c>
      <c r="D1421" s="36"/>
      <c r="E1421" s="36"/>
      <c r="F1421" s="219"/>
      <c r="G1421" s="220"/>
      <c r="H1421" s="403"/>
      <c r="I1421" s="403"/>
      <c r="J1421" s="403"/>
      <c r="K1421" s="403"/>
      <c r="L1421" s="403"/>
      <c r="M1421" s="403"/>
      <c r="N1421" s="36"/>
      <c r="P1421" s="186"/>
    </row>
    <row r="1422" customHeight="1" spans="1:16">
      <c r="A1422" s="217" t="s">
        <v>4685</v>
      </c>
      <c r="B1422" s="52">
        <v>330406001</v>
      </c>
      <c r="C1422" s="36" t="s">
        <v>5166</v>
      </c>
      <c r="D1422" s="36"/>
      <c r="E1422" s="36" t="s">
        <v>5133</v>
      </c>
      <c r="F1422" s="219" t="s">
        <v>43</v>
      </c>
      <c r="G1422" s="224">
        <v>840</v>
      </c>
      <c r="H1422" s="403">
        <f t="shared" ref="H1422" si="1149">G1422*1</f>
        <v>840</v>
      </c>
      <c r="I1422" s="403">
        <f t="shared" ref="I1422" si="1150">G1422*0.95</f>
        <v>798</v>
      </c>
      <c r="J1422" s="403">
        <f t="shared" ref="J1422" si="1151">G1422*0.85</f>
        <v>714</v>
      </c>
      <c r="K1422" s="403">
        <f t="shared" ref="K1422" si="1152">G1422*0.75</f>
        <v>630</v>
      </c>
      <c r="L1422" s="424" t="s">
        <v>75</v>
      </c>
      <c r="M1422" s="424" t="s">
        <v>75</v>
      </c>
      <c r="N1422" s="36"/>
      <c r="P1422" s="186"/>
    </row>
    <row r="1423" customHeight="1" spans="1:16">
      <c r="A1423" s="217" t="s">
        <v>4685</v>
      </c>
      <c r="B1423" s="52">
        <v>330406002</v>
      </c>
      <c r="C1423" s="36" t="s">
        <v>5167</v>
      </c>
      <c r="D1423" s="36"/>
      <c r="E1423" s="36" t="s">
        <v>5133</v>
      </c>
      <c r="F1423" s="219" t="s">
        <v>43</v>
      </c>
      <c r="G1423" s="224">
        <v>560</v>
      </c>
      <c r="H1423" s="403">
        <f t="shared" ref="H1423:H1442" si="1153">G1423*1</f>
        <v>560</v>
      </c>
      <c r="I1423" s="403">
        <f t="shared" ref="I1423:I1442" si="1154">G1423*0.95</f>
        <v>532</v>
      </c>
      <c r="J1423" s="403">
        <f t="shared" ref="J1423:J1442" si="1155">G1423*0.85</f>
        <v>476</v>
      </c>
      <c r="K1423" s="403">
        <f t="shared" ref="K1423:K1442" si="1156">G1423*0.75</f>
        <v>420</v>
      </c>
      <c r="L1423" s="403">
        <f>G1423*0.65</f>
        <v>364</v>
      </c>
      <c r="M1423" s="403">
        <f>G1423*0.6</f>
        <v>336</v>
      </c>
      <c r="N1423" s="36"/>
      <c r="P1423" s="186"/>
    </row>
    <row r="1424" customHeight="1" spans="1:16">
      <c r="A1424" s="217" t="s">
        <v>4685</v>
      </c>
      <c r="B1424" s="52">
        <v>330406003</v>
      </c>
      <c r="C1424" s="36" t="s">
        <v>5168</v>
      </c>
      <c r="D1424" s="36"/>
      <c r="E1424" s="36"/>
      <c r="F1424" s="219" t="s">
        <v>43</v>
      </c>
      <c r="G1424" s="224">
        <v>1176</v>
      </c>
      <c r="H1424" s="403">
        <f t="shared" si="1153"/>
        <v>1176</v>
      </c>
      <c r="I1424" s="403">
        <f t="shared" si="1154"/>
        <v>1117.2</v>
      </c>
      <c r="J1424" s="403">
        <f t="shared" si="1155"/>
        <v>999.6</v>
      </c>
      <c r="K1424" s="403">
        <f t="shared" si="1156"/>
        <v>882</v>
      </c>
      <c r="L1424" s="424" t="s">
        <v>75</v>
      </c>
      <c r="M1424" s="424" t="s">
        <v>75</v>
      </c>
      <c r="N1424" s="36"/>
      <c r="P1424" s="186"/>
    </row>
    <row r="1425" customHeight="1" spans="1:16">
      <c r="A1425" s="217" t="s">
        <v>4685</v>
      </c>
      <c r="B1425" s="52">
        <v>330406004</v>
      </c>
      <c r="C1425" s="36" t="s">
        <v>5169</v>
      </c>
      <c r="D1425" s="36"/>
      <c r="E1425" s="36" t="s">
        <v>5133</v>
      </c>
      <c r="F1425" s="219" t="s">
        <v>43</v>
      </c>
      <c r="G1425" s="224">
        <v>1176</v>
      </c>
      <c r="H1425" s="403">
        <f t="shared" si="1153"/>
        <v>1176</v>
      </c>
      <c r="I1425" s="403">
        <f t="shared" si="1154"/>
        <v>1117.2</v>
      </c>
      <c r="J1425" s="403">
        <f t="shared" si="1155"/>
        <v>999.6</v>
      </c>
      <c r="K1425" s="403">
        <f t="shared" si="1156"/>
        <v>882</v>
      </c>
      <c r="L1425" s="424" t="s">
        <v>75</v>
      </c>
      <c r="M1425" s="424" t="s">
        <v>75</v>
      </c>
      <c r="N1425" s="36"/>
      <c r="P1425" s="186"/>
    </row>
    <row r="1426" customHeight="1" spans="1:16">
      <c r="A1426" s="217" t="s">
        <v>4685</v>
      </c>
      <c r="B1426" s="52">
        <v>330406005</v>
      </c>
      <c r="C1426" s="36" t="s">
        <v>5170</v>
      </c>
      <c r="D1426" s="36"/>
      <c r="E1426" s="36" t="s">
        <v>5171</v>
      </c>
      <c r="F1426" s="219" t="s">
        <v>43</v>
      </c>
      <c r="G1426" s="224">
        <v>1260</v>
      </c>
      <c r="H1426" s="403">
        <f t="shared" si="1153"/>
        <v>1260</v>
      </c>
      <c r="I1426" s="403">
        <f t="shared" si="1154"/>
        <v>1197</v>
      </c>
      <c r="J1426" s="403">
        <f t="shared" si="1155"/>
        <v>1071</v>
      </c>
      <c r="K1426" s="403">
        <f t="shared" si="1156"/>
        <v>945</v>
      </c>
      <c r="L1426" s="424" t="s">
        <v>75</v>
      </c>
      <c r="M1426" s="424" t="s">
        <v>75</v>
      </c>
      <c r="N1426" s="36"/>
      <c r="P1426" s="186"/>
    </row>
    <row r="1427" ht="45" spans="1:18">
      <c r="A1427" s="217" t="s">
        <v>4685</v>
      </c>
      <c r="B1427" s="52">
        <v>330406006</v>
      </c>
      <c r="C1427" s="36" t="s">
        <v>5172</v>
      </c>
      <c r="D1427" s="36"/>
      <c r="E1427" s="36" t="s">
        <v>5173</v>
      </c>
      <c r="F1427" s="219" t="s">
        <v>43</v>
      </c>
      <c r="G1427" s="224">
        <v>1176</v>
      </c>
      <c r="H1427" s="403">
        <f t="shared" si="1153"/>
        <v>1176</v>
      </c>
      <c r="I1427" s="403">
        <f t="shared" si="1154"/>
        <v>1117.2</v>
      </c>
      <c r="J1427" s="403">
        <f t="shared" si="1155"/>
        <v>999.6</v>
      </c>
      <c r="K1427" s="403">
        <f t="shared" si="1156"/>
        <v>882</v>
      </c>
      <c r="L1427" s="448">
        <f>G1427*0.65</f>
        <v>764.4</v>
      </c>
      <c r="M1427" s="448">
        <f>G1427*0.6</f>
        <v>705.6</v>
      </c>
      <c r="N1427" s="36"/>
      <c r="P1427" s="186"/>
      <c r="Q1427" s="188" t="s">
        <v>5174</v>
      </c>
      <c r="R1427" s="188" t="s">
        <v>158</v>
      </c>
    </row>
    <row r="1428" customHeight="1" spans="1:16">
      <c r="A1428" s="217" t="s">
        <v>4685</v>
      </c>
      <c r="B1428" s="52">
        <v>330406007</v>
      </c>
      <c r="C1428" s="36" t="s">
        <v>5175</v>
      </c>
      <c r="D1428" s="36"/>
      <c r="E1428" s="36"/>
      <c r="F1428" s="219" t="s">
        <v>43</v>
      </c>
      <c r="G1428" s="224">
        <v>1176</v>
      </c>
      <c r="H1428" s="403">
        <f t="shared" si="1153"/>
        <v>1176</v>
      </c>
      <c r="I1428" s="403">
        <f t="shared" si="1154"/>
        <v>1117.2</v>
      </c>
      <c r="J1428" s="403">
        <f t="shared" si="1155"/>
        <v>999.6</v>
      </c>
      <c r="K1428" s="403">
        <f t="shared" si="1156"/>
        <v>882</v>
      </c>
      <c r="L1428" s="424" t="s">
        <v>75</v>
      </c>
      <c r="M1428" s="424" t="s">
        <v>75</v>
      </c>
      <c r="N1428" s="36"/>
      <c r="P1428" s="186"/>
    </row>
    <row r="1429" customHeight="1" spans="1:16">
      <c r="A1429" s="217" t="s">
        <v>4685</v>
      </c>
      <c r="B1429" s="52">
        <v>330406008</v>
      </c>
      <c r="C1429" s="36" t="s">
        <v>5176</v>
      </c>
      <c r="D1429" s="36"/>
      <c r="E1429" s="36" t="s">
        <v>5173</v>
      </c>
      <c r="F1429" s="219" t="s">
        <v>43</v>
      </c>
      <c r="G1429" s="224">
        <v>1260</v>
      </c>
      <c r="H1429" s="403">
        <f t="shared" si="1153"/>
        <v>1260</v>
      </c>
      <c r="I1429" s="403">
        <f t="shared" si="1154"/>
        <v>1197</v>
      </c>
      <c r="J1429" s="403">
        <f t="shared" si="1155"/>
        <v>1071</v>
      </c>
      <c r="K1429" s="403">
        <f t="shared" si="1156"/>
        <v>945</v>
      </c>
      <c r="L1429" s="424" t="s">
        <v>75</v>
      </c>
      <c r="M1429" s="424" t="s">
        <v>75</v>
      </c>
      <c r="N1429" s="36"/>
      <c r="P1429" s="186"/>
    </row>
    <row r="1430" customHeight="1" spans="1:16">
      <c r="A1430" s="217" t="s">
        <v>4685</v>
      </c>
      <c r="B1430" s="52">
        <v>330406009</v>
      </c>
      <c r="C1430" s="36" t="s">
        <v>5177</v>
      </c>
      <c r="D1430" s="36"/>
      <c r="E1430" s="36" t="s">
        <v>5173</v>
      </c>
      <c r="F1430" s="219" t="s">
        <v>43</v>
      </c>
      <c r="G1430" s="224">
        <v>1568</v>
      </c>
      <c r="H1430" s="403">
        <f t="shared" si="1153"/>
        <v>1568</v>
      </c>
      <c r="I1430" s="403">
        <f t="shared" si="1154"/>
        <v>1489.6</v>
      </c>
      <c r="J1430" s="403">
        <f t="shared" si="1155"/>
        <v>1332.8</v>
      </c>
      <c r="K1430" s="403">
        <f t="shared" si="1156"/>
        <v>1176</v>
      </c>
      <c r="L1430" s="424" t="s">
        <v>75</v>
      </c>
      <c r="M1430" s="424" t="s">
        <v>75</v>
      </c>
      <c r="N1430" s="36"/>
      <c r="P1430" s="186"/>
    </row>
    <row r="1431" ht="67.5" spans="1:18">
      <c r="A1431" s="217" t="s">
        <v>4685</v>
      </c>
      <c r="B1431" s="52">
        <v>330406010</v>
      </c>
      <c r="C1431" s="36" t="s">
        <v>5178</v>
      </c>
      <c r="D1431" s="36"/>
      <c r="E1431" s="36" t="s">
        <v>5179</v>
      </c>
      <c r="F1431" s="219" t="s">
        <v>43</v>
      </c>
      <c r="G1431" s="219">
        <v>2100</v>
      </c>
      <c r="H1431" s="403">
        <f t="shared" si="1153"/>
        <v>2100</v>
      </c>
      <c r="I1431" s="403">
        <f t="shared" si="1154"/>
        <v>1995</v>
      </c>
      <c r="J1431" s="403">
        <f t="shared" si="1155"/>
        <v>1785</v>
      </c>
      <c r="K1431" s="403">
        <f t="shared" si="1156"/>
        <v>1575</v>
      </c>
      <c r="L1431" s="448">
        <f>G1431*0.65</f>
        <v>1365</v>
      </c>
      <c r="M1431" s="448">
        <f>G1431*0.6</f>
        <v>1260</v>
      </c>
      <c r="N1431" s="449" t="s">
        <v>5180</v>
      </c>
      <c r="O1431" s="28" t="s">
        <v>82</v>
      </c>
      <c r="P1431" s="186"/>
      <c r="Q1431" s="188" t="s">
        <v>5174</v>
      </c>
      <c r="R1431" s="188" t="s">
        <v>158</v>
      </c>
    </row>
    <row r="1432" customHeight="1" spans="1:16">
      <c r="A1432" s="217" t="s">
        <v>4685</v>
      </c>
      <c r="B1432" s="52">
        <v>330406011</v>
      </c>
      <c r="C1432" s="36" t="s">
        <v>5181</v>
      </c>
      <c r="D1432" s="36"/>
      <c r="E1432" s="36" t="s">
        <v>5173</v>
      </c>
      <c r="F1432" s="219" t="s">
        <v>43</v>
      </c>
      <c r="G1432" s="224">
        <v>1568</v>
      </c>
      <c r="H1432" s="403">
        <f t="shared" si="1153"/>
        <v>1568</v>
      </c>
      <c r="I1432" s="403">
        <f t="shared" si="1154"/>
        <v>1489.6</v>
      </c>
      <c r="J1432" s="403">
        <f t="shared" si="1155"/>
        <v>1332.8</v>
      </c>
      <c r="K1432" s="403">
        <f t="shared" si="1156"/>
        <v>1176</v>
      </c>
      <c r="L1432" s="424" t="s">
        <v>75</v>
      </c>
      <c r="M1432" s="424" t="s">
        <v>75</v>
      </c>
      <c r="N1432" s="36"/>
      <c r="P1432" s="186"/>
    </row>
    <row r="1433" customHeight="1" spans="1:16">
      <c r="A1433" s="217" t="s">
        <v>4685</v>
      </c>
      <c r="B1433" s="52">
        <v>330406012</v>
      </c>
      <c r="C1433" s="36" t="s">
        <v>5182</v>
      </c>
      <c r="D1433" s="36"/>
      <c r="E1433" s="36" t="s">
        <v>5133</v>
      </c>
      <c r="F1433" s="219" t="s">
        <v>43</v>
      </c>
      <c r="G1433" s="224">
        <v>1050</v>
      </c>
      <c r="H1433" s="403">
        <f t="shared" si="1153"/>
        <v>1050</v>
      </c>
      <c r="I1433" s="403">
        <f t="shared" si="1154"/>
        <v>997.5</v>
      </c>
      <c r="J1433" s="403">
        <f t="shared" si="1155"/>
        <v>892.5</v>
      </c>
      <c r="K1433" s="403">
        <f t="shared" si="1156"/>
        <v>787.5</v>
      </c>
      <c r="L1433" s="424" t="s">
        <v>75</v>
      </c>
      <c r="M1433" s="424" t="s">
        <v>75</v>
      </c>
      <c r="N1433" s="36"/>
      <c r="P1433" s="186"/>
    </row>
    <row r="1434" customHeight="1" spans="1:16">
      <c r="A1434" s="217" t="s">
        <v>4685</v>
      </c>
      <c r="B1434" s="52">
        <v>330406013</v>
      </c>
      <c r="C1434" s="36" t="s">
        <v>5183</v>
      </c>
      <c r="D1434" s="36"/>
      <c r="E1434" s="36" t="s">
        <v>5133</v>
      </c>
      <c r="F1434" s="219" t="s">
        <v>43</v>
      </c>
      <c r="G1434" s="224">
        <v>1568</v>
      </c>
      <c r="H1434" s="403">
        <f t="shared" si="1153"/>
        <v>1568</v>
      </c>
      <c r="I1434" s="403">
        <f t="shared" si="1154"/>
        <v>1489.6</v>
      </c>
      <c r="J1434" s="403">
        <f t="shared" si="1155"/>
        <v>1332.8</v>
      </c>
      <c r="K1434" s="403">
        <f t="shared" si="1156"/>
        <v>1176</v>
      </c>
      <c r="L1434" s="424" t="s">
        <v>75</v>
      </c>
      <c r="M1434" s="424" t="s">
        <v>75</v>
      </c>
      <c r="N1434" s="36"/>
      <c r="P1434" s="186"/>
    </row>
    <row r="1435" customHeight="1" spans="1:16">
      <c r="A1435" s="217" t="s">
        <v>4685</v>
      </c>
      <c r="B1435" s="52">
        <v>330406014</v>
      </c>
      <c r="C1435" s="36" t="s">
        <v>5184</v>
      </c>
      <c r="D1435" s="36"/>
      <c r="E1435" s="36" t="s">
        <v>5185</v>
      </c>
      <c r="F1435" s="219" t="s">
        <v>43</v>
      </c>
      <c r="G1435" s="224">
        <v>1680</v>
      </c>
      <c r="H1435" s="403">
        <f t="shared" si="1153"/>
        <v>1680</v>
      </c>
      <c r="I1435" s="403">
        <f t="shared" si="1154"/>
        <v>1596</v>
      </c>
      <c r="J1435" s="403">
        <f t="shared" si="1155"/>
        <v>1428</v>
      </c>
      <c r="K1435" s="403">
        <f t="shared" si="1156"/>
        <v>1260</v>
      </c>
      <c r="L1435" s="424" t="s">
        <v>75</v>
      </c>
      <c r="M1435" s="424" t="s">
        <v>75</v>
      </c>
      <c r="N1435" s="36"/>
      <c r="P1435" s="186"/>
    </row>
    <row r="1436" customHeight="1" spans="1:16">
      <c r="A1436" s="217" t="s">
        <v>4685</v>
      </c>
      <c r="B1436" s="52">
        <v>330406015</v>
      </c>
      <c r="C1436" s="36" t="s">
        <v>5186</v>
      </c>
      <c r="D1436" s="36"/>
      <c r="E1436" s="36" t="s">
        <v>5173</v>
      </c>
      <c r="F1436" s="219" t="s">
        <v>43</v>
      </c>
      <c r="G1436" s="224">
        <v>1680</v>
      </c>
      <c r="H1436" s="403">
        <f t="shared" si="1153"/>
        <v>1680</v>
      </c>
      <c r="I1436" s="403">
        <f t="shared" si="1154"/>
        <v>1596</v>
      </c>
      <c r="J1436" s="403">
        <f t="shared" si="1155"/>
        <v>1428</v>
      </c>
      <c r="K1436" s="403">
        <f t="shared" si="1156"/>
        <v>1260</v>
      </c>
      <c r="L1436" s="424" t="s">
        <v>75</v>
      </c>
      <c r="M1436" s="424" t="s">
        <v>75</v>
      </c>
      <c r="N1436" s="36"/>
      <c r="P1436" s="186"/>
    </row>
    <row r="1437" customHeight="1" spans="1:16">
      <c r="A1437" s="217" t="s">
        <v>4685</v>
      </c>
      <c r="B1437" s="52">
        <v>330406016</v>
      </c>
      <c r="C1437" s="36" t="s">
        <v>5187</v>
      </c>
      <c r="D1437" s="36"/>
      <c r="E1437" s="36" t="s">
        <v>5188</v>
      </c>
      <c r="F1437" s="219" t="s">
        <v>43</v>
      </c>
      <c r="G1437" s="224">
        <v>1680</v>
      </c>
      <c r="H1437" s="403">
        <f t="shared" si="1153"/>
        <v>1680</v>
      </c>
      <c r="I1437" s="403">
        <f t="shared" si="1154"/>
        <v>1596</v>
      </c>
      <c r="J1437" s="403">
        <f t="shared" si="1155"/>
        <v>1428</v>
      </c>
      <c r="K1437" s="403">
        <f t="shared" si="1156"/>
        <v>1260</v>
      </c>
      <c r="L1437" s="424" t="s">
        <v>75</v>
      </c>
      <c r="M1437" s="424" t="s">
        <v>75</v>
      </c>
      <c r="N1437" s="36"/>
      <c r="P1437" s="186"/>
    </row>
    <row r="1438" customHeight="1" spans="1:16">
      <c r="A1438" s="217" t="s">
        <v>4685</v>
      </c>
      <c r="B1438" s="52">
        <v>330406017</v>
      </c>
      <c r="C1438" s="36" t="s">
        <v>5189</v>
      </c>
      <c r="D1438" s="36" t="s">
        <v>5190</v>
      </c>
      <c r="E1438" s="36" t="s">
        <v>5173</v>
      </c>
      <c r="F1438" s="219" t="s">
        <v>43</v>
      </c>
      <c r="G1438" s="224">
        <v>1680</v>
      </c>
      <c r="H1438" s="403">
        <f t="shared" si="1153"/>
        <v>1680</v>
      </c>
      <c r="I1438" s="403">
        <f t="shared" si="1154"/>
        <v>1596</v>
      </c>
      <c r="J1438" s="403">
        <f t="shared" si="1155"/>
        <v>1428</v>
      </c>
      <c r="K1438" s="403">
        <f t="shared" si="1156"/>
        <v>1260</v>
      </c>
      <c r="L1438" s="424" t="s">
        <v>75</v>
      </c>
      <c r="M1438" s="424" t="s">
        <v>75</v>
      </c>
      <c r="N1438" s="36"/>
      <c r="P1438" s="186"/>
    </row>
    <row r="1439" customHeight="1" spans="1:16">
      <c r="A1439" s="217" t="s">
        <v>4685</v>
      </c>
      <c r="B1439" s="52">
        <v>330406018</v>
      </c>
      <c r="C1439" s="36" t="s">
        <v>5191</v>
      </c>
      <c r="D1439" s="36"/>
      <c r="E1439" s="36" t="s">
        <v>5192</v>
      </c>
      <c r="F1439" s="219" t="s">
        <v>43</v>
      </c>
      <c r="G1439" s="224">
        <v>2100</v>
      </c>
      <c r="H1439" s="403">
        <f t="shared" si="1153"/>
        <v>2100</v>
      </c>
      <c r="I1439" s="403">
        <f t="shared" si="1154"/>
        <v>1995</v>
      </c>
      <c r="J1439" s="403">
        <f t="shared" si="1155"/>
        <v>1785</v>
      </c>
      <c r="K1439" s="403">
        <f t="shared" si="1156"/>
        <v>1575</v>
      </c>
      <c r="L1439" s="424" t="s">
        <v>75</v>
      </c>
      <c r="M1439" s="424" t="s">
        <v>75</v>
      </c>
      <c r="N1439" s="36"/>
      <c r="P1439" s="186"/>
    </row>
    <row r="1440" customHeight="1" spans="1:16">
      <c r="A1440" s="217" t="s">
        <v>4685</v>
      </c>
      <c r="B1440" s="52">
        <v>330406019</v>
      </c>
      <c r="C1440" s="36" t="s">
        <v>5193</v>
      </c>
      <c r="D1440" s="36" t="s">
        <v>5194</v>
      </c>
      <c r="E1440" s="36"/>
      <c r="F1440" s="219" t="s">
        <v>43</v>
      </c>
      <c r="G1440" s="224">
        <v>1680</v>
      </c>
      <c r="H1440" s="403">
        <f t="shared" si="1153"/>
        <v>1680</v>
      </c>
      <c r="I1440" s="403">
        <f t="shared" si="1154"/>
        <v>1596</v>
      </c>
      <c r="J1440" s="403">
        <f t="shared" si="1155"/>
        <v>1428</v>
      </c>
      <c r="K1440" s="403">
        <f t="shared" si="1156"/>
        <v>1260</v>
      </c>
      <c r="L1440" s="424" t="s">
        <v>75</v>
      </c>
      <c r="M1440" s="424" t="s">
        <v>75</v>
      </c>
      <c r="N1440" s="36"/>
      <c r="P1440" s="186"/>
    </row>
    <row r="1441" customHeight="1" spans="1:16">
      <c r="A1441" s="225" t="s">
        <v>4685</v>
      </c>
      <c r="B1441" s="230">
        <v>330406020</v>
      </c>
      <c r="C1441" s="226" t="s">
        <v>5195</v>
      </c>
      <c r="D1441" s="226"/>
      <c r="E1441" s="226" t="s">
        <v>5196</v>
      </c>
      <c r="F1441" s="228" t="s">
        <v>537</v>
      </c>
      <c r="G1441" s="224">
        <v>546</v>
      </c>
      <c r="H1441" s="403">
        <f t="shared" si="1153"/>
        <v>546</v>
      </c>
      <c r="I1441" s="403">
        <f t="shared" si="1154"/>
        <v>518.7</v>
      </c>
      <c r="J1441" s="403">
        <f t="shared" si="1155"/>
        <v>464.1</v>
      </c>
      <c r="K1441" s="403">
        <f t="shared" si="1156"/>
        <v>409.5</v>
      </c>
      <c r="L1441" s="403">
        <f t="shared" ref="L1441:L1442" si="1157">G1441*0.65</f>
        <v>354.9</v>
      </c>
      <c r="M1441" s="403">
        <f t="shared" ref="M1441:M1442" si="1158">G1441*0.6</f>
        <v>327.6</v>
      </c>
      <c r="N1441" s="226"/>
      <c r="P1441" s="186"/>
    </row>
    <row r="1442" customHeight="1" spans="1:16">
      <c r="A1442" s="225" t="s">
        <v>4685</v>
      </c>
      <c r="B1442" s="225">
        <v>330406021</v>
      </c>
      <c r="C1442" s="226" t="s">
        <v>5197</v>
      </c>
      <c r="D1442" s="226"/>
      <c r="E1442" s="227"/>
      <c r="F1442" s="228" t="s">
        <v>537</v>
      </c>
      <c r="G1442" s="224">
        <v>1260</v>
      </c>
      <c r="H1442" s="403">
        <f t="shared" si="1153"/>
        <v>1260</v>
      </c>
      <c r="I1442" s="403">
        <f t="shared" si="1154"/>
        <v>1197</v>
      </c>
      <c r="J1442" s="403">
        <f t="shared" si="1155"/>
        <v>1071</v>
      </c>
      <c r="K1442" s="403">
        <f t="shared" si="1156"/>
        <v>945</v>
      </c>
      <c r="L1442" s="403">
        <f t="shared" si="1157"/>
        <v>819</v>
      </c>
      <c r="M1442" s="403">
        <f t="shared" si="1158"/>
        <v>756</v>
      </c>
      <c r="N1442" s="226"/>
      <c r="P1442" s="186"/>
    </row>
    <row r="1443" customHeight="1" spans="1:16">
      <c r="A1443" s="32" t="s">
        <v>4685</v>
      </c>
      <c r="B1443" s="32" t="s">
        <v>5198</v>
      </c>
      <c r="C1443" s="33" t="s">
        <v>5199</v>
      </c>
      <c r="D1443" s="33" t="s">
        <v>5200</v>
      </c>
      <c r="E1443" s="446"/>
      <c r="F1443" s="32" t="s">
        <v>537</v>
      </c>
      <c r="G1443" s="32"/>
      <c r="H1443" s="32" t="s">
        <v>74</v>
      </c>
      <c r="I1443" s="32" t="s">
        <v>74</v>
      </c>
      <c r="J1443" s="32" t="s">
        <v>74</v>
      </c>
      <c r="K1443" s="32" t="s">
        <v>74</v>
      </c>
      <c r="L1443" s="32" t="s">
        <v>74</v>
      </c>
      <c r="M1443" s="32" t="s">
        <v>74</v>
      </c>
      <c r="N1443" s="143"/>
      <c r="O1443" s="28" t="s">
        <v>82</v>
      </c>
      <c r="P1443" s="186" t="s">
        <v>49</v>
      </c>
    </row>
    <row r="1444" customHeight="1" spans="1:16">
      <c r="A1444" s="217"/>
      <c r="B1444" s="45">
        <v>330407</v>
      </c>
      <c r="C1444" s="46" t="s">
        <v>5201</v>
      </c>
      <c r="D1444" s="36"/>
      <c r="E1444" s="36"/>
      <c r="F1444" s="219"/>
      <c r="G1444" s="220"/>
      <c r="H1444" s="403"/>
      <c r="I1444" s="403"/>
      <c r="J1444" s="403"/>
      <c r="K1444" s="403"/>
      <c r="L1444" s="403"/>
      <c r="M1444" s="403"/>
      <c r="N1444" s="36"/>
      <c r="P1444" s="186"/>
    </row>
    <row r="1445" customHeight="1" spans="1:16">
      <c r="A1445" s="217" t="s">
        <v>4685</v>
      </c>
      <c r="B1445" s="52">
        <v>330407001</v>
      </c>
      <c r="C1445" s="36" t="s">
        <v>5202</v>
      </c>
      <c r="D1445" s="36" t="s">
        <v>5203</v>
      </c>
      <c r="E1445" s="36"/>
      <c r="F1445" s="220" t="s">
        <v>43</v>
      </c>
      <c r="G1445" s="224">
        <v>280</v>
      </c>
      <c r="H1445" s="403">
        <f t="shared" ref="H1445" si="1159">G1445*1</f>
        <v>280</v>
      </c>
      <c r="I1445" s="403">
        <f t="shared" ref="I1445" si="1160">G1445*0.95</f>
        <v>266</v>
      </c>
      <c r="J1445" s="403">
        <f t="shared" ref="J1445" si="1161">G1445*0.85</f>
        <v>238</v>
      </c>
      <c r="K1445" s="403">
        <f t="shared" ref="K1445" si="1162">G1445*0.75</f>
        <v>210</v>
      </c>
      <c r="L1445" s="403">
        <f>G1445*0.65</f>
        <v>182</v>
      </c>
      <c r="M1445" s="403">
        <f>G1445*0.6</f>
        <v>168</v>
      </c>
      <c r="N1445" s="312"/>
      <c r="P1445" s="186"/>
    </row>
    <row r="1446" customHeight="1" spans="1:16">
      <c r="A1446" s="217" t="s">
        <v>4685</v>
      </c>
      <c r="B1446" s="412">
        <v>330407002</v>
      </c>
      <c r="C1446" s="447" t="s">
        <v>5204</v>
      </c>
      <c r="D1446" s="447"/>
      <c r="E1446" s="447" t="s">
        <v>5205</v>
      </c>
      <c r="F1446" s="414" t="s">
        <v>43</v>
      </c>
      <c r="G1446" s="224">
        <v>1724.8</v>
      </c>
      <c r="H1446" s="403">
        <f t="shared" ref="H1446:H1458" si="1163">G1446*1</f>
        <v>1724.8</v>
      </c>
      <c r="I1446" s="403">
        <f t="shared" ref="I1446:I1458" si="1164">G1446*0.95</f>
        <v>1638.56</v>
      </c>
      <c r="J1446" s="403">
        <f t="shared" ref="J1446:J1458" si="1165">G1446*0.85</f>
        <v>1466.08</v>
      </c>
      <c r="K1446" s="403">
        <f t="shared" ref="K1446:K1458" si="1166">G1446*0.75</f>
        <v>1293.6</v>
      </c>
      <c r="L1446" s="424" t="s">
        <v>75</v>
      </c>
      <c r="M1446" s="424" t="s">
        <v>75</v>
      </c>
      <c r="N1446" s="450"/>
      <c r="P1446" s="186"/>
    </row>
    <row r="1447" customHeight="1" spans="1:16">
      <c r="A1447" s="217" t="s">
        <v>4685</v>
      </c>
      <c r="B1447" s="52">
        <v>330407003</v>
      </c>
      <c r="C1447" s="36" t="s">
        <v>5206</v>
      </c>
      <c r="D1447" s="36"/>
      <c r="E1447" s="36" t="s">
        <v>5207</v>
      </c>
      <c r="F1447" s="219" t="s">
        <v>43</v>
      </c>
      <c r="G1447" s="224">
        <v>1680</v>
      </c>
      <c r="H1447" s="403">
        <f t="shared" si="1163"/>
        <v>1680</v>
      </c>
      <c r="I1447" s="403">
        <f t="shared" si="1164"/>
        <v>1596</v>
      </c>
      <c r="J1447" s="403">
        <f t="shared" si="1165"/>
        <v>1428</v>
      </c>
      <c r="K1447" s="403">
        <f t="shared" si="1166"/>
        <v>1260</v>
      </c>
      <c r="L1447" s="424" t="s">
        <v>75</v>
      </c>
      <c r="M1447" s="424" t="s">
        <v>75</v>
      </c>
      <c r="N1447" s="36"/>
      <c r="P1447" s="186"/>
    </row>
    <row r="1448" customHeight="1" spans="1:16">
      <c r="A1448" s="217" t="s">
        <v>4685</v>
      </c>
      <c r="B1448" s="52">
        <v>330407004</v>
      </c>
      <c r="C1448" s="36" t="s">
        <v>5208</v>
      </c>
      <c r="D1448" s="36" t="s">
        <v>5209</v>
      </c>
      <c r="E1448" s="36" t="s">
        <v>5210</v>
      </c>
      <c r="F1448" s="219" t="s">
        <v>43</v>
      </c>
      <c r="G1448" s="224">
        <v>1176</v>
      </c>
      <c r="H1448" s="403">
        <f t="shared" si="1163"/>
        <v>1176</v>
      </c>
      <c r="I1448" s="403">
        <f t="shared" si="1164"/>
        <v>1117.2</v>
      </c>
      <c r="J1448" s="403">
        <f t="shared" si="1165"/>
        <v>999.6</v>
      </c>
      <c r="K1448" s="403">
        <f t="shared" si="1166"/>
        <v>882</v>
      </c>
      <c r="L1448" s="424" t="s">
        <v>75</v>
      </c>
      <c r="M1448" s="424" t="s">
        <v>75</v>
      </c>
      <c r="N1448" s="36"/>
      <c r="P1448" s="186"/>
    </row>
    <row r="1449" customHeight="1" spans="1:16">
      <c r="A1449" s="217" t="s">
        <v>4685</v>
      </c>
      <c r="B1449" s="52">
        <v>330407005</v>
      </c>
      <c r="C1449" s="36" t="s">
        <v>5211</v>
      </c>
      <c r="D1449" s="36" t="s">
        <v>5212</v>
      </c>
      <c r="E1449" s="36" t="s">
        <v>5213</v>
      </c>
      <c r="F1449" s="220" t="s">
        <v>43</v>
      </c>
      <c r="G1449" s="336">
        <v>1680</v>
      </c>
      <c r="H1449" s="403">
        <f t="shared" si="1163"/>
        <v>1680</v>
      </c>
      <c r="I1449" s="403">
        <f t="shared" si="1164"/>
        <v>1596</v>
      </c>
      <c r="J1449" s="403">
        <f t="shared" si="1165"/>
        <v>1428</v>
      </c>
      <c r="K1449" s="403">
        <f t="shared" si="1166"/>
        <v>1260</v>
      </c>
      <c r="L1449" s="424" t="s">
        <v>75</v>
      </c>
      <c r="M1449" s="424" t="s">
        <v>75</v>
      </c>
      <c r="N1449" s="312"/>
      <c r="P1449" s="186"/>
    </row>
    <row r="1450" customHeight="1" spans="1:16">
      <c r="A1450" s="217" t="s">
        <v>4685</v>
      </c>
      <c r="B1450" s="52">
        <v>330407006</v>
      </c>
      <c r="C1450" s="36" t="s">
        <v>5214</v>
      </c>
      <c r="D1450" s="36"/>
      <c r="E1450" s="36" t="s">
        <v>5215</v>
      </c>
      <c r="F1450" s="219" t="s">
        <v>43</v>
      </c>
      <c r="G1450" s="224">
        <v>1260</v>
      </c>
      <c r="H1450" s="403">
        <f t="shared" si="1163"/>
        <v>1260</v>
      </c>
      <c r="I1450" s="403">
        <f t="shared" si="1164"/>
        <v>1197</v>
      </c>
      <c r="J1450" s="403">
        <f t="shared" si="1165"/>
        <v>1071</v>
      </c>
      <c r="K1450" s="403">
        <f t="shared" si="1166"/>
        <v>945</v>
      </c>
      <c r="L1450" s="403">
        <f t="shared" ref="L1450:L1455" si="1167">G1450*0.65</f>
        <v>819</v>
      </c>
      <c r="M1450" s="403">
        <f t="shared" ref="M1450:M1455" si="1168">G1450*0.6</f>
        <v>756</v>
      </c>
      <c r="N1450" s="36"/>
      <c r="P1450" s="186"/>
    </row>
    <row r="1451" customHeight="1" spans="1:16">
      <c r="A1451" s="217" t="s">
        <v>4685</v>
      </c>
      <c r="B1451" s="52">
        <v>330407007</v>
      </c>
      <c r="C1451" s="36" t="s">
        <v>5216</v>
      </c>
      <c r="D1451" s="36"/>
      <c r="E1451" s="36"/>
      <c r="F1451" s="219" t="s">
        <v>43</v>
      </c>
      <c r="G1451" s="224">
        <v>1176</v>
      </c>
      <c r="H1451" s="403">
        <f t="shared" si="1163"/>
        <v>1176</v>
      </c>
      <c r="I1451" s="403">
        <f t="shared" si="1164"/>
        <v>1117.2</v>
      </c>
      <c r="J1451" s="403">
        <f t="shared" si="1165"/>
        <v>999.6</v>
      </c>
      <c r="K1451" s="403">
        <f t="shared" si="1166"/>
        <v>882</v>
      </c>
      <c r="L1451" s="403">
        <f t="shared" si="1167"/>
        <v>764.4</v>
      </c>
      <c r="M1451" s="403">
        <f t="shared" si="1168"/>
        <v>705.6</v>
      </c>
      <c r="N1451" s="36"/>
      <c r="P1451" s="186"/>
    </row>
    <row r="1452" customHeight="1" spans="1:16">
      <c r="A1452" s="217" t="s">
        <v>4685</v>
      </c>
      <c r="B1452" s="52">
        <v>330407008</v>
      </c>
      <c r="C1452" s="36" t="s">
        <v>5217</v>
      </c>
      <c r="D1452" s="36"/>
      <c r="E1452" s="36" t="s">
        <v>5213</v>
      </c>
      <c r="F1452" s="219" t="s">
        <v>43</v>
      </c>
      <c r="G1452" s="224">
        <v>1470</v>
      </c>
      <c r="H1452" s="403">
        <f t="shared" si="1163"/>
        <v>1470</v>
      </c>
      <c r="I1452" s="403">
        <f t="shared" si="1164"/>
        <v>1396.5</v>
      </c>
      <c r="J1452" s="403">
        <f t="shared" si="1165"/>
        <v>1249.5</v>
      </c>
      <c r="K1452" s="403">
        <f t="shared" si="1166"/>
        <v>1102.5</v>
      </c>
      <c r="L1452" s="403">
        <f t="shared" si="1167"/>
        <v>955.5</v>
      </c>
      <c r="M1452" s="403">
        <f t="shared" si="1168"/>
        <v>882</v>
      </c>
      <c r="N1452" s="36"/>
      <c r="P1452" s="186"/>
    </row>
    <row r="1453" customHeight="1" spans="1:16">
      <c r="A1453" s="217" t="s">
        <v>4685</v>
      </c>
      <c r="B1453" s="52">
        <v>330407009</v>
      </c>
      <c r="C1453" s="36" t="s">
        <v>5218</v>
      </c>
      <c r="D1453" s="36"/>
      <c r="E1453" s="36" t="s">
        <v>5219</v>
      </c>
      <c r="F1453" s="219" t="s">
        <v>43</v>
      </c>
      <c r="G1453" s="224">
        <v>1470</v>
      </c>
      <c r="H1453" s="403">
        <f t="shared" si="1163"/>
        <v>1470</v>
      </c>
      <c r="I1453" s="403">
        <f t="shared" si="1164"/>
        <v>1396.5</v>
      </c>
      <c r="J1453" s="403">
        <f t="shared" si="1165"/>
        <v>1249.5</v>
      </c>
      <c r="K1453" s="403">
        <f t="shared" si="1166"/>
        <v>1102.5</v>
      </c>
      <c r="L1453" s="403">
        <f t="shared" si="1167"/>
        <v>955.5</v>
      </c>
      <c r="M1453" s="403">
        <f t="shared" si="1168"/>
        <v>882</v>
      </c>
      <c r="N1453" s="36"/>
      <c r="P1453" s="186"/>
    </row>
    <row r="1454" customHeight="1" spans="1:16">
      <c r="A1454" s="217" t="s">
        <v>4685</v>
      </c>
      <c r="B1454" s="52">
        <v>330407010</v>
      </c>
      <c r="C1454" s="36" t="s">
        <v>5220</v>
      </c>
      <c r="D1454" s="36"/>
      <c r="E1454" s="36" t="s">
        <v>5219</v>
      </c>
      <c r="F1454" s="219" t="s">
        <v>43</v>
      </c>
      <c r="G1454" s="224">
        <v>1680</v>
      </c>
      <c r="H1454" s="403">
        <f t="shared" si="1163"/>
        <v>1680</v>
      </c>
      <c r="I1454" s="403">
        <f t="shared" si="1164"/>
        <v>1596</v>
      </c>
      <c r="J1454" s="403">
        <f t="shared" si="1165"/>
        <v>1428</v>
      </c>
      <c r="K1454" s="403">
        <f t="shared" si="1166"/>
        <v>1260</v>
      </c>
      <c r="L1454" s="403">
        <f t="shared" si="1167"/>
        <v>1092</v>
      </c>
      <c r="M1454" s="403">
        <f t="shared" si="1168"/>
        <v>1008</v>
      </c>
      <c r="N1454" s="36"/>
      <c r="P1454" s="186"/>
    </row>
    <row r="1455" customHeight="1" spans="1:16">
      <c r="A1455" s="217" t="s">
        <v>4685</v>
      </c>
      <c r="B1455" s="52">
        <v>330407011</v>
      </c>
      <c r="C1455" s="36" t="s">
        <v>5221</v>
      </c>
      <c r="D1455" s="36"/>
      <c r="E1455" s="36"/>
      <c r="F1455" s="219" t="s">
        <v>43</v>
      </c>
      <c r="G1455" s="224">
        <v>1260</v>
      </c>
      <c r="H1455" s="403">
        <f t="shared" si="1163"/>
        <v>1260</v>
      </c>
      <c r="I1455" s="403">
        <f t="shared" si="1164"/>
        <v>1197</v>
      </c>
      <c r="J1455" s="403">
        <f t="shared" si="1165"/>
        <v>1071</v>
      </c>
      <c r="K1455" s="403">
        <f t="shared" si="1166"/>
        <v>945</v>
      </c>
      <c r="L1455" s="403">
        <f t="shared" si="1167"/>
        <v>819</v>
      </c>
      <c r="M1455" s="403">
        <f t="shared" si="1168"/>
        <v>756</v>
      </c>
      <c r="N1455" s="36"/>
      <c r="P1455" s="186"/>
    </row>
    <row r="1456" customHeight="1" spans="1:16">
      <c r="A1456" s="217" t="s">
        <v>4685</v>
      </c>
      <c r="B1456" s="52">
        <v>330407012</v>
      </c>
      <c r="C1456" s="36" t="s">
        <v>5222</v>
      </c>
      <c r="D1456" s="36" t="s">
        <v>5223</v>
      </c>
      <c r="E1456" s="36" t="s">
        <v>5224</v>
      </c>
      <c r="F1456" s="219" t="s">
        <v>43</v>
      </c>
      <c r="G1456" s="224">
        <v>1260</v>
      </c>
      <c r="H1456" s="403">
        <f t="shared" si="1163"/>
        <v>1260</v>
      </c>
      <c r="I1456" s="403">
        <f t="shared" si="1164"/>
        <v>1197</v>
      </c>
      <c r="J1456" s="403">
        <f t="shared" si="1165"/>
        <v>1071</v>
      </c>
      <c r="K1456" s="403">
        <f t="shared" si="1166"/>
        <v>945</v>
      </c>
      <c r="L1456" s="424" t="s">
        <v>75</v>
      </c>
      <c r="M1456" s="424" t="s">
        <v>75</v>
      </c>
      <c r="N1456" s="36"/>
      <c r="P1456" s="186"/>
    </row>
    <row r="1457" customHeight="1" spans="1:16">
      <c r="A1457" s="217" t="s">
        <v>4685</v>
      </c>
      <c r="B1457" s="52">
        <v>330407013</v>
      </c>
      <c r="C1457" s="36" t="s">
        <v>5225</v>
      </c>
      <c r="D1457" s="36"/>
      <c r="E1457" s="36" t="s">
        <v>5224</v>
      </c>
      <c r="F1457" s="219" t="s">
        <v>43</v>
      </c>
      <c r="G1457" s="224">
        <v>1078</v>
      </c>
      <c r="H1457" s="403">
        <f t="shared" si="1163"/>
        <v>1078</v>
      </c>
      <c r="I1457" s="403">
        <f t="shared" si="1164"/>
        <v>1024.1</v>
      </c>
      <c r="J1457" s="403">
        <f t="shared" si="1165"/>
        <v>916.3</v>
      </c>
      <c r="K1457" s="403">
        <f t="shared" si="1166"/>
        <v>808.5</v>
      </c>
      <c r="L1457" s="424" t="s">
        <v>75</v>
      </c>
      <c r="M1457" s="424" t="s">
        <v>75</v>
      </c>
      <c r="N1457" s="36"/>
      <c r="P1457" s="186"/>
    </row>
    <row r="1458" customHeight="1" spans="1:16">
      <c r="A1458" s="217" t="s">
        <v>4685</v>
      </c>
      <c r="B1458" s="52">
        <v>330407014</v>
      </c>
      <c r="C1458" s="36" t="s">
        <v>5226</v>
      </c>
      <c r="D1458" s="36"/>
      <c r="E1458" s="36"/>
      <c r="F1458" s="219" t="s">
        <v>537</v>
      </c>
      <c r="G1458" s="224">
        <v>784</v>
      </c>
      <c r="H1458" s="403">
        <f t="shared" si="1163"/>
        <v>784</v>
      </c>
      <c r="I1458" s="403">
        <f t="shared" si="1164"/>
        <v>744.8</v>
      </c>
      <c r="J1458" s="403">
        <f t="shared" si="1165"/>
        <v>666.4</v>
      </c>
      <c r="K1458" s="403">
        <f t="shared" si="1166"/>
        <v>588</v>
      </c>
      <c r="L1458" s="403">
        <f>G1458*0.65</f>
        <v>509.6</v>
      </c>
      <c r="M1458" s="403">
        <f>G1458*0.6</f>
        <v>470.4</v>
      </c>
      <c r="N1458" s="36"/>
      <c r="P1458" s="186"/>
    </row>
    <row r="1459" customHeight="1" spans="1:16">
      <c r="A1459" s="217"/>
      <c r="B1459" s="45">
        <v>330408</v>
      </c>
      <c r="C1459" s="46" t="s">
        <v>5227</v>
      </c>
      <c r="D1459" s="36"/>
      <c r="E1459" s="36"/>
      <c r="F1459" s="219"/>
      <c r="G1459" s="220"/>
      <c r="H1459" s="403"/>
      <c r="I1459" s="403"/>
      <c r="J1459" s="403"/>
      <c r="K1459" s="403"/>
      <c r="L1459" s="403"/>
      <c r="M1459" s="403"/>
      <c r="N1459" s="36"/>
      <c r="P1459" s="186"/>
    </row>
    <row r="1460" customHeight="1" spans="1:16">
      <c r="A1460" s="217" t="s">
        <v>4685</v>
      </c>
      <c r="B1460" s="52">
        <v>330408001</v>
      </c>
      <c r="C1460" s="36" t="s">
        <v>5228</v>
      </c>
      <c r="D1460" s="36" t="s">
        <v>5229</v>
      </c>
      <c r="E1460" s="36"/>
      <c r="F1460" s="219" t="s">
        <v>43</v>
      </c>
      <c r="G1460" s="224">
        <v>560</v>
      </c>
      <c r="H1460" s="403">
        <f t="shared" ref="H1460:H1463" si="1169">G1460*1</f>
        <v>560</v>
      </c>
      <c r="I1460" s="403">
        <f t="shared" ref="I1460:I1463" si="1170">G1460*0.95</f>
        <v>532</v>
      </c>
      <c r="J1460" s="403">
        <f t="shared" ref="J1460:J1463" si="1171">G1460*0.85</f>
        <v>476</v>
      </c>
      <c r="K1460" s="403">
        <f t="shared" ref="K1460:K1463" si="1172">G1460*0.75</f>
        <v>420</v>
      </c>
      <c r="L1460" s="424" t="s">
        <v>75</v>
      </c>
      <c r="M1460" s="424" t="s">
        <v>75</v>
      </c>
      <c r="N1460" s="451" t="s">
        <v>5230</v>
      </c>
      <c r="P1460" s="186"/>
    </row>
    <row r="1461" customHeight="1" spans="1:16">
      <c r="A1461" s="217" t="s">
        <v>4685</v>
      </c>
      <c r="B1461" s="52">
        <v>330408002</v>
      </c>
      <c r="C1461" s="36" t="s">
        <v>5231</v>
      </c>
      <c r="D1461" s="36" t="s">
        <v>5232</v>
      </c>
      <c r="E1461" s="36"/>
      <c r="F1461" s="219" t="s">
        <v>43</v>
      </c>
      <c r="G1461" s="224">
        <v>784</v>
      </c>
      <c r="H1461" s="403">
        <f t="shared" si="1169"/>
        <v>784</v>
      </c>
      <c r="I1461" s="403">
        <f t="shared" si="1170"/>
        <v>744.8</v>
      </c>
      <c r="J1461" s="403">
        <f t="shared" si="1171"/>
        <v>666.4</v>
      </c>
      <c r="K1461" s="403">
        <f t="shared" si="1172"/>
        <v>588</v>
      </c>
      <c r="L1461" s="424" t="s">
        <v>75</v>
      </c>
      <c r="M1461" s="424" t="s">
        <v>75</v>
      </c>
      <c r="N1461" s="451" t="s">
        <v>5233</v>
      </c>
      <c r="P1461" s="186"/>
    </row>
    <row r="1462" customHeight="1" spans="1:16">
      <c r="A1462" s="217" t="s">
        <v>4685</v>
      </c>
      <c r="B1462" s="52">
        <v>330408003</v>
      </c>
      <c r="C1462" s="36" t="s">
        <v>5234</v>
      </c>
      <c r="D1462" s="36" t="s">
        <v>5235</v>
      </c>
      <c r="E1462" s="36"/>
      <c r="F1462" s="219" t="s">
        <v>43</v>
      </c>
      <c r="G1462" s="224">
        <v>1050</v>
      </c>
      <c r="H1462" s="403">
        <f t="shared" si="1169"/>
        <v>1050</v>
      </c>
      <c r="I1462" s="403">
        <f t="shared" si="1170"/>
        <v>997.5</v>
      </c>
      <c r="J1462" s="403">
        <f t="shared" si="1171"/>
        <v>892.5</v>
      </c>
      <c r="K1462" s="403">
        <f t="shared" si="1172"/>
        <v>787.5</v>
      </c>
      <c r="L1462" s="424" t="s">
        <v>75</v>
      </c>
      <c r="M1462" s="424" t="s">
        <v>75</v>
      </c>
      <c r="N1462" s="451" t="s">
        <v>5236</v>
      </c>
      <c r="P1462" s="186"/>
    </row>
    <row r="1463" customHeight="1" spans="1:16">
      <c r="A1463" s="217" t="s">
        <v>4685</v>
      </c>
      <c r="B1463" s="52">
        <v>330408004</v>
      </c>
      <c r="C1463" s="36" t="s">
        <v>5237</v>
      </c>
      <c r="D1463" s="36"/>
      <c r="E1463" s="36"/>
      <c r="F1463" s="219" t="s">
        <v>43</v>
      </c>
      <c r="G1463" s="224">
        <v>1260</v>
      </c>
      <c r="H1463" s="403">
        <f t="shared" si="1169"/>
        <v>1260</v>
      </c>
      <c r="I1463" s="403">
        <f t="shared" si="1170"/>
        <v>1197</v>
      </c>
      <c r="J1463" s="403">
        <f t="shared" si="1171"/>
        <v>1071</v>
      </c>
      <c r="K1463" s="403">
        <f t="shared" si="1172"/>
        <v>945</v>
      </c>
      <c r="L1463" s="424" t="s">
        <v>75</v>
      </c>
      <c r="M1463" s="424" t="s">
        <v>75</v>
      </c>
      <c r="N1463" s="36"/>
      <c r="P1463" s="186"/>
    </row>
    <row r="1464" customHeight="1" spans="1:16">
      <c r="A1464" s="217"/>
      <c r="B1464" s="45">
        <v>330409</v>
      </c>
      <c r="C1464" s="46" t="s">
        <v>5238</v>
      </c>
      <c r="D1464" s="36"/>
      <c r="E1464" s="36"/>
      <c r="F1464" s="219"/>
      <c r="G1464" s="220"/>
      <c r="H1464" s="403"/>
      <c r="I1464" s="403"/>
      <c r="J1464" s="403"/>
      <c r="K1464" s="403"/>
      <c r="L1464" s="403"/>
      <c r="M1464" s="403"/>
      <c r="N1464" s="36"/>
      <c r="P1464" s="186"/>
    </row>
    <row r="1465" customHeight="1" spans="1:16">
      <c r="A1465" s="217" t="s">
        <v>4685</v>
      </c>
      <c r="B1465" s="52">
        <v>330409001</v>
      </c>
      <c r="C1465" s="36" t="s">
        <v>5239</v>
      </c>
      <c r="D1465" s="36"/>
      <c r="E1465" s="36"/>
      <c r="F1465" s="219" t="s">
        <v>43</v>
      </c>
      <c r="G1465" s="224">
        <v>980</v>
      </c>
      <c r="H1465" s="403">
        <f t="shared" ref="H1465" si="1173">G1465*1</f>
        <v>980</v>
      </c>
      <c r="I1465" s="403">
        <f t="shared" ref="I1465" si="1174">G1465*0.95</f>
        <v>931</v>
      </c>
      <c r="J1465" s="403">
        <f t="shared" ref="J1465" si="1175">G1465*0.85</f>
        <v>833</v>
      </c>
      <c r="K1465" s="403">
        <f t="shared" ref="K1465" si="1176">G1465*0.75</f>
        <v>735</v>
      </c>
      <c r="L1465" s="424" t="s">
        <v>75</v>
      </c>
      <c r="M1465" s="424" t="s">
        <v>75</v>
      </c>
      <c r="N1465" s="36"/>
      <c r="P1465" s="186"/>
    </row>
    <row r="1466" customHeight="1" spans="1:16">
      <c r="A1466" s="217" t="s">
        <v>4685</v>
      </c>
      <c r="B1466" s="52">
        <v>330409002</v>
      </c>
      <c r="C1466" s="36" t="s">
        <v>5240</v>
      </c>
      <c r="D1466" s="36"/>
      <c r="E1466" s="36"/>
      <c r="F1466" s="219" t="s">
        <v>43</v>
      </c>
      <c r="G1466" s="224">
        <v>1372</v>
      </c>
      <c r="H1466" s="403">
        <f t="shared" ref="H1466:H1476" si="1177">G1466*1</f>
        <v>1372</v>
      </c>
      <c r="I1466" s="403">
        <f t="shared" ref="I1466:I1476" si="1178">G1466*0.95</f>
        <v>1303.4</v>
      </c>
      <c r="J1466" s="403">
        <f t="shared" ref="J1466:J1476" si="1179">G1466*0.85</f>
        <v>1166.2</v>
      </c>
      <c r="K1466" s="403">
        <f t="shared" ref="K1466:K1476" si="1180">G1466*0.75</f>
        <v>1029</v>
      </c>
      <c r="L1466" s="424" t="s">
        <v>75</v>
      </c>
      <c r="M1466" s="424" t="s">
        <v>75</v>
      </c>
      <c r="N1466" s="36"/>
      <c r="P1466" s="186"/>
    </row>
    <row r="1467" customHeight="1" spans="1:16">
      <c r="A1467" s="217" t="s">
        <v>4685</v>
      </c>
      <c r="B1467" s="52">
        <v>330409003</v>
      </c>
      <c r="C1467" s="36" t="s">
        <v>5241</v>
      </c>
      <c r="D1467" s="36"/>
      <c r="E1467" s="36"/>
      <c r="F1467" s="219" t="s">
        <v>43</v>
      </c>
      <c r="G1467" s="224">
        <v>840</v>
      </c>
      <c r="H1467" s="403">
        <f t="shared" si="1177"/>
        <v>840</v>
      </c>
      <c r="I1467" s="403">
        <f t="shared" si="1178"/>
        <v>798</v>
      </c>
      <c r="J1467" s="403">
        <f t="shared" si="1179"/>
        <v>714</v>
      </c>
      <c r="K1467" s="403">
        <f t="shared" si="1180"/>
        <v>630</v>
      </c>
      <c r="L1467" s="424" t="s">
        <v>75</v>
      </c>
      <c r="M1467" s="424" t="s">
        <v>75</v>
      </c>
      <c r="N1467" s="36"/>
      <c r="P1467" s="186"/>
    </row>
    <row r="1468" customHeight="1" spans="1:16">
      <c r="A1468" s="217" t="s">
        <v>4685</v>
      </c>
      <c r="B1468" s="52">
        <v>330409004</v>
      </c>
      <c r="C1468" s="36" t="s">
        <v>5242</v>
      </c>
      <c r="D1468" s="36"/>
      <c r="E1468" s="36"/>
      <c r="F1468" s="219" t="s">
        <v>43</v>
      </c>
      <c r="G1468" s="224">
        <v>1176</v>
      </c>
      <c r="H1468" s="403">
        <f t="shared" si="1177"/>
        <v>1176</v>
      </c>
      <c r="I1468" s="403">
        <f t="shared" si="1178"/>
        <v>1117.2</v>
      </c>
      <c r="J1468" s="403">
        <f t="shared" si="1179"/>
        <v>999.6</v>
      </c>
      <c r="K1468" s="403">
        <f t="shared" si="1180"/>
        <v>882</v>
      </c>
      <c r="L1468" s="424" t="s">
        <v>75</v>
      </c>
      <c r="M1468" s="424" t="s">
        <v>75</v>
      </c>
      <c r="N1468" s="36"/>
      <c r="P1468" s="186"/>
    </row>
    <row r="1469" customHeight="1" spans="1:16">
      <c r="A1469" s="217" t="s">
        <v>4685</v>
      </c>
      <c r="B1469" s="52">
        <v>330409005</v>
      </c>
      <c r="C1469" s="36" t="s">
        <v>5243</v>
      </c>
      <c r="D1469" s="36" t="s">
        <v>5244</v>
      </c>
      <c r="E1469" s="36"/>
      <c r="F1469" s="219" t="s">
        <v>43</v>
      </c>
      <c r="G1469" s="224">
        <v>770</v>
      </c>
      <c r="H1469" s="403">
        <f t="shared" si="1177"/>
        <v>770</v>
      </c>
      <c r="I1469" s="403">
        <f t="shared" si="1178"/>
        <v>731.5</v>
      </c>
      <c r="J1469" s="403">
        <f t="shared" si="1179"/>
        <v>654.5</v>
      </c>
      <c r="K1469" s="403">
        <f t="shared" si="1180"/>
        <v>577.5</v>
      </c>
      <c r="L1469" s="403">
        <f>G1469*0.65</f>
        <v>500.5</v>
      </c>
      <c r="M1469" s="403">
        <f>G1469*0.6</f>
        <v>462</v>
      </c>
      <c r="N1469" s="36"/>
      <c r="P1469" s="186"/>
    </row>
    <row r="1470" customHeight="1" spans="1:16">
      <c r="A1470" s="217" t="s">
        <v>4685</v>
      </c>
      <c r="B1470" s="52">
        <v>330409006</v>
      </c>
      <c r="C1470" s="36" t="s">
        <v>5245</v>
      </c>
      <c r="D1470" s="36"/>
      <c r="E1470" s="36"/>
      <c r="F1470" s="219" t="s">
        <v>43</v>
      </c>
      <c r="G1470" s="224">
        <v>1176</v>
      </c>
      <c r="H1470" s="403">
        <f t="shared" si="1177"/>
        <v>1176</v>
      </c>
      <c r="I1470" s="403">
        <f t="shared" si="1178"/>
        <v>1117.2</v>
      </c>
      <c r="J1470" s="403">
        <f t="shared" si="1179"/>
        <v>999.6</v>
      </c>
      <c r="K1470" s="403">
        <f t="shared" si="1180"/>
        <v>882</v>
      </c>
      <c r="L1470" s="424" t="s">
        <v>75</v>
      </c>
      <c r="M1470" s="424" t="s">
        <v>75</v>
      </c>
      <c r="N1470" s="36"/>
      <c r="P1470" s="186"/>
    </row>
    <row r="1471" customHeight="1" spans="1:16">
      <c r="A1471" s="217" t="s">
        <v>4685</v>
      </c>
      <c r="B1471" s="52">
        <v>330409007</v>
      </c>
      <c r="C1471" s="36" t="s">
        <v>5246</v>
      </c>
      <c r="D1471" s="36"/>
      <c r="E1471" s="36" t="s">
        <v>5247</v>
      </c>
      <c r="F1471" s="219" t="s">
        <v>43</v>
      </c>
      <c r="G1471" s="224">
        <v>1260</v>
      </c>
      <c r="H1471" s="403">
        <f t="shared" si="1177"/>
        <v>1260</v>
      </c>
      <c r="I1471" s="403">
        <f t="shared" si="1178"/>
        <v>1197</v>
      </c>
      <c r="J1471" s="403">
        <f t="shared" si="1179"/>
        <v>1071</v>
      </c>
      <c r="K1471" s="403">
        <f t="shared" si="1180"/>
        <v>945</v>
      </c>
      <c r="L1471" s="424" t="s">
        <v>75</v>
      </c>
      <c r="M1471" s="424" t="s">
        <v>75</v>
      </c>
      <c r="N1471" s="36"/>
      <c r="P1471" s="186"/>
    </row>
    <row r="1472" customHeight="1" spans="1:16">
      <c r="A1472" s="217" t="s">
        <v>4685</v>
      </c>
      <c r="B1472" s="52">
        <v>330409008</v>
      </c>
      <c r="C1472" s="36" t="s">
        <v>5248</v>
      </c>
      <c r="D1472" s="36"/>
      <c r="E1472" s="36" t="s">
        <v>5247</v>
      </c>
      <c r="F1472" s="219" t="s">
        <v>43</v>
      </c>
      <c r="G1472" s="224">
        <v>560</v>
      </c>
      <c r="H1472" s="403">
        <f t="shared" si="1177"/>
        <v>560</v>
      </c>
      <c r="I1472" s="403">
        <f t="shared" si="1178"/>
        <v>532</v>
      </c>
      <c r="J1472" s="403">
        <f t="shared" si="1179"/>
        <v>476</v>
      </c>
      <c r="K1472" s="403">
        <f t="shared" si="1180"/>
        <v>420</v>
      </c>
      <c r="L1472" s="403">
        <f t="shared" ref="L1472" si="1181">G1472*0.65</f>
        <v>364</v>
      </c>
      <c r="M1472" s="403">
        <f t="shared" ref="M1472" si="1182">G1472*0.6</f>
        <v>336</v>
      </c>
      <c r="N1472" s="36"/>
      <c r="P1472" s="186"/>
    </row>
    <row r="1473" customHeight="1" spans="1:16">
      <c r="A1473" s="217" t="s">
        <v>4685</v>
      </c>
      <c r="B1473" s="52">
        <v>330409009</v>
      </c>
      <c r="C1473" s="36" t="s">
        <v>5249</v>
      </c>
      <c r="D1473" s="36" t="s">
        <v>5250</v>
      </c>
      <c r="E1473" s="36" t="s">
        <v>5247</v>
      </c>
      <c r="F1473" s="219" t="s">
        <v>43</v>
      </c>
      <c r="G1473" s="224">
        <v>1078</v>
      </c>
      <c r="H1473" s="403">
        <f t="shared" si="1177"/>
        <v>1078</v>
      </c>
      <c r="I1473" s="403">
        <f t="shared" si="1178"/>
        <v>1024.1</v>
      </c>
      <c r="J1473" s="403">
        <f t="shared" si="1179"/>
        <v>916.3</v>
      </c>
      <c r="K1473" s="403">
        <f t="shared" si="1180"/>
        <v>808.5</v>
      </c>
      <c r="L1473" s="424" t="s">
        <v>75</v>
      </c>
      <c r="M1473" s="424" t="s">
        <v>75</v>
      </c>
      <c r="N1473" s="36"/>
      <c r="P1473" s="186"/>
    </row>
    <row r="1474" customHeight="1" spans="1:16">
      <c r="A1474" s="217" t="s">
        <v>4685</v>
      </c>
      <c r="B1474" s="52">
        <v>330409010</v>
      </c>
      <c r="C1474" s="36" t="s">
        <v>5251</v>
      </c>
      <c r="D1474" s="36"/>
      <c r="E1474" s="36" t="s">
        <v>5247</v>
      </c>
      <c r="F1474" s="219" t="s">
        <v>43</v>
      </c>
      <c r="G1474" s="224">
        <v>784</v>
      </c>
      <c r="H1474" s="403">
        <f t="shared" si="1177"/>
        <v>784</v>
      </c>
      <c r="I1474" s="403">
        <f t="shared" si="1178"/>
        <v>744.8</v>
      </c>
      <c r="J1474" s="403">
        <f t="shared" si="1179"/>
        <v>666.4</v>
      </c>
      <c r="K1474" s="403">
        <f t="shared" si="1180"/>
        <v>588</v>
      </c>
      <c r="L1474" s="424" t="s">
        <v>75</v>
      </c>
      <c r="M1474" s="424" t="s">
        <v>75</v>
      </c>
      <c r="N1474" s="36"/>
      <c r="P1474" s="186"/>
    </row>
    <row r="1475" customHeight="1" spans="1:16">
      <c r="A1475" s="217" t="s">
        <v>4685</v>
      </c>
      <c r="B1475" s="52">
        <v>330409011</v>
      </c>
      <c r="C1475" s="36" t="s">
        <v>5252</v>
      </c>
      <c r="D1475" s="36"/>
      <c r="E1475" s="36" t="s">
        <v>5247</v>
      </c>
      <c r="F1475" s="219" t="s">
        <v>43</v>
      </c>
      <c r="G1475" s="224">
        <v>420</v>
      </c>
      <c r="H1475" s="403">
        <f t="shared" si="1177"/>
        <v>420</v>
      </c>
      <c r="I1475" s="403">
        <f t="shared" si="1178"/>
        <v>399</v>
      </c>
      <c r="J1475" s="403">
        <f t="shared" si="1179"/>
        <v>357</v>
      </c>
      <c r="K1475" s="403">
        <f t="shared" si="1180"/>
        <v>315</v>
      </c>
      <c r="L1475" s="403">
        <f t="shared" ref="L1475:L1476" si="1183">G1475*0.65</f>
        <v>273</v>
      </c>
      <c r="M1475" s="403">
        <f t="shared" ref="M1475:M1476" si="1184">G1475*0.6</f>
        <v>252</v>
      </c>
      <c r="N1475" s="36"/>
      <c r="P1475" s="186"/>
    </row>
    <row r="1476" customHeight="1" spans="1:16">
      <c r="A1476" s="217" t="s">
        <v>4685</v>
      </c>
      <c r="B1476" s="52">
        <v>330409012</v>
      </c>
      <c r="C1476" s="36" t="s">
        <v>5253</v>
      </c>
      <c r="D1476" s="36"/>
      <c r="E1476" s="36" t="s">
        <v>5247</v>
      </c>
      <c r="F1476" s="219" t="s">
        <v>43</v>
      </c>
      <c r="G1476" s="224">
        <v>588</v>
      </c>
      <c r="H1476" s="403">
        <f t="shared" si="1177"/>
        <v>588</v>
      </c>
      <c r="I1476" s="403">
        <f t="shared" si="1178"/>
        <v>558.6</v>
      </c>
      <c r="J1476" s="403">
        <f t="shared" si="1179"/>
        <v>499.8</v>
      </c>
      <c r="K1476" s="403">
        <f t="shared" si="1180"/>
        <v>441</v>
      </c>
      <c r="L1476" s="403">
        <f t="shared" si="1183"/>
        <v>382.2</v>
      </c>
      <c r="M1476" s="403">
        <f t="shared" si="1184"/>
        <v>352.8</v>
      </c>
      <c r="N1476" s="452" t="s">
        <v>5254</v>
      </c>
      <c r="O1476" s="28" t="s">
        <v>82</v>
      </c>
      <c r="P1476" s="186"/>
    </row>
    <row r="1477" customHeight="1" spans="1:16">
      <c r="A1477" s="217" t="s">
        <v>4685</v>
      </c>
      <c r="B1477" s="52">
        <v>330409013</v>
      </c>
      <c r="C1477" s="36" t="s">
        <v>5255</v>
      </c>
      <c r="D1477" s="36"/>
      <c r="E1477" s="36"/>
      <c r="F1477" s="219" t="s">
        <v>537</v>
      </c>
      <c r="G1477" s="336" t="s">
        <v>303</v>
      </c>
      <c r="H1477" s="337" t="s">
        <v>303</v>
      </c>
      <c r="I1477" s="337" t="s">
        <v>303</v>
      </c>
      <c r="J1477" s="337" t="s">
        <v>303</v>
      </c>
      <c r="K1477" s="337" t="s">
        <v>303</v>
      </c>
      <c r="L1477" s="337" t="s">
        <v>303</v>
      </c>
      <c r="M1477" s="337" t="s">
        <v>303</v>
      </c>
      <c r="N1477" s="36"/>
      <c r="P1477" s="186"/>
    </row>
    <row r="1478" customHeight="1" spans="1:16">
      <c r="A1478" s="217" t="s">
        <v>4685</v>
      </c>
      <c r="B1478" s="52">
        <v>330409014</v>
      </c>
      <c r="C1478" s="36" t="s">
        <v>5256</v>
      </c>
      <c r="D1478" s="36" t="s">
        <v>5257</v>
      </c>
      <c r="E1478" s="36"/>
      <c r="F1478" s="219" t="s">
        <v>43</v>
      </c>
      <c r="G1478" s="224">
        <v>1365</v>
      </c>
      <c r="H1478" s="403">
        <f t="shared" ref="H1478" si="1185">G1478*1</f>
        <v>1365</v>
      </c>
      <c r="I1478" s="403">
        <f t="shared" ref="I1478" si="1186">G1478*0.95</f>
        <v>1296.75</v>
      </c>
      <c r="J1478" s="403">
        <f t="shared" ref="J1478" si="1187">G1478*0.85</f>
        <v>1160.25</v>
      </c>
      <c r="K1478" s="403">
        <f t="shared" ref="K1478" si="1188">G1478*0.75</f>
        <v>1023.75</v>
      </c>
      <c r="L1478" s="337" t="s">
        <v>75</v>
      </c>
      <c r="M1478" s="337" t="s">
        <v>75</v>
      </c>
      <c r="N1478" s="260" t="s">
        <v>5258</v>
      </c>
      <c r="P1478" s="186"/>
    </row>
    <row r="1479" customHeight="1" spans="1:16">
      <c r="A1479" s="217" t="s">
        <v>4685</v>
      </c>
      <c r="B1479" s="52">
        <v>330409015</v>
      </c>
      <c r="C1479" s="36" t="s">
        <v>5259</v>
      </c>
      <c r="D1479" s="36" t="s">
        <v>4770</v>
      </c>
      <c r="E1479" s="36"/>
      <c r="F1479" s="219" t="s">
        <v>43</v>
      </c>
      <c r="G1479" s="224">
        <v>1365</v>
      </c>
      <c r="H1479" s="403">
        <f t="shared" ref="H1479:H1488" si="1189">G1479*1</f>
        <v>1365</v>
      </c>
      <c r="I1479" s="403">
        <f t="shared" ref="I1479:I1488" si="1190">G1479*0.95</f>
        <v>1296.75</v>
      </c>
      <c r="J1479" s="403">
        <f t="shared" ref="J1479:J1488" si="1191">G1479*0.85</f>
        <v>1160.25</v>
      </c>
      <c r="K1479" s="403">
        <f t="shared" ref="K1479:K1488" si="1192">G1479*0.75</f>
        <v>1023.75</v>
      </c>
      <c r="L1479" s="337" t="s">
        <v>75</v>
      </c>
      <c r="M1479" s="337" t="s">
        <v>75</v>
      </c>
      <c r="N1479" s="36"/>
      <c r="P1479" s="186"/>
    </row>
    <row r="1480" customHeight="1" spans="1:16">
      <c r="A1480" s="217" t="s">
        <v>4685</v>
      </c>
      <c r="B1480" s="52">
        <v>330409016</v>
      </c>
      <c r="C1480" s="36" t="s">
        <v>5260</v>
      </c>
      <c r="D1480" s="36"/>
      <c r="E1480" s="36"/>
      <c r="F1480" s="219" t="s">
        <v>43</v>
      </c>
      <c r="G1480" s="224">
        <v>840</v>
      </c>
      <c r="H1480" s="403">
        <f t="shared" si="1189"/>
        <v>840</v>
      </c>
      <c r="I1480" s="403">
        <f t="shared" si="1190"/>
        <v>798</v>
      </c>
      <c r="J1480" s="403">
        <f t="shared" si="1191"/>
        <v>714</v>
      </c>
      <c r="K1480" s="403">
        <f t="shared" si="1192"/>
        <v>630</v>
      </c>
      <c r="L1480" s="403">
        <f>G1480*0.65</f>
        <v>546</v>
      </c>
      <c r="M1480" s="403">
        <f>G1480*0.6</f>
        <v>504</v>
      </c>
      <c r="N1480" s="36"/>
      <c r="P1480" s="186"/>
    </row>
    <row r="1481" customHeight="1" spans="1:16">
      <c r="A1481" s="217" t="s">
        <v>4685</v>
      </c>
      <c r="B1481" s="52">
        <v>330409017</v>
      </c>
      <c r="C1481" s="36" t="s">
        <v>5261</v>
      </c>
      <c r="D1481" s="36"/>
      <c r="E1481" s="36" t="s">
        <v>5247</v>
      </c>
      <c r="F1481" s="219" t="s">
        <v>43</v>
      </c>
      <c r="G1481" s="224">
        <v>1274</v>
      </c>
      <c r="H1481" s="403">
        <f t="shared" si="1189"/>
        <v>1274</v>
      </c>
      <c r="I1481" s="403">
        <f t="shared" si="1190"/>
        <v>1210.3</v>
      </c>
      <c r="J1481" s="403">
        <f t="shared" si="1191"/>
        <v>1082.9</v>
      </c>
      <c r="K1481" s="403">
        <f t="shared" si="1192"/>
        <v>955.5</v>
      </c>
      <c r="L1481" s="337" t="s">
        <v>75</v>
      </c>
      <c r="M1481" s="337" t="s">
        <v>75</v>
      </c>
      <c r="N1481" s="36"/>
      <c r="P1481" s="186"/>
    </row>
    <row r="1482" customHeight="1" spans="1:16">
      <c r="A1482" s="217" t="s">
        <v>4685</v>
      </c>
      <c r="B1482" s="52">
        <v>330409018</v>
      </c>
      <c r="C1482" s="36" t="s">
        <v>5262</v>
      </c>
      <c r="D1482" s="36"/>
      <c r="E1482" s="36" t="s">
        <v>5263</v>
      </c>
      <c r="F1482" s="219" t="s">
        <v>43</v>
      </c>
      <c r="G1482" s="224">
        <v>1365</v>
      </c>
      <c r="H1482" s="403">
        <f t="shared" si="1189"/>
        <v>1365</v>
      </c>
      <c r="I1482" s="403">
        <f t="shared" si="1190"/>
        <v>1296.75</v>
      </c>
      <c r="J1482" s="403">
        <f t="shared" si="1191"/>
        <v>1160.25</v>
      </c>
      <c r="K1482" s="403">
        <f t="shared" si="1192"/>
        <v>1023.75</v>
      </c>
      <c r="L1482" s="337" t="s">
        <v>75</v>
      </c>
      <c r="M1482" s="337" t="s">
        <v>75</v>
      </c>
      <c r="N1482" s="36"/>
      <c r="P1482" s="186"/>
    </row>
    <row r="1483" customHeight="1" spans="1:16">
      <c r="A1483" s="217" t="s">
        <v>4685</v>
      </c>
      <c r="B1483" s="52">
        <v>330409019</v>
      </c>
      <c r="C1483" s="36" t="s">
        <v>5264</v>
      </c>
      <c r="D1483" s="36" t="s">
        <v>5265</v>
      </c>
      <c r="E1483" s="36" t="s">
        <v>5266</v>
      </c>
      <c r="F1483" s="219" t="s">
        <v>43</v>
      </c>
      <c r="G1483" s="224">
        <v>1365</v>
      </c>
      <c r="H1483" s="403">
        <f t="shared" si="1189"/>
        <v>1365</v>
      </c>
      <c r="I1483" s="403">
        <f t="shared" si="1190"/>
        <v>1296.75</v>
      </c>
      <c r="J1483" s="403">
        <f t="shared" si="1191"/>
        <v>1160.25</v>
      </c>
      <c r="K1483" s="403">
        <f t="shared" si="1192"/>
        <v>1023.75</v>
      </c>
      <c r="L1483" s="337" t="s">
        <v>75</v>
      </c>
      <c r="M1483" s="337" t="s">
        <v>75</v>
      </c>
      <c r="N1483" s="36"/>
      <c r="P1483" s="186"/>
    </row>
    <row r="1484" customHeight="1" spans="1:16">
      <c r="A1484" s="217" t="s">
        <v>4685</v>
      </c>
      <c r="B1484" s="52">
        <v>330409020</v>
      </c>
      <c r="C1484" s="36" t="s">
        <v>5267</v>
      </c>
      <c r="D1484" s="36"/>
      <c r="E1484" s="36" t="s">
        <v>5268</v>
      </c>
      <c r="F1484" s="219" t="s">
        <v>43</v>
      </c>
      <c r="G1484" s="224">
        <v>1680</v>
      </c>
      <c r="H1484" s="403">
        <f t="shared" si="1189"/>
        <v>1680</v>
      </c>
      <c r="I1484" s="403">
        <f t="shared" si="1190"/>
        <v>1596</v>
      </c>
      <c r="J1484" s="403">
        <f t="shared" si="1191"/>
        <v>1428</v>
      </c>
      <c r="K1484" s="403">
        <f t="shared" si="1192"/>
        <v>1260</v>
      </c>
      <c r="L1484" s="337" t="s">
        <v>75</v>
      </c>
      <c r="M1484" s="337" t="s">
        <v>75</v>
      </c>
      <c r="N1484" s="36"/>
      <c r="P1484" s="186"/>
    </row>
    <row r="1485" customHeight="1" spans="1:16">
      <c r="A1485" s="217" t="s">
        <v>4685</v>
      </c>
      <c r="B1485" s="52">
        <v>330409021</v>
      </c>
      <c r="C1485" s="36" t="s">
        <v>5269</v>
      </c>
      <c r="D1485" s="36"/>
      <c r="E1485" s="36"/>
      <c r="F1485" s="219" t="s">
        <v>43</v>
      </c>
      <c r="G1485" s="224">
        <v>1568</v>
      </c>
      <c r="H1485" s="403">
        <f t="shared" si="1189"/>
        <v>1568</v>
      </c>
      <c r="I1485" s="403">
        <f t="shared" si="1190"/>
        <v>1489.6</v>
      </c>
      <c r="J1485" s="403">
        <f t="shared" si="1191"/>
        <v>1332.8</v>
      </c>
      <c r="K1485" s="403">
        <f t="shared" si="1192"/>
        <v>1176</v>
      </c>
      <c r="L1485" s="337" t="s">
        <v>75</v>
      </c>
      <c r="M1485" s="337" t="s">
        <v>75</v>
      </c>
      <c r="N1485" s="36"/>
      <c r="P1485" s="186"/>
    </row>
    <row r="1486" customHeight="1" spans="1:16">
      <c r="A1486" s="217" t="s">
        <v>4685</v>
      </c>
      <c r="B1486" s="52">
        <v>330409022</v>
      </c>
      <c r="C1486" s="36" t="s">
        <v>5270</v>
      </c>
      <c r="D1486" s="36"/>
      <c r="E1486" s="36"/>
      <c r="F1486" s="219" t="s">
        <v>2665</v>
      </c>
      <c r="G1486" s="224">
        <v>1260</v>
      </c>
      <c r="H1486" s="403">
        <f t="shared" si="1189"/>
        <v>1260</v>
      </c>
      <c r="I1486" s="403">
        <f t="shared" si="1190"/>
        <v>1197</v>
      </c>
      <c r="J1486" s="403">
        <f t="shared" si="1191"/>
        <v>1071</v>
      </c>
      <c r="K1486" s="403">
        <f t="shared" si="1192"/>
        <v>945</v>
      </c>
      <c r="L1486" s="337" t="s">
        <v>75</v>
      </c>
      <c r="M1486" s="337" t="s">
        <v>75</v>
      </c>
      <c r="N1486" s="36"/>
      <c r="P1486" s="186"/>
    </row>
    <row r="1487" customHeight="1" spans="1:16">
      <c r="A1487" s="217" t="s">
        <v>4685</v>
      </c>
      <c r="B1487" s="52">
        <v>330409023</v>
      </c>
      <c r="C1487" s="36" t="s">
        <v>5271</v>
      </c>
      <c r="D1487" s="36"/>
      <c r="E1487" s="36"/>
      <c r="F1487" s="219" t="s">
        <v>537</v>
      </c>
      <c r="G1487" s="224">
        <v>1680</v>
      </c>
      <c r="H1487" s="403">
        <f t="shared" si="1189"/>
        <v>1680</v>
      </c>
      <c r="I1487" s="403">
        <f t="shared" si="1190"/>
        <v>1596</v>
      </c>
      <c r="J1487" s="403">
        <f t="shared" si="1191"/>
        <v>1428</v>
      </c>
      <c r="K1487" s="403">
        <f t="shared" si="1192"/>
        <v>1260</v>
      </c>
      <c r="L1487" s="337" t="s">
        <v>75</v>
      </c>
      <c r="M1487" s="337" t="s">
        <v>75</v>
      </c>
      <c r="N1487" s="36"/>
      <c r="P1487" s="186"/>
    </row>
    <row r="1488" customHeight="1" spans="1:16">
      <c r="A1488" s="217" t="s">
        <v>4685</v>
      </c>
      <c r="B1488" s="52">
        <v>330409024</v>
      </c>
      <c r="C1488" s="36" t="s">
        <v>5272</v>
      </c>
      <c r="D1488" s="36"/>
      <c r="E1488" s="36"/>
      <c r="F1488" s="219" t="s">
        <v>43</v>
      </c>
      <c r="G1488" s="224">
        <v>1260</v>
      </c>
      <c r="H1488" s="403">
        <f t="shared" si="1189"/>
        <v>1260</v>
      </c>
      <c r="I1488" s="403">
        <f t="shared" si="1190"/>
        <v>1197</v>
      </c>
      <c r="J1488" s="403">
        <f t="shared" si="1191"/>
        <v>1071</v>
      </c>
      <c r="K1488" s="403">
        <f t="shared" si="1192"/>
        <v>945</v>
      </c>
      <c r="L1488" s="337" t="s">
        <v>75</v>
      </c>
      <c r="M1488" s="337" t="s">
        <v>75</v>
      </c>
      <c r="N1488" s="36"/>
      <c r="P1488" s="186"/>
    </row>
    <row r="1489" customHeight="1" spans="1:16">
      <c r="A1489" s="217" t="s">
        <v>4685</v>
      </c>
      <c r="B1489" s="52">
        <v>330409025</v>
      </c>
      <c r="C1489" s="36" t="s">
        <v>5273</v>
      </c>
      <c r="D1489" s="36"/>
      <c r="E1489" s="36" t="s">
        <v>3207</v>
      </c>
      <c r="F1489" s="219" t="s">
        <v>43</v>
      </c>
      <c r="G1489" s="336" t="s">
        <v>303</v>
      </c>
      <c r="H1489" s="337" t="s">
        <v>303</v>
      </c>
      <c r="I1489" s="337" t="s">
        <v>303</v>
      </c>
      <c r="J1489" s="337" t="s">
        <v>303</v>
      </c>
      <c r="K1489" s="337" t="s">
        <v>303</v>
      </c>
      <c r="L1489" s="337" t="s">
        <v>303</v>
      </c>
      <c r="M1489" s="337" t="s">
        <v>303</v>
      </c>
      <c r="N1489" s="36"/>
      <c r="P1489" s="186"/>
    </row>
    <row r="1490" customHeight="1" spans="1:16">
      <c r="A1490" s="217" t="s">
        <v>4685</v>
      </c>
      <c r="B1490" s="52">
        <v>330409026</v>
      </c>
      <c r="C1490" s="36" t="s">
        <v>5274</v>
      </c>
      <c r="D1490" s="36"/>
      <c r="E1490" s="36"/>
      <c r="F1490" s="219" t="s">
        <v>5275</v>
      </c>
      <c r="G1490" s="336" t="s">
        <v>303</v>
      </c>
      <c r="H1490" s="337" t="s">
        <v>303</v>
      </c>
      <c r="I1490" s="337" t="s">
        <v>303</v>
      </c>
      <c r="J1490" s="337" t="s">
        <v>303</v>
      </c>
      <c r="K1490" s="337" t="s">
        <v>303</v>
      </c>
      <c r="L1490" s="337" t="s">
        <v>303</v>
      </c>
      <c r="M1490" s="337" t="s">
        <v>303</v>
      </c>
      <c r="N1490" s="36"/>
      <c r="P1490" s="186"/>
    </row>
    <row r="1491" customHeight="1" spans="1:16">
      <c r="A1491" s="217" t="s">
        <v>4685</v>
      </c>
      <c r="B1491" s="52">
        <v>330409027</v>
      </c>
      <c r="C1491" s="36" t="s">
        <v>5276</v>
      </c>
      <c r="D1491" s="36" t="s">
        <v>5277</v>
      </c>
      <c r="E1491" s="36"/>
      <c r="F1491" s="219" t="s">
        <v>43</v>
      </c>
      <c r="G1491" s="336" t="s">
        <v>303</v>
      </c>
      <c r="H1491" s="337" t="s">
        <v>303</v>
      </c>
      <c r="I1491" s="337" t="s">
        <v>303</v>
      </c>
      <c r="J1491" s="337" t="s">
        <v>303</v>
      </c>
      <c r="K1491" s="337" t="s">
        <v>303</v>
      </c>
      <c r="L1491" s="337" t="s">
        <v>303</v>
      </c>
      <c r="M1491" s="337" t="s">
        <v>303</v>
      </c>
      <c r="N1491" s="36"/>
      <c r="P1491" s="186"/>
    </row>
    <row r="1492" customHeight="1" spans="1:16">
      <c r="A1492" s="217" t="s">
        <v>4685</v>
      </c>
      <c r="B1492" s="52">
        <v>330409028</v>
      </c>
      <c r="C1492" s="36" t="s">
        <v>5278</v>
      </c>
      <c r="D1492" s="36" t="s">
        <v>5279</v>
      </c>
      <c r="E1492" s="36"/>
      <c r="F1492" s="219" t="s">
        <v>43</v>
      </c>
      <c r="G1492" s="336" t="s">
        <v>303</v>
      </c>
      <c r="H1492" s="337" t="s">
        <v>303</v>
      </c>
      <c r="I1492" s="337" t="s">
        <v>303</v>
      </c>
      <c r="J1492" s="337" t="s">
        <v>303</v>
      </c>
      <c r="K1492" s="337" t="s">
        <v>303</v>
      </c>
      <c r="L1492" s="337" t="s">
        <v>303</v>
      </c>
      <c r="M1492" s="337" t="s">
        <v>303</v>
      </c>
      <c r="N1492" s="36" t="s">
        <v>5280</v>
      </c>
      <c r="P1492" s="186"/>
    </row>
    <row r="1493" ht="84" customHeight="1" spans="1:16">
      <c r="A1493" s="217"/>
      <c r="B1493" s="45">
        <v>3305</v>
      </c>
      <c r="C1493" s="46" t="s">
        <v>5281</v>
      </c>
      <c r="D1493" s="36"/>
      <c r="E1493" s="36"/>
      <c r="F1493" s="219"/>
      <c r="G1493" s="220"/>
      <c r="H1493" s="403"/>
      <c r="I1493" s="403"/>
      <c r="J1493" s="403"/>
      <c r="K1493" s="403"/>
      <c r="L1493" s="403"/>
      <c r="M1493" s="403"/>
      <c r="N1493" s="46" t="s">
        <v>5282</v>
      </c>
      <c r="O1493" s="28" t="s">
        <v>82</v>
      </c>
      <c r="P1493" s="186"/>
    </row>
    <row r="1494" customHeight="1" spans="1:16">
      <c r="A1494" s="217"/>
      <c r="B1494" s="45">
        <v>330501</v>
      </c>
      <c r="C1494" s="46" t="s">
        <v>5283</v>
      </c>
      <c r="D1494" s="36"/>
      <c r="E1494" s="36"/>
      <c r="F1494" s="219"/>
      <c r="G1494" s="220"/>
      <c r="H1494" s="403"/>
      <c r="I1494" s="403"/>
      <c r="J1494" s="403"/>
      <c r="K1494" s="403"/>
      <c r="L1494" s="403"/>
      <c r="M1494" s="403"/>
      <c r="N1494" s="36"/>
      <c r="P1494" s="186"/>
    </row>
    <row r="1495" customHeight="1" spans="1:16">
      <c r="A1495" s="217" t="s">
        <v>4685</v>
      </c>
      <c r="B1495" s="52">
        <v>330501001</v>
      </c>
      <c r="C1495" s="36" t="s">
        <v>5284</v>
      </c>
      <c r="D1495" s="36" t="s">
        <v>5285</v>
      </c>
      <c r="E1495" s="36"/>
      <c r="F1495" s="219" t="s">
        <v>43</v>
      </c>
      <c r="G1495" s="224">
        <v>420</v>
      </c>
      <c r="H1495" s="403">
        <f t="shared" ref="H1495" si="1193">G1495*1</f>
        <v>420</v>
      </c>
      <c r="I1495" s="403">
        <f t="shared" ref="I1495" si="1194">G1495*0.95</f>
        <v>399</v>
      </c>
      <c r="J1495" s="403">
        <f t="shared" ref="J1495" si="1195">G1495*0.85</f>
        <v>357</v>
      </c>
      <c r="K1495" s="403">
        <f t="shared" ref="K1495" si="1196">G1495*0.75</f>
        <v>315</v>
      </c>
      <c r="L1495" s="337" t="s">
        <v>75</v>
      </c>
      <c r="M1495" s="337" t="s">
        <v>75</v>
      </c>
      <c r="N1495" s="36" t="s">
        <v>5286</v>
      </c>
      <c r="P1495" s="186"/>
    </row>
    <row r="1496" customHeight="1" spans="1:16">
      <c r="A1496" s="217" t="s">
        <v>4685</v>
      </c>
      <c r="B1496" s="52">
        <v>330501002</v>
      </c>
      <c r="C1496" s="36" t="s">
        <v>5287</v>
      </c>
      <c r="D1496" s="36"/>
      <c r="E1496" s="36"/>
      <c r="F1496" s="219" t="s">
        <v>43</v>
      </c>
      <c r="G1496" s="224">
        <v>140</v>
      </c>
      <c r="H1496" s="403">
        <f t="shared" ref="H1496:H1515" si="1197">G1496*1</f>
        <v>140</v>
      </c>
      <c r="I1496" s="403">
        <f t="shared" ref="I1496:I1515" si="1198">G1496*0.95</f>
        <v>133</v>
      </c>
      <c r="J1496" s="403">
        <f t="shared" ref="J1496:J1515" si="1199">G1496*0.85</f>
        <v>119</v>
      </c>
      <c r="K1496" s="403">
        <f t="shared" ref="K1496:K1515" si="1200">G1496*0.75</f>
        <v>105</v>
      </c>
      <c r="L1496" s="403">
        <f>G1496*0.65</f>
        <v>91</v>
      </c>
      <c r="M1496" s="403">
        <f>G1496*0.6</f>
        <v>84</v>
      </c>
      <c r="N1496" s="36"/>
      <c r="P1496" s="186"/>
    </row>
    <row r="1497" customHeight="1" spans="1:16">
      <c r="A1497" s="217" t="s">
        <v>4685</v>
      </c>
      <c r="B1497" s="52">
        <v>330501003</v>
      </c>
      <c r="C1497" s="36" t="s">
        <v>5288</v>
      </c>
      <c r="D1497" s="36"/>
      <c r="E1497" s="36"/>
      <c r="F1497" s="219" t="s">
        <v>43</v>
      </c>
      <c r="G1497" s="224">
        <v>980</v>
      </c>
      <c r="H1497" s="403">
        <f t="shared" si="1197"/>
        <v>980</v>
      </c>
      <c r="I1497" s="403">
        <f t="shared" si="1198"/>
        <v>931</v>
      </c>
      <c r="J1497" s="403">
        <f t="shared" si="1199"/>
        <v>833</v>
      </c>
      <c r="K1497" s="403">
        <f t="shared" si="1200"/>
        <v>735</v>
      </c>
      <c r="L1497" s="337" t="s">
        <v>75</v>
      </c>
      <c r="M1497" s="337" t="s">
        <v>75</v>
      </c>
      <c r="N1497" s="36"/>
      <c r="P1497" s="186"/>
    </row>
    <row r="1498" customHeight="1" spans="1:16">
      <c r="A1498" s="217" t="s">
        <v>4685</v>
      </c>
      <c r="B1498" s="52">
        <v>330501004</v>
      </c>
      <c r="C1498" s="36" t="s">
        <v>5289</v>
      </c>
      <c r="D1498" s="36"/>
      <c r="E1498" s="36"/>
      <c r="F1498" s="219" t="s">
        <v>43</v>
      </c>
      <c r="G1498" s="224">
        <v>1680</v>
      </c>
      <c r="H1498" s="403">
        <f t="shared" si="1197"/>
        <v>1680</v>
      </c>
      <c r="I1498" s="403">
        <f t="shared" si="1198"/>
        <v>1596</v>
      </c>
      <c r="J1498" s="403">
        <f t="shared" si="1199"/>
        <v>1428</v>
      </c>
      <c r="K1498" s="403">
        <f t="shared" si="1200"/>
        <v>1260</v>
      </c>
      <c r="L1498" s="337" t="s">
        <v>75</v>
      </c>
      <c r="M1498" s="337" t="s">
        <v>75</v>
      </c>
      <c r="N1498" s="36"/>
      <c r="P1498" s="186"/>
    </row>
    <row r="1499" customHeight="1" spans="1:16">
      <c r="A1499" s="217" t="s">
        <v>4685</v>
      </c>
      <c r="B1499" s="52">
        <v>330501005</v>
      </c>
      <c r="C1499" s="36" t="s">
        <v>5290</v>
      </c>
      <c r="D1499" s="36"/>
      <c r="E1499" s="36"/>
      <c r="F1499" s="219" t="s">
        <v>43</v>
      </c>
      <c r="G1499" s="224">
        <v>420</v>
      </c>
      <c r="H1499" s="403">
        <f t="shared" si="1197"/>
        <v>420</v>
      </c>
      <c r="I1499" s="403">
        <f t="shared" si="1198"/>
        <v>399</v>
      </c>
      <c r="J1499" s="403">
        <f t="shared" si="1199"/>
        <v>357</v>
      </c>
      <c r="K1499" s="403">
        <f t="shared" si="1200"/>
        <v>315</v>
      </c>
      <c r="L1499" s="403">
        <f t="shared" ref="L1499" si="1201">G1499*0.65</f>
        <v>273</v>
      </c>
      <c r="M1499" s="403">
        <f t="shared" ref="M1499" si="1202">G1499*0.6</f>
        <v>252</v>
      </c>
      <c r="N1499" s="36"/>
      <c r="P1499" s="186"/>
    </row>
    <row r="1500" customHeight="1" spans="1:16">
      <c r="A1500" s="217" t="s">
        <v>4685</v>
      </c>
      <c r="B1500" s="52">
        <v>330501006</v>
      </c>
      <c r="C1500" s="36" t="s">
        <v>5291</v>
      </c>
      <c r="D1500" s="36"/>
      <c r="E1500" s="36"/>
      <c r="F1500" s="219" t="s">
        <v>43</v>
      </c>
      <c r="G1500" s="224">
        <v>700</v>
      </c>
      <c r="H1500" s="403">
        <f t="shared" si="1197"/>
        <v>700</v>
      </c>
      <c r="I1500" s="403">
        <f t="shared" si="1198"/>
        <v>665</v>
      </c>
      <c r="J1500" s="403">
        <f t="shared" si="1199"/>
        <v>595</v>
      </c>
      <c r="K1500" s="403">
        <f t="shared" si="1200"/>
        <v>525</v>
      </c>
      <c r="L1500" s="424" t="s">
        <v>75</v>
      </c>
      <c r="M1500" s="424" t="s">
        <v>75</v>
      </c>
      <c r="N1500" s="36"/>
      <c r="P1500" s="186"/>
    </row>
    <row r="1501" customHeight="1" spans="1:16">
      <c r="A1501" s="217" t="s">
        <v>4685</v>
      </c>
      <c r="B1501" s="52">
        <v>330501007</v>
      </c>
      <c r="C1501" s="36" t="s">
        <v>5292</v>
      </c>
      <c r="D1501" s="36" t="s">
        <v>5293</v>
      </c>
      <c r="E1501" s="36"/>
      <c r="F1501" s="219" t="s">
        <v>43</v>
      </c>
      <c r="G1501" s="224">
        <v>1260</v>
      </c>
      <c r="H1501" s="403">
        <f t="shared" si="1197"/>
        <v>1260</v>
      </c>
      <c r="I1501" s="403">
        <f t="shared" si="1198"/>
        <v>1197</v>
      </c>
      <c r="J1501" s="403">
        <f t="shared" si="1199"/>
        <v>1071</v>
      </c>
      <c r="K1501" s="403">
        <f t="shared" si="1200"/>
        <v>945</v>
      </c>
      <c r="L1501" s="424" t="s">
        <v>75</v>
      </c>
      <c r="M1501" s="424" t="s">
        <v>75</v>
      </c>
      <c r="N1501" s="36"/>
      <c r="P1501" s="186"/>
    </row>
    <row r="1502" customHeight="1" spans="1:16">
      <c r="A1502" s="217" t="s">
        <v>4685</v>
      </c>
      <c r="B1502" s="52">
        <v>330501008</v>
      </c>
      <c r="C1502" s="36" t="s">
        <v>5294</v>
      </c>
      <c r="D1502" s="36"/>
      <c r="E1502" s="36"/>
      <c r="F1502" s="219" t="s">
        <v>43</v>
      </c>
      <c r="G1502" s="224">
        <v>560</v>
      </c>
      <c r="H1502" s="403">
        <f t="shared" si="1197"/>
        <v>560</v>
      </c>
      <c r="I1502" s="403">
        <f t="shared" si="1198"/>
        <v>532</v>
      </c>
      <c r="J1502" s="403">
        <f t="shared" si="1199"/>
        <v>476</v>
      </c>
      <c r="K1502" s="403">
        <f t="shared" si="1200"/>
        <v>420</v>
      </c>
      <c r="L1502" s="403">
        <f t="shared" ref="L1502:L1504" si="1203">G1502*0.65</f>
        <v>364</v>
      </c>
      <c r="M1502" s="403">
        <f t="shared" ref="M1502:M1504" si="1204">G1502*0.6</f>
        <v>336</v>
      </c>
      <c r="N1502" s="36"/>
      <c r="P1502" s="186"/>
    </row>
    <row r="1503" customHeight="1" spans="1:16">
      <c r="A1503" s="217" t="s">
        <v>4685</v>
      </c>
      <c r="B1503" s="52">
        <v>330501009</v>
      </c>
      <c r="C1503" s="36" t="s">
        <v>5295</v>
      </c>
      <c r="D1503" s="36"/>
      <c r="E1503" s="36"/>
      <c r="F1503" s="219" t="s">
        <v>43</v>
      </c>
      <c r="G1503" s="224">
        <v>140</v>
      </c>
      <c r="H1503" s="403">
        <f t="shared" si="1197"/>
        <v>140</v>
      </c>
      <c r="I1503" s="403">
        <f t="shared" si="1198"/>
        <v>133</v>
      </c>
      <c r="J1503" s="403">
        <f t="shared" si="1199"/>
        <v>119</v>
      </c>
      <c r="K1503" s="403">
        <f t="shared" si="1200"/>
        <v>105</v>
      </c>
      <c r="L1503" s="403">
        <f t="shared" si="1203"/>
        <v>91</v>
      </c>
      <c r="M1503" s="403">
        <f t="shared" si="1204"/>
        <v>84</v>
      </c>
      <c r="N1503" s="36"/>
      <c r="P1503" s="186"/>
    </row>
    <row r="1504" customHeight="1" spans="1:16">
      <c r="A1504" s="217" t="s">
        <v>4685</v>
      </c>
      <c r="B1504" s="52">
        <v>330501010</v>
      </c>
      <c r="C1504" s="36" t="s">
        <v>5296</v>
      </c>
      <c r="D1504" s="36" t="s">
        <v>5297</v>
      </c>
      <c r="E1504" s="36"/>
      <c r="F1504" s="219" t="s">
        <v>43</v>
      </c>
      <c r="G1504" s="224">
        <v>420</v>
      </c>
      <c r="H1504" s="403">
        <f t="shared" si="1197"/>
        <v>420</v>
      </c>
      <c r="I1504" s="403">
        <f t="shared" si="1198"/>
        <v>399</v>
      </c>
      <c r="J1504" s="403">
        <f t="shared" si="1199"/>
        <v>357</v>
      </c>
      <c r="K1504" s="403">
        <f t="shared" si="1200"/>
        <v>315</v>
      </c>
      <c r="L1504" s="403">
        <f t="shared" si="1203"/>
        <v>273</v>
      </c>
      <c r="M1504" s="403">
        <f t="shared" si="1204"/>
        <v>252</v>
      </c>
      <c r="N1504" s="36"/>
      <c r="P1504" s="186"/>
    </row>
    <row r="1505" customHeight="1" spans="1:16">
      <c r="A1505" s="217" t="s">
        <v>4685</v>
      </c>
      <c r="B1505" s="52">
        <v>330501011</v>
      </c>
      <c r="C1505" s="36" t="s">
        <v>5298</v>
      </c>
      <c r="D1505" s="36"/>
      <c r="E1505" s="36"/>
      <c r="F1505" s="219" t="s">
        <v>43</v>
      </c>
      <c r="G1505" s="224">
        <v>210</v>
      </c>
      <c r="H1505" s="403">
        <f t="shared" si="1197"/>
        <v>210</v>
      </c>
      <c r="I1505" s="403">
        <f t="shared" si="1198"/>
        <v>199.5</v>
      </c>
      <c r="J1505" s="403">
        <f t="shared" si="1199"/>
        <v>178.5</v>
      </c>
      <c r="K1505" s="403">
        <f t="shared" si="1200"/>
        <v>157.5</v>
      </c>
      <c r="L1505" s="424" t="s">
        <v>75</v>
      </c>
      <c r="M1505" s="424" t="s">
        <v>75</v>
      </c>
      <c r="N1505" s="36"/>
      <c r="P1505" s="186"/>
    </row>
    <row r="1506" customHeight="1" spans="1:16">
      <c r="A1506" s="217" t="s">
        <v>4685</v>
      </c>
      <c r="B1506" s="52">
        <v>330501012</v>
      </c>
      <c r="C1506" s="36" t="s">
        <v>5299</v>
      </c>
      <c r="D1506" s="36"/>
      <c r="E1506" s="36"/>
      <c r="F1506" s="219" t="s">
        <v>43</v>
      </c>
      <c r="G1506" s="224">
        <v>140</v>
      </c>
      <c r="H1506" s="403">
        <f t="shared" si="1197"/>
        <v>140</v>
      </c>
      <c r="I1506" s="403">
        <f t="shared" si="1198"/>
        <v>133</v>
      </c>
      <c r="J1506" s="403">
        <f t="shared" si="1199"/>
        <v>119</v>
      </c>
      <c r="K1506" s="403">
        <f t="shared" si="1200"/>
        <v>105</v>
      </c>
      <c r="L1506" s="403">
        <f>G1506*0.65</f>
        <v>91</v>
      </c>
      <c r="M1506" s="403">
        <f>G1506*0.6</f>
        <v>84</v>
      </c>
      <c r="N1506" s="36"/>
      <c r="P1506" s="186"/>
    </row>
    <row r="1507" customHeight="1" spans="1:16">
      <c r="A1507" s="217" t="s">
        <v>4685</v>
      </c>
      <c r="B1507" s="52">
        <v>330501013</v>
      </c>
      <c r="C1507" s="36" t="s">
        <v>5300</v>
      </c>
      <c r="D1507" s="36"/>
      <c r="E1507" s="36"/>
      <c r="F1507" s="219" t="s">
        <v>43</v>
      </c>
      <c r="G1507" s="224">
        <v>1680</v>
      </c>
      <c r="H1507" s="403">
        <f t="shared" si="1197"/>
        <v>1680</v>
      </c>
      <c r="I1507" s="403">
        <f t="shared" si="1198"/>
        <v>1596</v>
      </c>
      <c r="J1507" s="403">
        <f t="shared" si="1199"/>
        <v>1428</v>
      </c>
      <c r="K1507" s="403">
        <f t="shared" si="1200"/>
        <v>1260</v>
      </c>
      <c r="L1507" s="424" t="s">
        <v>75</v>
      </c>
      <c r="M1507" s="424" t="s">
        <v>75</v>
      </c>
      <c r="N1507" s="36"/>
      <c r="P1507" s="186"/>
    </row>
    <row r="1508" customHeight="1" spans="1:16">
      <c r="A1508" s="217" t="s">
        <v>4685</v>
      </c>
      <c r="B1508" s="52">
        <v>330501014</v>
      </c>
      <c r="C1508" s="36" t="s">
        <v>5301</v>
      </c>
      <c r="D1508" s="36"/>
      <c r="E1508" s="36"/>
      <c r="F1508" s="219" t="s">
        <v>43</v>
      </c>
      <c r="G1508" s="224">
        <v>2100</v>
      </c>
      <c r="H1508" s="403">
        <f t="shared" si="1197"/>
        <v>2100</v>
      </c>
      <c r="I1508" s="403">
        <f t="shared" si="1198"/>
        <v>1995</v>
      </c>
      <c r="J1508" s="403">
        <f t="shared" si="1199"/>
        <v>1785</v>
      </c>
      <c r="K1508" s="403">
        <f t="shared" si="1200"/>
        <v>1575</v>
      </c>
      <c r="L1508" s="424" t="s">
        <v>75</v>
      </c>
      <c r="M1508" s="424" t="s">
        <v>75</v>
      </c>
      <c r="N1508" s="36"/>
      <c r="P1508" s="186"/>
    </row>
    <row r="1509" customHeight="1" spans="1:16">
      <c r="A1509" s="217" t="s">
        <v>4685</v>
      </c>
      <c r="B1509" s="52">
        <v>330501015</v>
      </c>
      <c r="C1509" s="36" t="s">
        <v>5302</v>
      </c>
      <c r="D1509" s="36"/>
      <c r="E1509" s="36"/>
      <c r="F1509" s="219" t="s">
        <v>43</v>
      </c>
      <c r="G1509" s="224">
        <v>980</v>
      </c>
      <c r="H1509" s="403">
        <f t="shared" si="1197"/>
        <v>980</v>
      </c>
      <c r="I1509" s="403">
        <f t="shared" si="1198"/>
        <v>931</v>
      </c>
      <c r="J1509" s="403">
        <f t="shared" si="1199"/>
        <v>833</v>
      </c>
      <c r="K1509" s="403">
        <f t="shared" si="1200"/>
        <v>735</v>
      </c>
      <c r="L1509" s="403">
        <f>G1509*0.65</f>
        <v>637</v>
      </c>
      <c r="M1509" s="403">
        <f>G1509*0.6</f>
        <v>588</v>
      </c>
      <c r="N1509" s="36"/>
      <c r="P1509" s="186"/>
    </row>
    <row r="1510" customHeight="1" spans="1:16">
      <c r="A1510" s="217" t="s">
        <v>4685</v>
      </c>
      <c r="B1510" s="52">
        <v>330501016</v>
      </c>
      <c r="C1510" s="36" t="s">
        <v>5303</v>
      </c>
      <c r="D1510" s="36" t="s">
        <v>5304</v>
      </c>
      <c r="E1510" s="36"/>
      <c r="F1510" s="219" t="s">
        <v>43</v>
      </c>
      <c r="G1510" s="224">
        <v>2100</v>
      </c>
      <c r="H1510" s="403">
        <f t="shared" si="1197"/>
        <v>2100</v>
      </c>
      <c r="I1510" s="403">
        <f t="shared" si="1198"/>
        <v>1995</v>
      </c>
      <c r="J1510" s="403">
        <f t="shared" si="1199"/>
        <v>1785</v>
      </c>
      <c r="K1510" s="403">
        <f t="shared" si="1200"/>
        <v>1575</v>
      </c>
      <c r="L1510" s="424" t="s">
        <v>75</v>
      </c>
      <c r="M1510" s="424" t="s">
        <v>75</v>
      </c>
      <c r="N1510" s="36"/>
      <c r="P1510" s="186"/>
    </row>
    <row r="1511" customHeight="1" spans="1:16">
      <c r="A1511" s="217" t="s">
        <v>4685</v>
      </c>
      <c r="B1511" s="52">
        <v>330501017</v>
      </c>
      <c r="C1511" s="36" t="s">
        <v>5305</v>
      </c>
      <c r="D1511" s="36" t="s">
        <v>5306</v>
      </c>
      <c r="E1511" s="36"/>
      <c r="F1511" s="219" t="s">
        <v>43</v>
      </c>
      <c r="G1511" s="224">
        <v>2100</v>
      </c>
      <c r="H1511" s="403">
        <f t="shared" si="1197"/>
        <v>2100</v>
      </c>
      <c r="I1511" s="403">
        <f t="shared" si="1198"/>
        <v>1995</v>
      </c>
      <c r="J1511" s="403">
        <f t="shared" si="1199"/>
        <v>1785</v>
      </c>
      <c r="K1511" s="403">
        <f t="shared" si="1200"/>
        <v>1575</v>
      </c>
      <c r="L1511" s="424" t="s">
        <v>75</v>
      </c>
      <c r="M1511" s="424" t="s">
        <v>75</v>
      </c>
      <c r="N1511" s="36"/>
      <c r="P1511" s="186"/>
    </row>
    <row r="1512" customHeight="1" spans="1:16">
      <c r="A1512" s="217" t="s">
        <v>4685</v>
      </c>
      <c r="B1512" s="52">
        <v>330501018</v>
      </c>
      <c r="C1512" s="36" t="s">
        <v>5307</v>
      </c>
      <c r="D1512" s="36" t="s">
        <v>5308</v>
      </c>
      <c r="E1512" s="36"/>
      <c r="F1512" s="219" t="s">
        <v>43</v>
      </c>
      <c r="G1512" s="224">
        <v>2100</v>
      </c>
      <c r="H1512" s="403">
        <f t="shared" si="1197"/>
        <v>2100</v>
      </c>
      <c r="I1512" s="403">
        <f t="shared" si="1198"/>
        <v>1995</v>
      </c>
      <c r="J1512" s="403">
        <f t="shared" si="1199"/>
        <v>1785</v>
      </c>
      <c r="K1512" s="403">
        <f t="shared" si="1200"/>
        <v>1575</v>
      </c>
      <c r="L1512" s="424" t="s">
        <v>75</v>
      </c>
      <c r="M1512" s="424" t="s">
        <v>75</v>
      </c>
      <c r="N1512" s="36"/>
      <c r="P1512" s="186"/>
    </row>
    <row r="1513" customHeight="1" spans="1:16">
      <c r="A1513" s="217" t="s">
        <v>4685</v>
      </c>
      <c r="B1513" s="52">
        <v>330501019</v>
      </c>
      <c r="C1513" s="36" t="s">
        <v>5309</v>
      </c>
      <c r="D1513" s="36" t="s">
        <v>5310</v>
      </c>
      <c r="E1513" s="36" t="s">
        <v>5071</v>
      </c>
      <c r="F1513" s="219" t="s">
        <v>43</v>
      </c>
      <c r="G1513" s="224">
        <v>1680</v>
      </c>
      <c r="H1513" s="403">
        <f t="shared" si="1197"/>
        <v>1680</v>
      </c>
      <c r="I1513" s="403">
        <f t="shared" si="1198"/>
        <v>1596</v>
      </c>
      <c r="J1513" s="403">
        <f t="shared" si="1199"/>
        <v>1428</v>
      </c>
      <c r="K1513" s="403">
        <f t="shared" si="1200"/>
        <v>1260</v>
      </c>
      <c r="L1513" s="424" t="s">
        <v>75</v>
      </c>
      <c r="M1513" s="424" t="s">
        <v>75</v>
      </c>
      <c r="N1513" s="36"/>
      <c r="P1513" s="186"/>
    </row>
    <row r="1514" customHeight="1" spans="1:16">
      <c r="A1514" s="217" t="s">
        <v>4685</v>
      </c>
      <c r="B1514" s="52">
        <v>330501020</v>
      </c>
      <c r="C1514" s="36" t="s">
        <v>5311</v>
      </c>
      <c r="D1514" s="36" t="s">
        <v>5312</v>
      </c>
      <c r="E1514" s="36"/>
      <c r="F1514" s="219" t="s">
        <v>43</v>
      </c>
      <c r="G1514" s="224">
        <v>560</v>
      </c>
      <c r="H1514" s="403">
        <f t="shared" si="1197"/>
        <v>560</v>
      </c>
      <c r="I1514" s="403">
        <f t="shared" si="1198"/>
        <v>532</v>
      </c>
      <c r="J1514" s="403">
        <f t="shared" si="1199"/>
        <v>476</v>
      </c>
      <c r="K1514" s="403">
        <f t="shared" si="1200"/>
        <v>420</v>
      </c>
      <c r="L1514" s="424" t="s">
        <v>75</v>
      </c>
      <c r="M1514" s="424" t="s">
        <v>75</v>
      </c>
      <c r="N1514" s="36"/>
      <c r="P1514" s="186"/>
    </row>
    <row r="1515" customHeight="1" spans="1:16">
      <c r="A1515" s="217" t="s">
        <v>4685</v>
      </c>
      <c r="B1515" s="52">
        <v>330501021</v>
      </c>
      <c r="C1515" s="36" t="s">
        <v>5313</v>
      </c>
      <c r="D1515" s="36" t="s">
        <v>5314</v>
      </c>
      <c r="E1515" s="36"/>
      <c r="F1515" s="219" t="s">
        <v>43</v>
      </c>
      <c r="G1515" s="224">
        <v>1680</v>
      </c>
      <c r="H1515" s="403">
        <f t="shared" si="1197"/>
        <v>1680</v>
      </c>
      <c r="I1515" s="403">
        <f t="shared" si="1198"/>
        <v>1596</v>
      </c>
      <c r="J1515" s="403">
        <f t="shared" si="1199"/>
        <v>1428</v>
      </c>
      <c r="K1515" s="403">
        <f t="shared" si="1200"/>
        <v>1260</v>
      </c>
      <c r="L1515" s="424" t="s">
        <v>75</v>
      </c>
      <c r="M1515" s="424" t="s">
        <v>75</v>
      </c>
      <c r="N1515" s="36"/>
      <c r="P1515" s="186"/>
    </row>
    <row r="1516" customHeight="1" spans="1:16">
      <c r="A1516" s="217"/>
      <c r="B1516" s="45">
        <v>330502</v>
      </c>
      <c r="C1516" s="46" t="s">
        <v>5315</v>
      </c>
      <c r="D1516" s="36"/>
      <c r="E1516" s="36"/>
      <c r="F1516" s="219"/>
      <c r="G1516" s="220"/>
      <c r="H1516" s="403"/>
      <c r="I1516" s="403"/>
      <c r="J1516" s="403"/>
      <c r="K1516" s="403"/>
      <c r="L1516" s="403"/>
      <c r="M1516" s="403"/>
      <c r="N1516" s="36"/>
      <c r="P1516" s="186"/>
    </row>
    <row r="1517" customHeight="1" spans="1:16">
      <c r="A1517" s="217" t="s">
        <v>4685</v>
      </c>
      <c r="B1517" s="52">
        <v>330502001</v>
      </c>
      <c r="C1517" s="36" t="s">
        <v>5316</v>
      </c>
      <c r="D1517" s="36"/>
      <c r="E1517" s="36"/>
      <c r="F1517" s="219" t="s">
        <v>43</v>
      </c>
      <c r="G1517" s="224">
        <v>350</v>
      </c>
      <c r="H1517" s="403">
        <f t="shared" ref="H1517" si="1205">G1517*1</f>
        <v>350</v>
      </c>
      <c r="I1517" s="403">
        <f t="shared" ref="I1517" si="1206">G1517*0.95</f>
        <v>332.5</v>
      </c>
      <c r="J1517" s="403">
        <f t="shared" ref="J1517" si="1207">G1517*0.85</f>
        <v>297.5</v>
      </c>
      <c r="K1517" s="403">
        <f t="shared" ref="K1517" si="1208">G1517*0.75</f>
        <v>262.5</v>
      </c>
      <c r="L1517" s="403">
        <f>G1517*0.65</f>
        <v>227.5</v>
      </c>
      <c r="M1517" s="403">
        <f>G1517*0.6</f>
        <v>210</v>
      </c>
      <c r="N1517" s="36"/>
      <c r="P1517" s="186"/>
    </row>
    <row r="1518" customHeight="1" spans="1:16">
      <c r="A1518" s="217" t="s">
        <v>4685</v>
      </c>
      <c r="B1518" s="52">
        <v>330502002</v>
      </c>
      <c r="C1518" s="36" t="s">
        <v>5317</v>
      </c>
      <c r="D1518" s="36"/>
      <c r="E1518" s="36"/>
      <c r="F1518" s="219" t="s">
        <v>43</v>
      </c>
      <c r="G1518" s="224">
        <v>210</v>
      </c>
      <c r="H1518" s="403">
        <f t="shared" ref="H1518:H1536" si="1209">G1518*1</f>
        <v>210</v>
      </c>
      <c r="I1518" s="403">
        <f t="shared" ref="I1518:I1536" si="1210">G1518*0.95</f>
        <v>199.5</v>
      </c>
      <c r="J1518" s="403">
        <f t="shared" ref="J1518:J1536" si="1211">G1518*0.85</f>
        <v>178.5</v>
      </c>
      <c r="K1518" s="403">
        <f t="shared" ref="K1518:K1536" si="1212">G1518*0.75</f>
        <v>157.5</v>
      </c>
      <c r="L1518" s="403">
        <f>G1518*0.65</f>
        <v>136.5</v>
      </c>
      <c r="M1518" s="403">
        <f>G1518*0.6</f>
        <v>126</v>
      </c>
      <c r="N1518" s="36"/>
      <c r="P1518" s="186"/>
    </row>
    <row r="1519" customHeight="1" spans="1:16">
      <c r="A1519" s="217" t="s">
        <v>4685</v>
      </c>
      <c r="B1519" s="52">
        <v>330502003</v>
      </c>
      <c r="C1519" s="36" t="s">
        <v>5318</v>
      </c>
      <c r="D1519" s="36" t="s">
        <v>5319</v>
      </c>
      <c r="E1519" s="36"/>
      <c r="F1519" s="219" t="s">
        <v>43</v>
      </c>
      <c r="G1519" s="224">
        <v>1176</v>
      </c>
      <c r="H1519" s="403">
        <f t="shared" si="1209"/>
        <v>1176</v>
      </c>
      <c r="I1519" s="403">
        <f t="shared" si="1210"/>
        <v>1117.2</v>
      </c>
      <c r="J1519" s="403">
        <f t="shared" si="1211"/>
        <v>999.6</v>
      </c>
      <c r="K1519" s="403">
        <f t="shared" si="1212"/>
        <v>882</v>
      </c>
      <c r="L1519" s="424" t="s">
        <v>75</v>
      </c>
      <c r="M1519" s="424" t="s">
        <v>75</v>
      </c>
      <c r="N1519" s="36"/>
      <c r="P1519" s="186"/>
    </row>
    <row r="1520" customHeight="1" spans="1:16">
      <c r="A1520" s="217" t="s">
        <v>4685</v>
      </c>
      <c r="B1520" s="52">
        <v>330502004</v>
      </c>
      <c r="C1520" s="36" t="s">
        <v>5320</v>
      </c>
      <c r="D1520" s="36" t="s">
        <v>5321</v>
      </c>
      <c r="E1520" s="36"/>
      <c r="F1520" s="219" t="s">
        <v>43</v>
      </c>
      <c r="G1520" s="224">
        <v>1176</v>
      </c>
      <c r="H1520" s="403">
        <f t="shared" si="1209"/>
        <v>1176</v>
      </c>
      <c r="I1520" s="403">
        <f t="shared" si="1210"/>
        <v>1117.2</v>
      </c>
      <c r="J1520" s="403">
        <f t="shared" si="1211"/>
        <v>999.6</v>
      </c>
      <c r="K1520" s="403">
        <f t="shared" si="1212"/>
        <v>882</v>
      </c>
      <c r="L1520" s="424" t="s">
        <v>75</v>
      </c>
      <c r="M1520" s="424" t="s">
        <v>75</v>
      </c>
      <c r="N1520" s="36"/>
      <c r="P1520" s="186"/>
    </row>
    <row r="1521" customHeight="1" spans="1:16">
      <c r="A1521" s="217" t="s">
        <v>4685</v>
      </c>
      <c r="B1521" s="52">
        <v>330502005</v>
      </c>
      <c r="C1521" s="36" t="s">
        <v>5322</v>
      </c>
      <c r="D1521" s="36" t="s">
        <v>5323</v>
      </c>
      <c r="E1521" s="36" t="s">
        <v>5324</v>
      </c>
      <c r="F1521" s="219" t="s">
        <v>43</v>
      </c>
      <c r="G1521" s="224">
        <v>2520</v>
      </c>
      <c r="H1521" s="403">
        <f t="shared" si="1209"/>
        <v>2520</v>
      </c>
      <c r="I1521" s="403">
        <f t="shared" si="1210"/>
        <v>2394</v>
      </c>
      <c r="J1521" s="403">
        <f t="shared" si="1211"/>
        <v>2142</v>
      </c>
      <c r="K1521" s="403">
        <f t="shared" si="1212"/>
        <v>1890</v>
      </c>
      <c r="L1521" s="424" t="s">
        <v>75</v>
      </c>
      <c r="M1521" s="424" t="s">
        <v>75</v>
      </c>
      <c r="N1521" s="36"/>
      <c r="P1521" s="186"/>
    </row>
    <row r="1522" customHeight="1" spans="1:16">
      <c r="A1522" s="217" t="s">
        <v>4685</v>
      </c>
      <c r="B1522" s="52">
        <v>330502006</v>
      </c>
      <c r="C1522" s="36" t="s">
        <v>5325</v>
      </c>
      <c r="D1522" s="36"/>
      <c r="E1522" s="36" t="s">
        <v>5324</v>
      </c>
      <c r="F1522" s="219" t="s">
        <v>43</v>
      </c>
      <c r="G1522" s="224">
        <v>2520</v>
      </c>
      <c r="H1522" s="403">
        <f t="shared" si="1209"/>
        <v>2520</v>
      </c>
      <c r="I1522" s="403">
        <f t="shared" si="1210"/>
        <v>2394</v>
      </c>
      <c r="J1522" s="403">
        <f t="shared" si="1211"/>
        <v>2142</v>
      </c>
      <c r="K1522" s="403">
        <f t="shared" si="1212"/>
        <v>1890</v>
      </c>
      <c r="L1522" s="424" t="s">
        <v>75</v>
      </c>
      <c r="M1522" s="424" t="s">
        <v>75</v>
      </c>
      <c r="N1522" s="36"/>
      <c r="P1522" s="186"/>
    </row>
    <row r="1523" customHeight="1" spans="1:16">
      <c r="A1523" s="217" t="s">
        <v>4685</v>
      </c>
      <c r="B1523" s="52">
        <v>330502007</v>
      </c>
      <c r="C1523" s="36" t="s">
        <v>5326</v>
      </c>
      <c r="D1523" s="36"/>
      <c r="E1523" s="36"/>
      <c r="F1523" s="219" t="s">
        <v>43</v>
      </c>
      <c r="G1523" s="224">
        <v>2520</v>
      </c>
      <c r="H1523" s="403">
        <f t="shared" si="1209"/>
        <v>2520</v>
      </c>
      <c r="I1523" s="403">
        <f t="shared" si="1210"/>
        <v>2394</v>
      </c>
      <c r="J1523" s="403">
        <f t="shared" si="1211"/>
        <v>2142</v>
      </c>
      <c r="K1523" s="403">
        <f t="shared" si="1212"/>
        <v>1890</v>
      </c>
      <c r="L1523" s="424" t="s">
        <v>75</v>
      </c>
      <c r="M1523" s="424" t="s">
        <v>75</v>
      </c>
      <c r="N1523" s="36"/>
      <c r="P1523" s="186"/>
    </row>
    <row r="1524" customHeight="1" spans="1:16">
      <c r="A1524" s="217" t="s">
        <v>4685</v>
      </c>
      <c r="B1524" s="52">
        <v>330502008</v>
      </c>
      <c r="C1524" s="36" t="s">
        <v>5327</v>
      </c>
      <c r="D1524" s="36"/>
      <c r="E1524" s="36"/>
      <c r="F1524" s="219" t="s">
        <v>43</v>
      </c>
      <c r="G1524" s="224">
        <v>2100</v>
      </c>
      <c r="H1524" s="403">
        <f t="shared" si="1209"/>
        <v>2100</v>
      </c>
      <c r="I1524" s="403">
        <f t="shared" si="1210"/>
        <v>1995</v>
      </c>
      <c r="J1524" s="403">
        <f t="shared" si="1211"/>
        <v>1785</v>
      </c>
      <c r="K1524" s="403">
        <f t="shared" si="1212"/>
        <v>1575</v>
      </c>
      <c r="L1524" s="424" t="s">
        <v>75</v>
      </c>
      <c r="M1524" s="424" t="s">
        <v>75</v>
      </c>
      <c r="N1524" s="36"/>
      <c r="P1524" s="186"/>
    </row>
    <row r="1525" customHeight="1" spans="1:16">
      <c r="A1525" s="217" t="s">
        <v>4685</v>
      </c>
      <c r="B1525" s="52">
        <v>330502009</v>
      </c>
      <c r="C1525" s="36" t="s">
        <v>5328</v>
      </c>
      <c r="D1525" s="36" t="s">
        <v>5329</v>
      </c>
      <c r="E1525" s="36" t="s">
        <v>5324</v>
      </c>
      <c r="F1525" s="219" t="s">
        <v>43</v>
      </c>
      <c r="G1525" s="224">
        <v>2520</v>
      </c>
      <c r="H1525" s="403">
        <f t="shared" si="1209"/>
        <v>2520</v>
      </c>
      <c r="I1525" s="403">
        <f t="shared" si="1210"/>
        <v>2394</v>
      </c>
      <c r="J1525" s="403">
        <f t="shared" si="1211"/>
        <v>2142</v>
      </c>
      <c r="K1525" s="403">
        <f t="shared" si="1212"/>
        <v>1890</v>
      </c>
      <c r="L1525" s="424" t="s">
        <v>75</v>
      </c>
      <c r="M1525" s="424" t="s">
        <v>75</v>
      </c>
      <c r="N1525" s="36"/>
      <c r="P1525" s="186"/>
    </row>
    <row r="1526" customHeight="1" spans="1:16">
      <c r="A1526" s="217" t="s">
        <v>4685</v>
      </c>
      <c r="B1526" s="52">
        <v>330502010</v>
      </c>
      <c r="C1526" s="36" t="s">
        <v>5330</v>
      </c>
      <c r="D1526" s="36"/>
      <c r="E1526" s="36"/>
      <c r="F1526" s="219" t="s">
        <v>43</v>
      </c>
      <c r="G1526" s="224">
        <v>2520</v>
      </c>
      <c r="H1526" s="403">
        <f t="shared" si="1209"/>
        <v>2520</v>
      </c>
      <c r="I1526" s="403">
        <f t="shared" si="1210"/>
        <v>2394</v>
      </c>
      <c r="J1526" s="403">
        <f t="shared" si="1211"/>
        <v>2142</v>
      </c>
      <c r="K1526" s="403">
        <f t="shared" si="1212"/>
        <v>1890</v>
      </c>
      <c r="L1526" s="424" t="s">
        <v>75</v>
      </c>
      <c r="M1526" s="424" t="s">
        <v>75</v>
      </c>
      <c r="N1526" s="36"/>
      <c r="P1526" s="186"/>
    </row>
    <row r="1527" customHeight="1" spans="1:16">
      <c r="A1527" s="217" t="s">
        <v>4685</v>
      </c>
      <c r="B1527" s="52">
        <v>330502011</v>
      </c>
      <c r="C1527" s="36" t="s">
        <v>5331</v>
      </c>
      <c r="D1527" s="36" t="s">
        <v>5332</v>
      </c>
      <c r="E1527" s="36"/>
      <c r="F1527" s="219" t="s">
        <v>43</v>
      </c>
      <c r="G1527" s="224">
        <v>1176</v>
      </c>
      <c r="H1527" s="403">
        <f t="shared" si="1209"/>
        <v>1176</v>
      </c>
      <c r="I1527" s="403">
        <f t="shared" si="1210"/>
        <v>1117.2</v>
      </c>
      <c r="J1527" s="403">
        <f t="shared" si="1211"/>
        <v>999.6</v>
      </c>
      <c r="K1527" s="403">
        <f t="shared" si="1212"/>
        <v>882</v>
      </c>
      <c r="L1527" s="403">
        <f>G1527*0.65</f>
        <v>764.4</v>
      </c>
      <c r="M1527" s="403">
        <f>G1527*0.6</f>
        <v>705.6</v>
      </c>
      <c r="N1527" s="36"/>
      <c r="P1527" s="186"/>
    </row>
    <row r="1528" customHeight="1" spans="1:16">
      <c r="A1528" s="217" t="s">
        <v>4685</v>
      </c>
      <c r="B1528" s="52">
        <v>330502012</v>
      </c>
      <c r="C1528" s="36" t="s">
        <v>5333</v>
      </c>
      <c r="D1528" s="36"/>
      <c r="E1528" s="36"/>
      <c r="F1528" s="219" t="s">
        <v>43</v>
      </c>
      <c r="G1528" s="224">
        <v>560</v>
      </c>
      <c r="H1528" s="403">
        <f t="shared" si="1209"/>
        <v>560</v>
      </c>
      <c r="I1528" s="403">
        <f t="shared" si="1210"/>
        <v>532</v>
      </c>
      <c r="J1528" s="403">
        <f t="shared" si="1211"/>
        <v>476</v>
      </c>
      <c r="K1528" s="403">
        <f t="shared" si="1212"/>
        <v>420</v>
      </c>
      <c r="L1528" s="403">
        <f>G1528*0.65</f>
        <v>364</v>
      </c>
      <c r="M1528" s="403">
        <f>G1528*0.6</f>
        <v>336</v>
      </c>
      <c r="N1528" s="36"/>
      <c r="P1528" s="186"/>
    </row>
    <row r="1529" customHeight="1" spans="1:16">
      <c r="A1529" s="217" t="s">
        <v>4685</v>
      </c>
      <c r="B1529" s="52">
        <v>330502013</v>
      </c>
      <c r="C1529" s="36" t="s">
        <v>5334</v>
      </c>
      <c r="D1529" s="36" t="s">
        <v>5335</v>
      </c>
      <c r="E1529" s="36"/>
      <c r="F1529" s="219" t="s">
        <v>43</v>
      </c>
      <c r="G1529" s="224">
        <v>1680</v>
      </c>
      <c r="H1529" s="403">
        <f t="shared" si="1209"/>
        <v>1680</v>
      </c>
      <c r="I1529" s="403">
        <f t="shared" si="1210"/>
        <v>1596</v>
      </c>
      <c r="J1529" s="403">
        <f t="shared" si="1211"/>
        <v>1428</v>
      </c>
      <c r="K1529" s="403">
        <f t="shared" si="1212"/>
        <v>1260</v>
      </c>
      <c r="L1529" s="424" t="s">
        <v>75</v>
      </c>
      <c r="M1529" s="424" t="s">
        <v>75</v>
      </c>
      <c r="N1529" s="36"/>
      <c r="P1529" s="186"/>
    </row>
    <row r="1530" customHeight="1" spans="1:16">
      <c r="A1530" s="217" t="s">
        <v>4685</v>
      </c>
      <c r="B1530" s="52">
        <v>330502014</v>
      </c>
      <c r="C1530" s="36" t="s">
        <v>5336</v>
      </c>
      <c r="D1530" s="36" t="s">
        <v>5337</v>
      </c>
      <c r="E1530" s="36"/>
      <c r="F1530" s="219" t="s">
        <v>43</v>
      </c>
      <c r="G1530" s="224">
        <v>1176</v>
      </c>
      <c r="H1530" s="403">
        <f t="shared" si="1209"/>
        <v>1176</v>
      </c>
      <c r="I1530" s="403">
        <f t="shared" si="1210"/>
        <v>1117.2</v>
      </c>
      <c r="J1530" s="403">
        <f t="shared" si="1211"/>
        <v>999.6</v>
      </c>
      <c r="K1530" s="403">
        <f t="shared" si="1212"/>
        <v>882</v>
      </c>
      <c r="L1530" s="424" t="s">
        <v>75</v>
      </c>
      <c r="M1530" s="424" t="s">
        <v>75</v>
      </c>
      <c r="N1530" s="36"/>
      <c r="P1530" s="186"/>
    </row>
    <row r="1531" customHeight="1" spans="1:16">
      <c r="A1531" s="217" t="s">
        <v>4685</v>
      </c>
      <c r="B1531" s="52">
        <v>330502015</v>
      </c>
      <c r="C1531" s="36" t="s">
        <v>5338</v>
      </c>
      <c r="D1531" s="36" t="s">
        <v>5337</v>
      </c>
      <c r="E1531" s="36"/>
      <c r="F1531" s="219" t="s">
        <v>43</v>
      </c>
      <c r="G1531" s="224">
        <v>2100</v>
      </c>
      <c r="H1531" s="403">
        <f t="shared" si="1209"/>
        <v>2100</v>
      </c>
      <c r="I1531" s="403">
        <f t="shared" si="1210"/>
        <v>1995</v>
      </c>
      <c r="J1531" s="403">
        <f t="shared" si="1211"/>
        <v>1785</v>
      </c>
      <c r="K1531" s="403">
        <f t="shared" si="1212"/>
        <v>1575</v>
      </c>
      <c r="L1531" s="424" t="s">
        <v>75</v>
      </c>
      <c r="M1531" s="424" t="s">
        <v>75</v>
      </c>
      <c r="N1531" s="36"/>
      <c r="P1531" s="186"/>
    </row>
    <row r="1532" customHeight="1" spans="1:16">
      <c r="A1532" s="217" t="s">
        <v>4685</v>
      </c>
      <c r="B1532" s="52">
        <v>330502016</v>
      </c>
      <c r="C1532" s="36" t="s">
        <v>5339</v>
      </c>
      <c r="D1532" s="36" t="s">
        <v>5340</v>
      </c>
      <c r="E1532" s="36"/>
      <c r="F1532" s="219" t="s">
        <v>43</v>
      </c>
      <c r="G1532" s="224">
        <v>1680</v>
      </c>
      <c r="H1532" s="403">
        <f t="shared" si="1209"/>
        <v>1680</v>
      </c>
      <c r="I1532" s="403">
        <f t="shared" si="1210"/>
        <v>1596</v>
      </c>
      <c r="J1532" s="403">
        <f t="shared" si="1211"/>
        <v>1428</v>
      </c>
      <c r="K1532" s="403">
        <f t="shared" si="1212"/>
        <v>1260</v>
      </c>
      <c r="L1532" s="424" t="s">
        <v>75</v>
      </c>
      <c r="M1532" s="424" t="s">
        <v>75</v>
      </c>
      <c r="N1532" s="36"/>
      <c r="P1532" s="186"/>
    </row>
    <row r="1533" customHeight="1" spans="1:16">
      <c r="A1533" s="217" t="s">
        <v>4685</v>
      </c>
      <c r="B1533" s="52">
        <v>330502017</v>
      </c>
      <c r="C1533" s="36" t="s">
        <v>5341</v>
      </c>
      <c r="D1533" s="36" t="s">
        <v>5340</v>
      </c>
      <c r="E1533" s="36"/>
      <c r="F1533" s="219" t="s">
        <v>43</v>
      </c>
      <c r="G1533" s="224">
        <v>1680</v>
      </c>
      <c r="H1533" s="403">
        <f t="shared" si="1209"/>
        <v>1680</v>
      </c>
      <c r="I1533" s="403">
        <f t="shared" si="1210"/>
        <v>1596</v>
      </c>
      <c r="J1533" s="403">
        <f t="shared" si="1211"/>
        <v>1428</v>
      </c>
      <c r="K1533" s="403">
        <f t="shared" si="1212"/>
        <v>1260</v>
      </c>
      <c r="L1533" s="424" t="s">
        <v>75</v>
      </c>
      <c r="M1533" s="424" t="s">
        <v>75</v>
      </c>
      <c r="N1533" s="36"/>
      <c r="P1533" s="186"/>
    </row>
    <row r="1534" customHeight="1" spans="1:16">
      <c r="A1534" s="217" t="s">
        <v>4685</v>
      </c>
      <c r="B1534" s="52">
        <v>330502018</v>
      </c>
      <c r="C1534" s="36" t="s">
        <v>5342</v>
      </c>
      <c r="D1534" s="36" t="s">
        <v>5343</v>
      </c>
      <c r="E1534" s="36"/>
      <c r="F1534" s="219" t="s">
        <v>43</v>
      </c>
      <c r="G1534" s="224">
        <v>1680</v>
      </c>
      <c r="H1534" s="403">
        <f t="shared" si="1209"/>
        <v>1680</v>
      </c>
      <c r="I1534" s="403">
        <f t="shared" si="1210"/>
        <v>1596</v>
      </c>
      <c r="J1534" s="403">
        <f t="shared" si="1211"/>
        <v>1428</v>
      </c>
      <c r="K1534" s="403">
        <f t="shared" si="1212"/>
        <v>1260</v>
      </c>
      <c r="L1534" s="424" t="s">
        <v>75</v>
      </c>
      <c r="M1534" s="424" t="s">
        <v>75</v>
      </c>
      <c r="N1534" s="36"/>
      <c r="P1534" s="186"/>
    </row>
    <row r="1535" customHeight="1" spans="1:16">
      <c r="A1535" s="217" t="s">
        <v>4685</v>
      </c>
      <c r="B1535" s="52">
        <v>330502019</v>
      </c>
      <c r="C1535" s="36" t="s">
        <v>5344</v>
      </c>
      <c r="D1535" s="36" t="s">
        <v>5345</v>
      </c>
      <c r="E1535" s="36" t="s">
        <v>5346</v>
      </c>
      <c r="F1535" s="219" t="s">
        <v>43</v>
      </c>
      <c r="G1535" s="224">
        <v>2100</v>
      </c>
      <c r="H1535" s="403">
        <f t="shared" si="1209"/>
        <v>2100</v>
      </c>
      <c r="I1535" s="403">
        <f t="shared" si="1210"/>
        <v>1995</v>
      </c>
      <c r="J1535" s="403">
        <f t="shared" si="1211"/>
        <v>1785</v>
      </c>
      <c r="K1535" s="403">
        <f t="shared" si="1212"/>
        <v>1575</v>
      </c>
      <c r="L1535" s="424" t="s">
        <v>75</v>
      </c>
      <c r="M1535" s="424" t="s">
        <v>75</v>
      </c>
      <c r="N1535" s="36"/>
      <c r="P1535" s="186"/>
    </row>
    <row r="1536" customHeight="1" spans="1:16">
      <c r="A1536" s="217" t="s">
        <v>4685</v>
      </c>
      <c r="B1536" s="52">
        <v>330502020</v>
      </c>
      <c r="C1536" s="36" t="s">
        <v>5347</v>
      </c>
      <c r="D1536" s="36"/>
      <c r="E1536" s="36" t="s">
        <v>5348</v>
      </c>
      <c r="F1536" s="219" t="s">
        <v>43</v>
      </c>
      <c r="G1536" s="224">
        <v>2100</v>
      </c>
      <c r="H1536" s="403">
        <f t="shared" si="1209"/>
        <v>2100</v>
      </c>
      <c r="I1536" s="403">
        <f t="shared" si="1210"/>
        <v>1995</v>
      </c>
      <c r="J1536" s="403">
        <f t="shared" si="1211"/>
        <v>1785</v>
      </c>
      <c r="K1536" s="403">
        <f t="shared" si="1212"/>
        <v>1575</v>
      </c>
      <c r="L1536" s="424" t="s">
        <v>75</v>
      </c>
      <c r="M1536" s="424" t="s">
        <v>75</v>
      </c>
      <c r="N1536" s="36"/>
      <c r="P1536" s="186"/>
    </row>
    <row r="1537" customHeight="1" spans="1:16">
      <c r="A1537" s="217"/>
      <c r="B1537" s="45">
        <v>330503</v>
      </c>
      <c r="C1537" s="46" t="s">
        <v>5349</v>
      </c>
      <c r="D1537" s="36"/>
      <c r="E1537" s="46" t="s">
        <v>5350</v>
      </c>
      <c r="F1537" s="219"/>
      <c r="G1537" s="220"/>
      <c r="H1537" s="403"/>
      <c r="I1537" s="403"/>
      <c r="J1537" s="403"/>
      <c r="K1537" s="403"/>
      <c r="L1537" s="403"/>
      <c r="M1537" s="403"/>
      <c r="N1537" s="36"/>
      <c r="P1537" s="186"/>
    </row>
    <row r="1538" customHeight="1" spans="1:16">
      <c r="A1538" s="217" t="s">
        <v>4685</v>
      </c>
      <c r="B1538" s="52">
        <v>330503001</v>
      </c>
      <c r="C1538" s="36" t="s">
        <v>5351</v>
      </c>
      <c r="D1538" s="36" t="s">
        <v>5352</v>
      </c>
      <c r="E1538" s="36"/>
      <c r="F1538" s="219" t="s">
        <v>43</v>
      </c>
      <c r="G1538" s="224">
        <v>1680</v>
      </c>
      <c r="H1538" s="403">
        <f t="shared" ref="H1538" si="1213">G1538*1</f>
        <v>1680</v>
      </c>
      <c r="I1538" s="403">
        <f t="shared" ref="I1538" si="1214">G1538*0.95</f>
        <v>1596</v>
      </c>
      <c r="J1538" s="403">
        <f t="shared" ref="J1538" si="1215">G1538*0.85</f>
        <v>1428</v>
      </c>
      <c r="K1538" s="403">
        <f t="shared" ref="K1538" si="1216">G1538*0.75</f>
        <v>1260</v>
      </c>
      <c r="L1538" s="424" t="s">
        <v>75</v>
      </c>
      <c r="M1538" s="424" t="s">
        <v>75</v>
      </c>
      <c r="N1538" s="36"/>
      <c r="P1538" s="186"/>
    </row>
    <row r="1539" customHeight="1" spans="1:16">
      <c r="A1539" s="217" t="s">
        <v>4685</v>
      </c>
      <c r="B1539" s="52">
        <v>330503002</v>
      </c>
      <c r="C1539" s="36" t="s">
        <v>5353</v>
      </c>
      <c r="D1539" s="36" t="s">
        <v>5354</v>
      </c>
      <c r="E1539" s="36"/>
      <c r="F1539" s="219" t="s">
        <v>43</v>
      </c>
      <c r="G1539" s="224">
        <v>1680</v>
      </c>
      <c r="H1539" s="403">
        <f t="shared" ref="H1539:H1556" si="1217">G1539*1</f>
        <v>1680</v>
      </c>
      <c r="I1539" s="403">
        <f t="shared" ref="I1539:I1556" si="1218">G1539*0.95</f>
        <v>1596</v>
      </c>
      <c r="J1539" s="403">
        <f t="shared" ref="J1539:J1556" si="1219">G1539*0.85</f>
        <v>1428</v>
      </c>
      <c r="K1539" s="403">
        <f t="shared" ref="K1539:K1556" si="1220">G1539*0.75</f>
        <v>1260</v>
      </c>
      <c r="L1539" s="424" t="s">
        <v>75</v>
      </c>
      <c r="M1539" s="424" t="s">
        <v>75</v>
      </c>
      <c r="N1539" s="36"/>
      <c r="P1539" s="186"/>
    </row>
    <row r="1540" customHeight="1" spans="1:16">
      <c r="A1540" s="217" t="s">
        <v>4685</v>
      </c>
      <c r="B1540" s="52">
        <v>330503003</v>
      </c>
      <c r="C1540" s="36" t="s">
        <v>5355</v>
      </c>
      <c r="D1540" s="36"/>
      <c r="E1540" s="36"/>
      <c r="F1540" s="219" t="s">
        <v>43</v>
      </c>
      <c r="G1540" s="224">
        <v>2100</v>
      </c>
      <c r="H1540" s="403">
        <f t="shared" si="1217"/>
        <v>2100</v>
      </c>
      <c r="I1540" s="403">
        <f t="shared" si="1218"/>
        <v>1995</v>
      </c>
      <c r="J1540" s="403">
        <f t="shared" si="1219"/>
        <v>1785</v>
      </c>
      <c r="K1540" s="403">
        <f t="shared" si="1220"/>
        <v>1575</v>
      </c>
      <c r="L1540" s="424" t="s">
        <v>75</v>
      </c>
      <c r="M1540" s="424" t="s">
        <v>75</v>
      </c>
      <c r="N1540" s="36"/>
      <c r="P1540" s="186"/>
    </row>
    <row r="1541" customHeight="1" spans="1:16">
      <c r="A1541" s="217" t="s">
        <v>4685</v>
      </c>
      <c r="B1541" s="52">
        <v>330503004</v>
      </c>
      <c r="C1541" s="36" t="s">
        <v>5356</v>
      </c>
      <c r="D1541" s="36"/>
      <c r="E1541" s="36"/>
      <c r="F1541" s="219" t="s">
        <v>43</v>
      </c>
      <c r="G1541" s="224">
        <v>2520</v>
      </c>
      <c r="H1541" s="403">
        <f t="shared" si="1217"/>
        <v>2520</v>
      </c>
      <c r="I1541" s="403">
        <f t="shared" si="1218"/>
        <v>2394</v>
      </c>
      <c r="J1541" s="403">
        <f t="shared" si="1219"/>
        <v>2142</v>
      </c>
      <c r="K1541" s="403">
        <f t="shared" si="1220"/>
        <v>1890</v>
      </c>
      <c r="L1541" s="424" t="s">
        <v>75</v>
      </c>
      <c r="M1541" s="424" t="s">
        <v>75</v>
      </c>
      <c r="N1541" s="36"/>
      <c r="P1541" s="186"/>
    </row>
    <row r="1542" customHeight="1" spans="1:16">
      <c r="A1542" s="217" t="s">
        <v>4685</v>
      </c>
      <c r="B1542" s="52">
        <v>330503005</v>
      </c>
      <c r="C1542" s="36" t="s">
        <v>5357</v>
      </c>
      <c r="D1542" s="36"/>
      <c r="E1542" s="36"/>
      <c r="F1542" s="219" t="s">
        <v>43</v>
      </c>
      <c r="G1542" s="224">
        <v>1260</v>
      </c>
      <c r="H1542" s="403">
        <f t="shared" si="1217"/>
        <v>1260</v>
      </c>
      <c r="I1542" s="403">
        <f t="shared" si="1218"/>
        <v>1197</v>
      </c>
      <c r="J1542" s="403">
        <f t="shared" si="1219"/>
        <v>1071</v>
      </c>
      <c r="K1542" s="403">
        <f t="shared" si="1220"/>
        <v>945</v>
      </c>
      <c r="L1542" s="424" t="s">
        <v>75</v>
      </c>
      <c r="M1542" s="424" t="s">
        <v>75</v>
      </c>
      <c r="N1542" s="36"/>
      <c r="P1542" s="186"/>
    </row>
    <row r="1543" customHeight="1" spans="1:16">
      <c r="A1543" s="217" t="s">
        <v>4685</v>
      </c>
      <c r="B1543" s="52">
        <v>330503006</v>
      </c>
      <c r="C1543" s="36" t="s">
        <v>5358</v>
      </c>
      <c r="D1543" s="36"/>
      <c r="E1543" s="36"/>
      <c r="F1543" s="219" t="s">
        <v>43</v>
      </c>
      <c r="G1543" s="224">
        <v>1260</v>
      </c>
      <c r="H1543" s="403">
        <f t="shared" si="1217"/>
        <v>1260</v>
      </c>
      <c r="I1543" s="403">
        <f t="shared" si="1218"/>
        <v>1197</v>
      </c>
      <c r="J1543" s="403">
        <f t="shared" si="1219"/>
        <v>1071</v>
      </c>
      <c r="K1543" s="403">
        <f t="shared" si="1220"/>
        <v>945</v>
      </c>
      <c r="L1543" s="424" t="s">
        <v>75</v>
      </c>
      <c r="M1543" s="424" t="s">
        <v>75</v>
      </c>
      <c r="N1543" s="36"/>
      <c r="P1543" s="186"/>
    </row>
    <row r="1544" customHeight="1" spans="1:16">
      <c r="A1544" s="217" t="s">
        <v>4685</v>
      </c>
      <c r="B1544" s="52">
        <v>330503007</v>
      </c>
      <c r="C1544" s="36" t="s">
        <v>5359</v>
      </c>
      <c r="D1544" s="36"/>
      <c r="E1544" s="36"/>
      <c r="F1544" s="219" t="s">
        <v>43</v>
      </c>
      <c r="G1544" s="224">
        <v>1260</v>
      </c>
      <c r="H1544" s="403">
        <f t="shared" si="1217"/>
        <v>1260</v>
      </c>
      <c r="I1544" s="403">
        <f t="shared" si="1218"/>
        <v>1197</v>
      </c>
      <c r="J1544" s="403">
        <f t="shared" si="1219"/>
        <v>1071</v>
      </c>
      <c r="K1544" s="403">
        <f t="shared" si="1220"/>
        <v>945</v>
      </c>
      <c r="L1544" s="424" t="s">
        <v>75</v>
      </c>
      <c r="M1544" s="424" t="s">
        <v>75</v>
      </c>
      <c r="N1544" s="36"/>
      <c r="P1544" s="186"/>
    </row>
    <row r="1545" customHeight="1" spans="1:16">
      <c r="A1545" s="217" t="s">
        <v>4685</v>
      </c>
      <c r="B1545" s="52">
        <v>330503008</v>
      </c>
      <c r="C1545" s="36" t="s">
        <v>5360</v>
      </c>
      <c r="D1545" s="36" t="s">
        <v>5361</v>
      </c>
      <c r="E1545" s="36" t="s">
        <v>5346</v>
      </c>
      <c r="F1545" s="219" t="s">
        <v>43</v>
      </c>
      <c r="G1545" s="224">
        <v>2520</v>
      </c>
      <c r="H1545" s="403">
        <f t="shared" si="1217"/>
        <v>2520</v>
      </c>
      <c r="I1545" s="403">
        <f t="shared" si="1218"/>
        <v>2394</v>
      </c>
      <c r="J1545" s="403">
        <f t="shared" si="1219"/>
        <v>2142</v>
      </c>
      <c r="K1545" s="403">
        <f t="shared" si="1220"/>
        <v>1890</v>
      </c>
      <c r="L1545" s="424" t="s">
        <v>75</v>
      </c>
      <c r="M1545" s="424" t="s">
        <v>75</v>
      </c>
      <c r="N1545" s="36"/>
      <c r="P1545" s="186"/>
    </row>
    <row r="1546" customHeight="1" spans="1:16">
      <c r="A1546" s="217" t="s">
        <v>4685</v>
      </c>
      <c r="B1546" s="52">
        <v>330503009</v>
      </c>
      <c r="C1546" s="36" t="s">
        <v>5362</v>
      </c>
      <c r="D1546" s="36" t="s">
        <v>5363</v>
      </c>
      <c r="E1546" s="36" t="s">
        <v>322</v>
      </c>
      <c r="F1546" s="219" t="s">
        <v>43</v>
      </c>
      <c r="G1546" s="224">
        <v>1260</v>
      </c>
      <c r="H1546" s="403">
        <f t="shared" si="1217"/>
        <v>1260</v>
      </c>
      <c r="I1546" s="403">
        <f t="shared" si="1218"/>
        <v>1197</v>
      </c>
      <c r="J1546" s="403">
        <f t="shared" si="1219"/>
        <v>1071</v>
      </c>
      <c r="K1546" s="403">
        <f t="shared" si="1220"/>
        <v>945</v>
      </c>
      <c r="L1546" s="424" t="s">
        <v>75</v>
      </c>
      <c r="M1546" s="424" t="s">
        <v>75</v>
      </c>
      <c r="N1546" s="36"/>
      <c r="P1546" s="186"/>
    </row>
    <row r="1547" customHeight="1" spans="1:16">
      <c r="A1547" s="217" t="s">
        <v>4685</v>
      </c>
      <c r="B1547" s="52">
        <v>330503010</v>
      </c>
      <c r="C1547" s="36" t="s">
        <v>5364</v>
      </c>
      <c r="D1547" s="36"/>
      <c r="E1547" s="36"/>
      <c r="F1547" s="219" t="s">
        <v>43</v>
      </c>
      <c r="G1547" s="224">
        <v>2520</v>
      </c>
      <c r="H1547" s="403">
        <f t="shared" si="1217"/>
        <v>2520</v>
      </c>
      <c r="I1547" s="403">
        <f t="shared" si="1218"/>
        <v>2394</v>
      </c>
      <c r="J1547" s="403">
        <f t="shared" si="1219"/>
        <v>2142</v>
      </c>
      <c r="K1547" s="403">
        <f t="shared" si="1220"/>
        <v>1890</v>
      </c>
      <c r="L1547" s="424" t="s">
        <v>75</v>
      </c>
      <c r="M1547" s="424" t="s">
        <v>75</v>
      </c>
      <c r="N1547" s="36"/>
      <c r="P1547" s="186"/>
    </row>
    <row r="1548" customHeight="1" spans="1:16">
      <c r="A1548" s="217" t="s">
        <v>4685</v>
      </c>
      <c r="B1548" s="52">
        <v>330503011</v>
      </c>
      <c r="C1548" s="36" t="s">
        <v>5365</v>
      </c>
      <c r="D1548" s="36"/>
      <c r="E1548" s="36"/>
      <c r="F1548" s="219" t="s">
        <v>43</v>
      </c>
      <c r="G1548" s="224">
        <v>2520</v>
      </c>
      <c r="H1548" s="403">
        <f t="shared" si="1217"/>
        <v>2520</v>
      </c>
      <c r="I1548" s="403">
        <f t="shared" si="1218"/>
        <v>2394</v>
      </c>
      <c r="J1548" s="403">
        <f t="shared" si="1219"/>
        <v>2142</v>
      </c>
      <c r="K1548" s="403">
        <f t="shared" si="1220"/>
        <v>1890</v>
      </c>
      <c r="L1548" s="424" t="s">
        <v>75</v>
      </c>
      <c r="M1548" s="424" t="s">
        <v>75</v>
      </c>
      <c r="N1548" s="36"/>
      <c r="P1548" s="186"/>
    </row>
    <row r="1549" customHeight="1" spans="1:16">
      <c r="A1549" s="217" t="s">
        <v>4685</v>
      </c>
      <c r="B1549" s="52">
        <v>330503012</v>
      </c>
      <c r="C1549" s="36" t="s">
        <v>5366</v>
      </c>
      <c r="D1549" s="36"/>
      <c r="E1549" s="36"/>
      <c r="F1549" s="219" t="s">
        <v>43</v>
      </c>
      <c r="G1549" s="224">
        <v>2520</v>
      </c>
      <c r="H1549" s="403">
        <f t="shared" si="1217"/>
        <v>2520</v>
      </c>
      <c r="I1549" s="403">
        <f t="shared" si="1218"/>
        <v>2394</v>
      </c>
      <c r="J1549" s="403">
        <f t="shared" si="1219"/>
        <v>2142</v>
      </c>
      <c r="K1549" s="403">
        <f t="shared" si="1220"/>
        <v>1890</v>
      </c>
      <c r="L1549" s="424" t="s">
        <v>75</v>
      </c>
      <c r="M1549" s="424" t="s">
        <v>75</v>
      </c>
      <c r="N1549" s="36"/>
      <c r="P1549" s="186"/>
    </row>
    <row r="1550" customHeight="1" spans="1:16">
      <c r="A1550" s="217" t="s">
        <v>4685</v>
      </c>
      <c r="B1550" s="52">
        <v>330503013</v>
      </c>
      <c r="C1550" s="36" t="s">
        <v>5367</v>
      </c>
      <c r="D1550" s="36"/>
      <c r="E1550" s="36"/>
      <c r="F1550" s="219" t="s">
        <v>43</v>
      </c>
      <c r="G1550" s="224">
        <v>2520</v>
      </c>
      <c r="H1550" s="403">
        <f t="shared" si="1217"/>
        <v>2520</v>
      </c>
      <c r="I1550" s="403">
        <f t="shared" si="1218"/>
        <v>2394</v>
      </c>
      <c r="J1550" s="403">
        <f t="shared" si="1219"/>
        <v>2142</v>
      </c>
      <c r="K1550" s="403">
        <f t="shared" si="1220"/>
        <v>1890</v>
      </c>
      <c r="L1550" s="424" t="s">
        <v>75</v>
      </c>
      <c r="M1550" s="424" t="s">
        <v>75</v>
      </c>
      <c r="N1550" s="36"/>
      <c r="P1550" s="186"/>
    </row>
    <row r="1551" customHeight="1" spans="1:16">
      <c r="A1551" s="217" t="s">
        <v>4685</v>
      </c>
      <c r="B1551" s="52">
        <v>330503014</v>
      </c>
      <c r="C1551" s="36" t="s">
        <v>5368</v>
      </c>
      <c r="D1551" s="36" t="s">
        <v>5369</v>
      </c>
      <c r="E1551" s="36"/>
      <c r="F1551" s="219" t="s">
        <v>43</v>
      </c>
      <c r="G1551" s="224">
        <v>2520</v>
      </c>
      <c r="H1551" s="403">
        <f t="shared" si="1217"/>
        <v>2520</v>
      </c>
      <c r="I1551" s="403">
        <f t="shared" si="1218"/>
        <v>2394</v>
      </c>
      <c r="J1551" s="403">
        <f t="shared" si="1219"/>
        <v>2142</v>
      </c>
      <c r="K1551" s="403">
        <f t="shared" si="1220"/>
        <v>1890</v>
      </c>
      <c r="L1551" s="424" t="s">
        <v>75</v>
      </c>
      <c r="M1551" s="424" t="s">
        <v>75</v>
      </c>
      <c r="N1551" s="36"/>
      <c r="P1551" s="186"/>
    </row>
    <row r="1552" customHeight="1" spans="1:16">
      <c r="A1552" s="217" t="s">
        <v>4685</v>
      </c>
      <c r="B1552" s="52">
        <v>330503015</v>
      </c>
      <c r="C1552" s="36" t="s">
        <v>5370</v>
      </c>
      <c r="D1552" s="36" t="s">
        <v>5371</v>
      </c>
      <c r="E1552" s="36"/>
      <c r="F1552" s="219" t="s">
        <v>43</v>
      </c>
      <c r="G1552" s="224">
        <v>2520</v>
      </c>
      <c r="H1552" s="403">
        <f t="shared" si="1217"/>
        <v>2520</v>
      </c>
      <c r="I1552" s="403">
        <f t="shared" si="1218"/>
        <v>2394</v>
      </c>
      <c r="J1552" s="403">
        <f t="shared" si="1219"/>
        <v>2142</v>
      </c>
      <c r="K1552" s="403">
        <f t="shared" si="1220"/>
        <v>1890</v>
      </c>
      <c r="L1552" s="424" t="s">
        <v>75</v>
      </c>
      <c r="M1552" s="424" t="s">
        <v>75</v>
      </c>
      <c r="N1552" s="36"/>
      <c r="P1552" s="186"/>
    </row>
    <row r="1553" customHeight="1" spans="1:16">
      <c r="A1553" s="217" t="s">
        <v>4685</v>
      </c>
      <c r="B1553" s="52">
        <v>330503016</v>
      </c>
      <c r="C1553" s="36" t="s">
        <v>5372</v>
      </c>
      <c r="D1553" s="36" t="s">
        <v>5373</v>
      </c>
      <c r="E1553" s="36"/>
      <c r="F1553" s="219" t="s">
        <v>43</v>
      </c>
      <c r="G1553" s="224">
        <v>2940</v>
      </c>
      <c r="H1553" s="403">
        <f t="shared" si="1217"/>
        <v>2940</v>
      </c>
      <c r="I1553" s="403">
        <f t="shared" si="1218"/>
        <v>2793</v>
      </c>
      <c r="J1553" s="403">
        <f t="shared" si="1219"/>
        <v>2499</v>
      </c>
      <c r="K1553" s="403">
        <f t="shared" si="1220"/>
        <v>2205</v>
      </c>
      <c r="L1553" s="424" t="s">
        <v>75</v>
      </c>
      <c r="M1553" s="424" t="s">
        <v>75</v>
      </c>
      <c r="N1553" s="36"/>
      <c r="P1553" s="186"/>
    </row>
    <row r="1554" customHeight="1" spans="1:16">
      <c r="A1554" s="217" t="s">
        <v>4685</v>
      </c>
      <c r="B1554" s="52">
        <v>330503017</v>
      </c>
      <c r="C1554" s="36" t="s">
        <v>5374</v>
      </c>
      <c r="D1554" s="36"/>
      <c r="E1554" s="36"/>
      <c r="F1554" s="219" t="s">
        <v>43</v>
      </c>
      <c r="G1554" s="224">
        <v>140</v>
      </c>
      <c r="H1554" s="403">
        <f t="shared" si="1217"/>
        <v>140</v>
      </c>
      <c r="I1554" s="403">
        <f t="shared" si="1218"/>
        <v>133</v>
      </c>
      <c r="J1554" s="403">
        <f t="shared" si="1219"/>
        <v>119</v>
      </c>
      <c r="K1554" s="403">
        <f t="shared" si="1220"/>
        <v>105</v>
      </c>
      <c r="L1554" s="403">
        <f>G1554*0.65</f>
        <v>91</v>
      </c>
      <c r="M1554" s="403">
        <f>G1554*0.6</f>
        <v>84</v>
      </c>
      <c r="N1554" s="36"/>
      <c r="P1554" s="186"/>
    </row>
    <row r="1555" customHeight="1" spans="1:16">
      <c r="A1555" s="217" t="s">
        <v>4685</v>
      </c>
      <c r="B1555" s="52">
        <v>330503018</v>
      </c>
      <c r="C1555" s="36" t="s">
        <v>5375</v>
      </c>
      <c r="D1555" s="36" t="s">
        <v>5376</v>
      </c>
      <c r="E1555" s="36"/>
      <c r="F1555" s="219" t="s">
        <v>43</v>
      </c>
      <c r="G1555" s="224">
        <v>1680</v>
      </c>
      <c r="H1555" s="403">
        <f t="shared" si="1217"/>
        <v>1680</v>
      </c>
      <c r="I1555" s="403">
        <f t="shared" si="1218"/>
        <v>1596</v>
      </c>
      <c r="J1555" s="403">
        <f t="shared" si="1219"/>
        <v>1428</v>
      </c>
      <c r="K1555" s="403">
        <f t="shared" si="1220"/>
        <v>1260</v>
      </c>
      <c r="L1555" s="424" t="s">
        <v>75</v>
      </c>
      <c r="M1555" s="424" t="s">
        <v>75</v>
      </c>
      <c r="N1555" s="36"/>
      <c r="P1555" s="186"/>
    </row>
    <row r="1556" customHeight="1" spans="1:16">
      <c r="A1556" s="217" t="s">
        <v>4685</v>
      </c>
      <c r="B1556" s="52">
        <v>330503019</v>
      </c>
      <c r="C1556" s="36" t="s">
        <v>5377</v>
      </c>
      <c r="D1556" s="36" t="s">
        <v>5378</v>
      </c>
      <c r="E1556" s="36"/>
      <c r="F1556" s="219" t="s">
        <v>43</v>
      </c>
      <c r="G1556" s="224">
        <v>1680</v>
      </c>
      <c r="H1556" s="403">
        <f t="shared" si="1217"/>
        <v>1680</v>
      </c>
      <c r="I1556" s="403">
        <f t="shared" si="1218"/>
        <v>1596</v>
      </c>
      <c r="J1556" s="403">
        <f t="shared" si="1219"/>
        <v>1428</v>
      </c>
      <c r="K1556" s="403">
        <f t="shared" si="1220"/>
        <v>1260</v>
      </c>
      <c r="L1556" s="424" t="s">
        <v>75</v>
      </c>
      <c r="M1556" s="424" t="s">
        <v>75</v>
      </c>
      <c r="N1556" s="36"/>
      <c r="P1556" s="186"/>
    </row>
    <row r="1557" ht="89" customHeight="1" spans="1:16">
      <c r="A1557" s="217"/>
      <c r="B1557" s="45">
        <v>3306</v>
      </c>
      <c r="C1557" s="46" t="s">
        <v>5379</v>
      </c>
      <c r="D1557" s="36"/>
      <c r="E1557" s="36"/>
      <c r="F1557" s="219"/>
      <c r="G1557" s="220"/>
      <c r="H1557" s="403"/>
      <c r="I1557" s="403"/>
      <c r="J1557" s="403"/>
      <c r="K1557" s="403"/>
      <c r="L1557" s="403"/>
      <c r="M1557" s="403"/>
      <c r="N1557" s="453" t="s">
        <v>5380</v>
      </c>
      <c r="O1557" s="28" t="s">
        <v>82</v>
      </c>
      <c r="P1557" s="186"/>
    </row>
    <row r="1558" customHeight="1" spans="1:16">
      <c r="A1558" s="217"/>
      <c r="B1558" s="45">
        <v>330601</v>
      </c>
      <c r="C1558" s="46" t="s">
        <v>5381</v>
      </c>
      <c r="D1558" s="36"/>
      <c r="E1558" s="36"/>
      <c r="F1558" s="219"/>
      <c r="G1558" s="220"/>
      <c r="H1558" s="403"/>
      <c r="I1558" s="403"/>
      <c r="J1558" s="403"/>
      <c r="K1558" s="403"/>
      <c r="L1558" s="403"/>
      <c r="M1558" s="403"/>
      <c r="N1558" s="46"/>
      <c r="P1558" s="186"/>
    </row>
    <row r="1559" customHeight="1" spans="1:16">
      <c r="A1559" s="217" t="s">
        <v>4685</v>
      </c>
      <c r="B1559" s="52">
        <v>330601001</v>
      </c>
      <c r="C1559" s="36" t="s">
        <v>5382</v>
      </c>
      <c r="D1559" s="36"/>
      <c r="E1559" s="36"/>
      <c r="F1559" s="219" t="s">
        <v>43</v>
      </c>
      <c r="G1559" s="224">
        <v>280</v>
      </c>
      <c r="H1559" s="403">
        <f t="shared" ref="H1559" si="1221">G1559*1</f>
        <v>280</v>
      </c>
      <c r="I1559" s="403">
        <f t="shared" ref="I1559" si="1222">G1559*0.95</f>
        <v>266</v>
      </c>
      <c r="J1559" s="403">
        <f t="shared" ref="J1559" si="1223">G1559*0.85</f>
        <v>238</v>
      </c>
      <c r="K1559" s="403">
        <f t="shared" ref="K1559" si="1224">G1559*0.75</f>
        <v>210</v>
      </c>
      <c r="L1559" s="403">
        <f t="shared" ref="L1559:L1562" si="1225">G1559*0.65</f>
        <v>182</v>
      </c>
      <c r="M1559" s="403">
        <f t="shared" ref="M1559:M1562" si="1226">G1559*0.6</f>
        <v>168</v>
      </c>
      <c r="N1559" s="260" t="s">
        <v>5383</v>
      </c>
      <c r="P1559" s="186"/>
    </row>
    <row r="1560" customHeight="1" spans="1:16">
      <c r="A1560" s="217" t="s">
        <v>4685</v>
      </c>
      <c r="B1560" s="52">
        <v>330601002</v>
      </c>
      <c r="C1560" s="36" t="s">
        <v>5384</v>
      </c>
      <c r="D1560" s="36"/>
      <c r="E1560" s="36"/>
      <c r="F1560" s="219" t="s">
        <v>43</v>
      </c>
      <c r="G1560" s="224">
        <v>210</v>
      </c>
      <c r="H1560" s="403">
        <f t="shared" ref="H1560:H1587" si="1227">G1560*1</f>
        <v>210</v>
      </c>
      <c r="I1560" s="403">
        <f t="shared" ref="I1560:I1587" si="1228">G1560*0.95</f>
        <v>199.5</v>
      </c>
      <c r="J1560" s="403">
        <f t="shared" ref="J1560:J1587" si="1229">G1560*0.85</f>
        <v>178.5</v>
      </c>
      <c r="K1560" s="403">
        <f t="shared" ref="K1560:K1587" si="1230">G1560*0.75</f>
        <v>157.5</v>
      </c>
      <c r="L1560" s="403">
        <f t="shared" si="1225"/>
        <v>136.5</v>
      </c>
      <c r="M1560" s="403">
        <f t="shared" si="1226"/>
        <v>126</v>
      </c>
      <c r="N1560" s="36"/>
      <c r="P1560" s="186"/>
    </row>
    <row r="1561" customHeight="1" spans="1:16">
      <c r="A1561" s="217" t="s">
        <v>4685</v>
      </c>
      <c r="B1561" s="52">
        <v>330601003</v>
      </c>
      <c r="C1561" s="36" t="s">
        <v>5385</v>
      </c>
      <c r="D1561" s="36" t="s">
        <v>5386</v>
      </c>
      <c r="E1561" s="36" t="s">
        <v>5071</v>
      </c>
      <c r="F1561" s="219" t="s">
        <v>43</v>
      </c>
      <c r="G1561" s="224">
        <v>784</v>
      </c>
      <c r="H1561" s="403">
        <f t="shared" si="1227"/>
        <v>784</v>
      </c>
      <c r="I1561" s="403">
        <f t="shared" si="1228"/>
        <v>744.8</v>
      </c>
      <c r="J1561" s="403">
        <f t="shared" si="1229"/>
        <v>666.4</v>
      </c>
      <c r="K1561" s="403">
        <f t="shared" si="1230"/>
        <v>588</v>
      </c>
      <c r="L1561" s="403">
        <f t="shared" si="1225"/>
        <v>509.6</v>
      </c>
      <c r="M1561" s="403">
        <f t="shared" si="1226"/>
        <v>470.4</v>
      </c>
      <c r="N1561" s="36"/>
      <c r="P1561" s="186"/>
    </row>
    <row r="1562" customHeight="1" spans="1:16">
      <c r="A1562" s="217" t="s">
        <v>4685</v>
      </c>
      <c r="B1562" s="52">
        <v>330601004</v>
      </c>
      <c r="C1562" s="36" t="s">
        <v>5387</v>
      </c>
      <c r="D1562" s="36" t="s">
        <v>5388</v>
      </c>
      <c r="E1562" s="36" t="s">
        <v>5071</v>
      </c>
      <c r="F1562" s="219" t="s">
        <v>43</v>
      </c>
      <c r="G1562" s="224">
        <v>784</v>
      </c>
      <c r="H1562" s="403">
        <f t="shared" si="1227"/>
        <v>784</v>
      </c>
      <c r="I1562" s="403">
        <f t="shared" si="1228"/>
        <v>744.8</v>
      </c>
      <c r="J1562" s="403">
        <f t="shared" si="1229"/>
        <v>666.4</v>
      </c>
      <c r="K1562" s="403">
        <f t="shared" si="1230"/>
        <v>588</v>
      </c>
      <c r="L1562" s="403">
        <f t="shared" si="1225"/>
        <v>509.6</v>
      </c>
      <c r="M1562" s="403">
        <f t="shared" si="1226"/>
        <v>470.4</v>
      </c>
      <c r="N1562" s="36"/>
      <c r="P1562" s="186"/>
    </row>
    <row r="1563" customHeight="1" spans="1:16">
      <c r="A1563" s="217" t="s">
        <v>4685</v>
      </c>
      <c r="B1563" s="52">
        <v>330601005</v>
      </c>
      <c r="C1563" s="36" t="s">
        <v>5389</v>
      </c>
      <c r="D1563" s="36" t="s">
        <v>5386</v>
      </c>
      <c r="E1563" s="36"/>
      <c r="F1563" s="219" t="s">
        <v>43</v>
      </c>
      <c r="G1563" s="224">
        <v>980</v>
      </c>
      <c r="H1563" s="403">
        <f t="shared" si="1227"/>
        <v>980</v>
      </c>
      <c r="I1563" s="403">
        <f t="shared" si="1228"/>
        <v>931</v>
      </c>
      <c r="J1563" s="403">
        <f t="shared" si="1229"/>
        <v>833</v>
      </c>
      <c r="K1563" s="403">
        <f t="shared" si="1230"/>
        <v>735</v>
      </c>
      <c r="L1563" s="424" t="s">
        <v>75</v>
      </c>
      <c r="M1563" s="424" t="s">
        <v>75</v>
      </c>
      <c r="N1563" s="36"/>
      <c r="P1563" s="186"/>
    </row>
    <row r="1564" customHeight="1" spans="1:16">
      <c r="A1564" s="217" t="s">
        <v>4685</v>
      </c>
      <c r="B1564" s="52">
        <v>330601006</v>
      </c>
      <c r="C1564" s="36" t="s">
        <v>5390</v>
      </c>
      <c r="D1564" s="36" t="s">
        <v>5391</v>
      </c>
      <c r="E1564" s="36"/>
      <c r="F1564" s="219" t="s">
        <v>43</v>
      </c>
      <c r="G1564" s="224">
        <v>140</v>
      </c>
      <c r="H1564" s="403">
        <f t="shared" si="1227"/>
        <v>140</v>
      </c>
      <c r="I1564" s="403">
        <f t="shared" si="1228"/>
        <v>133</v>
      </c>
      <c r="J1564" s="403">
        <f t="shared" si="1229"/>
        <v>119</v>
      </c>
      <c r="K1564" s="403">
        <f t="shared" si="1230"/>
        <v>105</v>
      </c>
      <c r="L1564" s="403">
        <f t="shared" ref="L1564:L1567" si="1231">G1564*0.65</f>
        <v>91</v>
      </c>
      <c r="M1564" s="403">
        <f t="shared" ref="M1564:M1567" si="1232">G1564*0.6</f>
        <v>84</v>
      </c>
      <c r="N1564" s="36"/>
      <c r="P1564" s="186"/>
    </row>
    <row r="1565" customHeight="1" spans="1:16">
      <c r="A1565" s="217" t="s">
        <v>4685</v>
      </c>
      <c r="B1565" s="52">
        <v>330601007</v>
      </c>
      <c r="C1565" s="36" t="s">
        <v>5392</v>
      </c>
      <c r="D1565" s="36"/>
      <c r="E1565" s="36"/>
      <c r="F1565" s="219" t="s">
        <v>43</v>
      </c>
      <c r="G1565" s="224">
        <v>140</v>
      </c>
      <c r="H1565" s="403">
        <f t="shared" si="1227"/>
        <v>140</v>
      </c>
      <c r="I1565" s="403">
        <f t="shared" si="1228"/>
        <v>133</v>
      </c>
      <c r="J1565" s="403">
        <f t="shared" si="1229"/>
        <v>119</v>
      </c>
      <c r="K1565" s="403">
        <f t="shared" si="1230"/>
        <v>105</v>
      </c>
      <c r="L1565" s="403">
        <f t="shared" si="1231"/>
        <v>91</v>
      </c>
      <c r="M1565" s="403">
        <f t="shared" si="1232"/>
        <v>84</v>
      </c>
      <c r="N1565" s="36"/>
      <c r="P1565" s="186"/>
    </row>
    <row r="1566" customHeight="1" spans="1:16">
      <c r="A1566" s="217" t="s">
        <v>4685</v>
      </c>
      <c r="B1566" s="52">
        <v>330601008</v>
      </c>
      <c r="C1566" s="36" t="s">
        <v>5393</v>
      </c>
      <c r="D1566" s="36"/>
      <c r="E1566" s="36"/>
      <c r="F1566" s="219" t="s">
        <v>43</v>
      </c>
      <c r="G1566" s="224">
        <v>280</v>
      </c>
      <c r="H1566" s="403">
        <f t="shared" si="1227"/>
        <v>280</v>
      </c>
      <c r="I1566" s="403">
        <f t="shared" si="1228"/>
        <v>266</v>
      </c>
      <c r="J1566" s="403">
        <f t="shared" si="1229"/>
        <v>238</v>
      </c>
      <c r="K1566" s="403">
        <f t="shared" si="1230"/>
        <v>210</v>
      </c>
      <c r="L1566" s="403">
        <f t="shared" si="1231"/>
        <v>182</v>
      </c>
      <c r="M1566" s="403">
        <f t="shared" si="1232"/>
        <v>168</v>
      </c>
      <c r="N1566" s="36"/>
      <c r="P1566" s="186"/>
    </row>
    <row r="1567" customHeight="1" spans="1:16">
      <c r="A1567" s="217" t="s">
        <v>4685</v>
      </c>
      <c r="B1567" s="52">
        <v>330601009</v>
      </c>
      <c r="C1567" s="36" t="s">
        <v>5394</v>
      </c>
      <c r="D1567" s="36"/>
      <c r="E1567" s="36"/>
      <c r="F1567" s="219" t="s">
        <v>43</v>
      </c>
      <c r="G1567" s="224">
        <v>280</v>
      </c>
      <c r="H1567" s="403">
        <f t="shared" si="1227"/>
        <v>280</v>
      </c>
      <c r="I1567" s="403">
        <f t="shared" si="1228"/>
        <v>266</v>
      </c>
      <c r="J1567" s="403">
        <f t="shared" si="1229"/>
        <v>238</v>
      </c>
      <c r="K1567" s="403">
        <f t="shared" si="1230"/>
        <v>210</v>
      </c>
      <c r="L1567" s="403">
        <f t="shared" si="1231"/>
        <v>182</v>
      </c>
      <c r="M1567" s="403">
        <f t="shared" si="1232"/>
        <v>168</v>
      </c>
      <c r="N1567" s="36"/>
      <c r="P1567" s="186"/>
    </row>
    <row r="1568" customHeight="1" spans="1:16">
      <c r="A1568" s="217" t="s">
        <v>4685</v>
      </c>
      <c r="B1568" s="52">
        <v>330601010</v>
      </c>
      <c r="C1568" s="36" t="s">
        <v>5395</v>
      </c>
      <c r="D1568" s="36"/>
      <c r="E1568" s="36"/>
      <c r="F1568" s="219" t="s">
        <v>43</v>
      </c>
      <c r="G1568" s="224">
        <v>1176</v>
      </c>
      <c r="H1568" s="403">
        <f t="shared" si="1227"/>
        <v>1176</v>
      </c>
      <c r="I1568" s="403">
        <f t="shared" si="1228"/>
        <v>1117.2</v>
      </c>
      <c r="J1568" s="403">
        <f t="shared" si="1229"/>
        <v>999.6</v>
      </c>
      <c r="K1568" s="403">
        <f t="shared" si="1230"/>
        <v>882</v>
      </c>
      <c r="L1568" s="424" t="s">
        <v>75</v>
      </c>
      <c r="M1568" s="424" t="s">
        <v>75</v>
      </c>
      <c r="N1568" s="36"/>
      <c r="P1568" s="186"/>
    </row>
    <row r="1569" customHeight="1" spans="1:16">
      <c r="A1569" s="217" t="s">
        <v>4685</v>
      </c>
      <c r="B1569" s="52">
        <v>330601011</v>
      </c>
      <c r="C1569" s="36" t="s">
        <v>5396</v>
      </c>
      <c r="D1569" s="36"/>
      <c r="E1569" s="36"/>
      <c r="F1569" s="219" t="s">
        <v>43</v>
      </c>
      <c r="G1569" s="224">
        <v>700</v>
      </c>
      <c r="H1569" s="403">
        <f t="shared" si="1227"/>
        <v>700</v>
      </c>
      <c r="I1569" s="403">
        <f t="shared" si="1228"/>
        <v>665</v>
      </c>
      <c r="J1569" s="403">
        <f t="shared" si="1229"/>
        <v>595</v>
      </c>
      <c r="K1569" s="403">
        <f t="shared" si="1230"/>
        <v>525</v>
      </c>
      <c r="L1569" s="403">
        <f>G1569*0.65</f>
        <v>455</v>
      </c>
      <c r="M1569" s="403">
        <f>G1569*0.6</f>
        <v>420</v>
      </c>
      <c r="N1569" s="36"/>
      <c r="P1569" s="186"/>
    </row>
    <row r="1570" customHeight="1" spans="1:16">
      <c r="A1570" s="217" t="s">
        <v>4685</v>
      </c>
      <c r="B1570" s="52">
        <v>330601012</v>
      </c>
      <c r="C1570" s="36" t="s">
        <v>5397</v>
      </c>
      <c r="D1570" s="36"/>
      <c r="E1570" s="36"/>
      <c r="F1570" s="219" t="s">
        <v>43</v>
      </c>
      <c r="G1570" s="224">
        <v>420</v>
      </c>
      <c r="H1570" s="403">
        <f t="shared" si="1227"/>
        <v>420</v>
      </c>
      <c r="I1570" s="403">
        <f t="shared" si="1228"/>
        <v>399</v>
      </c>
      <c r="J1570" s="403">
        <f t="shared" si="1229"/>
        <v>357</v>
      </c>
      <c r="K1570" s="403">
        <f t="shared" si="1230"/>
        <v>315</v>
      </c>
      <c r="L1570" s="403">
        <f>G1570*0.65</f>
        <v>273</v>
      </c>
      <c r="M1570" s="403">
        <f>G1570*0.6</f>
        <v>252</v>
      </c>
      <c r="N1570" s="36"/>
      <c r="P1570" s="186"/>
    </row>
    <row r="1571" customHeight="1" spans="1:16">
      <c r="A1571" s="217" t="s">
        <v>4685</v>
      </c>
      <c r="B1571" s="52">
        <v>330601013</v>
      </c>
      <c r="C1571" s="36" t="s">
        <v>5398</v>
      </c>
      <c r="D1571" s="36"/>
      <c r="E1571" s="36"/>
      <c r="F1571" s="219" t="s">
        <v>43</v>
      </c>
      <c r="G1571" s="224">
        <v>280</v>
      </c>
      <c r="H1571" s="403">
        <f t="shared" si="1227"/>
        <v>280</v>
      </c>
      <c r="I1571" s="403">
        <f t="shared" si="1228"/>
        <v>266</v>
      </c>
      <c r="J1571" s="403">
        <f t="shared" si="1229"/>
        <v>238</v>
      </c>
      <c r="K1571" s="403">
        <f t="shared" si="1230"/>
        <v>210</v>
      </c>
      <c r="L1571" s="424" t="s">
        <v>75</v>
      </c>
      <c r="M1571" s="424" t="s">
        <v>75</v>
      </c>
      <c r="N1571" s="36"/>
      <c r="P1571" s="186"/>
    </row>
    <row r="1572" customHeight="1" spans="1:16">
      <c r="A1572" s="217" t="s">
        <v>4685</v>
      </c>
      <c r="B1572" s="52">
        <v>330601014</v>
      </c>
      <c r="C1572" s="36" t="s">
        <v>5399</v>
      </c>
      <c r="D1572" s="36" t="s">
        <v>5400</v>
      </c>
      <c r="E1572" s="36"/>
      <c r="F1572" s="219" t="s">
        <v>43</v>
      </c>
      <c r="G1572" s="224">
        <v>700</v>
      </c>
      <c r="H1572" s="403">
        <f t="shared" si="1227"/>
        <v>700</v>
      </c>
      <c r="I1572" s="403">
        <f t="shared" si="1228"/>
        <v>665</v>
      </c>
      <c r="J1572" s="403">
        <f t="shared" si="1229"/>
        <v>595</v>
      </c>
      <c r="K1572" s="403">
        <f t="shared" si="1230"/>
        <v>525</v>
      </c>
      <c r="L1572" s="424" t="s">
        <v>75</v>
      </c>
      <c r="M1572" s="424" t="s">
        <v>75</v>
      </c>
      <c r="N1572" s="36"/>
      <c r="P1572" s="186"/>
    </row>
    <row r="1573" customHeight="1" spans="1:16">
      <c r="A1573" s="217" t="s">
        <v>4685</v>
      </c>
      <c r="B1573" s="52">
        <v>330601015</v>
      </c>
      <c r="C1573" s="36" t="s">
        <v>5401</v>
      </c>
      <c r="D1573" s="36" t="s">
        <v>5402</v>
      </c>
      <c r="E1573" s="36"/>
      <c r="F1573" s="219" t="s">
        <v>43</v>
      </c>
      <c r="G1573" s="224">
        <v>420</v>
      </c>
      <c r="H1573" s="403">
        <f t="shared" si="1227"/>
        <v>420</v>
      </c>
      <c r="I1573" s="403">
        <f t="shared" si="1228"/>
        <v>399</v>
      </c>
      <c r="J1573" s="403">
        <f t="shared" si="1229"/>
        <v>357</v>
      </c>
      <c r="K1573" s="403">
        <f t="shared" si="1230"/>
        <v>315</v>
      </c>
      <c r="L1573" s="403">
        <f t="shared" ref="L1573" si="1233">G1573*0.65</f>
        <v>273</v>
      </c>
      <c r="M1573" s="403">
        <f t="shared" ref="M1573" si="1234">G1573*0.6</f>
        <v>252</v>
      </c>
      <c r="N1573" s="36"/>
      <c r="P1573" s="186"/>
    </row>
    <row r="1574" customHeight="1" spans="1:16">
      <c r="A1574" s="217" t="s">
        <v>4685</v>
      </c>
      <c r="B1574" s="52">
        <v>330601016</v>
      </c>
      <c r="C1574" s="36" t="s">
        <v>5403</v>
      </c>
      <c r="D1574" s="36" t="s">
        <v>5404</v>
      </c>
      <c r="E1574" s="36"/>
      <c r="F1574" s="219" t="s">
        <v>43</v>
      </c>
      <c r="G1574" s="224">
        <v>1260</v>
      </c>
      <c r="H1574" s="403">
        <f t="shared" si="1227"/>
        <v>1260</v>
      </c>
      <c r="I1574" s="403">
        <f t="shared" si="1228"/>
        <v>1197</v>
      </c>
      <c r="J1574" s="403">
        <f t="shared" si="1229"/>
        <v>1071</v>
      </c>
      <c r="K1574" s="403">
        <f t="shared" si="1230"/>
        <v>945</v>
      </c>
      <c r="L1574" s="424" t="s">
        <v>75</v>
      </c>
      <c r="M1574" s="424" t="s">
        <v>75</v>
      </c>
      <c r="N1574" s="36"/>
      <c r="P1574" s="186"/>
    </row>
    <row r="1575" customHeight="1" spans="1:16">
      <c r="A1575" s="217" t="s">
        <v>4685</v>
      </c>
      <c r="B1575" s="52">
        <v>330601017</v>
      </c>
      <c r="C1575" s="36" t="s">
        <v>5405</v>
      </c>
      <c r="D1575" s="36" t="s">
        <v>5406</v>
      </c>
      <c r="E1575" s="36"/>
      <c r="F1575" s="219" t="s">
        <v>43</v>
      </c>
      <c r="G1575" s="224">
        <v>210</v>
      </c>
      <c r="H1575" s="403">
        <f t="shared" si="1227"/>
        <v>210</v>
      </c>
      <c r="I1575" s="403">
        <f t="shared" si="1228"/>
        <v>199.5</v>
      </c>
      <c r="J1575" s="403">
        <f t="shared" si="1229"/>
        <v>178.5</v>
      </c>
      <c r="K1575" s="403">
        <f t="shared" si="1230"/>
        <v>157.5</v>
      </c>
      <c r="L1575" s="403">
        <f t="shared" ref="L1575:L1577" si="1235">G1575*0.65</f>
        <v>136.5</v>
      </c>
      <c r="M1575" s="403">
        <f t="shared" ref="M1575:M1577" si="1236">G1575*0.6</f>
        <v>126</v>
      </c>
      <c r="N1575" s="36"/>
      <c r="P1575" s="186"/>
    </row>
    <row r="1576" customHeight="1" spans="1:16">
      <c r="A1576" s="217" t="s">
        <v>4685</v>
      </c>
      <c r="B1576" s="52">
        <v>330601018</v>
      </c>
      <c r="C1576" s="36" t="s">
        <v>5407</v>
      </c>
      <c r="D1576" s="36"/>
      <c r="E1576" s="36"/>
      <c r="F1576" s="219" t="s">
        <v>43</v>
      </c>
      <c r="G1576" s="224">
        <v>784</v>
      </c>
      <c r="H1576" s="403">
        <f t="shared" si="1227"/>
        <v>784</v>
      </c>
      <c r="I1576" s="403">
        <f t="shared" si="1228"/>
        <v>744.8</v>
      </c>
      <c r="J1576" s="403">
        <f t="shared" si="1229"/>
        <v>666.4</v>
      </c>
      <c r="K1576" s="403">
        <f t="shared" si="1230"/>
        <v>588</v>
      </c>
      <c r="L1576" s="403">
        <f t="shared" si="1235"/>
        <v>509.6</v>
      </c>
      <c r="M1576" s="403">
        <f t="shared" si="1236"/>
        <v>470.4</v>
      </c>
      <c r="N1576" s="36"/>
      <c r="P1576" s="186"/>
    </row>
    <row r="1577" customHeight="1" spans="1:16">
      <c r="A1577" s="217" t="s">
        <v>4685</v>
      </c>
      <c r="B1577" s="52">
        <v>330601019</v>
      </c>
      <c r="C1577" s="36" t="s">
        <v>5408</v>
      </c>
      <c r="D1577" s="36"/>
      <c r="E1577" s="36"/>
      <c r="F1577" s="219" t="s">
        <v>43</v>
      </c>
      <c r="G1577" s="224">
        <v>784</v>
      </c>
      <c r="H1577" s="403">
        <f t="shared" si="1227"/>
        <v>784</v>
      </c>
      <c r="I1577" s="403">
        <f t="shared" si="1228"/>
        <v>744.8</v>
      </c>
      <c r="J1577" s="403">
        <f t="shared" si="1229"/>
        <v>666.4</v>
      </c>
      <c r="K1577" s="403">
        <f t="shared" si="1230"/>
        <v>588</v>
      </c>
      <c r="L1577" s="403">
        <f t="shared" si="1235"/>
        <v>509.6</v>
      </c>
      <c r="M1577" s="403">
        <f t="shared" si="1236"/>
        <v>470.4</v>
      </c>
      <c r="N1577" s="36"/>
      <c r="P1577" s="186"/>
    </row>
    <row r="1578" customHeight="1" spans="1:16">
      <c r="A1578" s="217" t="s">
        <v>4685</v>
      </c>
      <c r="B1578" s="52">
        <v>330601020</v>
      </c>
      <c r="C1578" s="36" t="s">
        <v>5409</v>
      </c>
      <c r="D1578" s="36" t="s">
        <v>5386</v>
      </c>
      <c r="E1578" s="36"/>
      <c r="F1578" s="219" t="s">
        <v>43</v>
      </c>
      <c r="G1578" s="224">
        <v>1680</v>
      </c>
      <c r="H1578" s="403">
        <f t="shared" si="1227"/>
        <v>1680</v>
      </c>
      <c r="I1578" s="403">
        <f t="shared" si="1228"/>
        <v>1596</v>
      </c>
      <c r="J1578" s="403">
        <f t="shared" si="1229"/>
        <v>1428</v>
      </c>
      <c r="K1578" s="403">
        <f t="shared" si="1230"/>
        <v>1260</v>
      </c>
      <c r="L1578" s="424" t="s">
        <v>75</v>
      </c>
      <c r="M1578" s="424" t="s">
        <v>75</v>
      </c>
      <c r="N1578" s="36"/>
      <c r="P1578" s="186"/>
    </row>
    <row r="1579" customHeight="1" spans="1:16">
      <c r="A1579" s="217" t="s">
        <v>4685</v>
      </c>
      <c r="B1579" s="52">
        <v>330601021</v>
      </c>
      <c r="C1579" s="36" t="s">
        <v>5410</v>
      </c>
      <c r="D1579" s="36"/>
      <c r="E1579" s="36"/>
      <c r="F1579" s="219" t="s">
        <v>43</v>
      </c>
      <c r="G1579" s="224">
        <v>1680</v>
      </c>
      <c r="H1579" s="403">
        <f t="shared" si="1227"/>
        <v>1680</v>
      </c>
      <c r="I1579" s="403">
        <f t="shared" si="1228"/>
        <v>1596</v>
      </c>
      <c r="J1579" s="403">
        <f t="shared" si="1229"/>
        <v>1428</v>
      </c>
      <c r="K1579" s="403">
        <f t="shared" si="1230"/>
        <v>1260</v>
      </c>
      <c r="L1579" s="424" t="s">
        <v>75</v>
      </c>
      <c r="M1579" s="424" t="s">
        <v>75</v>
      </c>
      <c r="N1579" s="36"/>
      <c r="P1579" s="186"/>
    </row>
    <row r="1580" customHeight="1" spans="1:16">
      <c r="A1580" s="217" t="s">
        <v>4685</v>
      </c>
      <c r="B1580" s="52">
        <v>330601022</v>
      </c>
      <c r="C1580" s="36" t="s">
        <v>5411</v>
      </c>
      <c r="D1580" s="36"/>
      <c r="E1580" s="36" t="s">
        <v>5412</v>
      </c>
      <c r="F1580" s="219" t="s">
        <v>43</v>
      </c>
      <c r="G1580" s="224">
        <v>1372</v>
      </c>
      <c r="H1580" s="403">
        <f t="shared" si="1227"/>
        <v>1372</v>
      </c>
      <c r="I1580" s="403">
        <f t="shared" si="1228"/>
        <v>1303.4</v>
      </c>
      <c r="J1580" s="403">
        <f t="shared" si="1229"/>
        <v>1166.2</v>
      </c>
      <c r="K1580" s="403">
        <f t="shared" si="1230"/>
        <v>1029</v>
      </c>
      <c r="L1580" s="403">
        <f>G1580*0.65</f>
        <v>891.8</v>
      </c>
      <c r="M1580" s="403">
        <f>G1580*0.6</f>
        <v>823.2</v>
      </c>
      <c r="N1580" s="36"/>
      <c r="P1580" s="186"/>
    </row>
    <row r="1581" customHeight="1" spans="1:16">
      <c r="A1581" s="217" t="s">
        <v>4685</v>
      </c>
      <c r="B1581" s="52">
        <v>330601023</v>
      </c>
      <c r="C1581" s="36" t="s">
        <v>5413</v>
      </c>
      <c r="D1581" s="36"/>
      <c r="E1581" s="36" t="s">
        <v>5412</v>
      </c>
      <c r="F1581" s="219" t="s">
        <v>43</v>
      </c>
      <c r="G1581" s="224">
        <v>1176</v>
      </c>
      <c r="H1581" s="403">
        <f t="shared" si="1227"/>
        <v>1176</v>
      </c>
      <c r="I1581" s="403">
        <f t="shared" si="1228"/>
        <v>1117.2</v>
      </c>
      <c r="J1581" s="403">
        <f t="shared" si="1229"/>
        <v>999.6</v>
      </c>
      <c r="K1581" s="403">
        <f t="shared" si="1230"/>
        <v>882</v>
      </c>
      <c r="L1581" s="424" t="s">
        <v>75</v>
      </c>
      <c r="M1581" s="424" t="s">
        <v>75</v>
      </c>
      <c r="N1581" s="36"/>
      <c r="P1581" s="186"/>
    </row>
    <row r="1582" customHeight="1" spans="1:16">
      <c r="A1582" s="217" t="s">
        <v>4685</v>
      </c>
      <c r="B1582" s="52">
        <v>330601024</v>
      </c>
      <c r="C1582" s="36" t="s">
        <v>5414</v>
      </c>
      <c r="D1582" s="36"/>
      <c r="E1582" s="36" t="s">
        <v>5415</v>
      </c>
      <c r="F1582" s="219" t="s">
        <v>43</v>
      </c>
      <c r="G1582" s="224">
        <v>1680</v>
      </c>
      <c r="H1582" s="403">
        <f t="shared" si="1227"/>
        <v>1680</v>
      </c>
      <c r="I1582" s="403">
        <f t="shared" si="1228"/>
        <v>1596</v>
      </c>
      <c r="J1582" s="403">
        <f t="shared" si="1229"/>
        <v>1428</v>
      </c>
      <c r="K1582" s="403">
        <f t="shared" si="1230"/>
        <v>1260</v>
      </c>
      <c r="L1582" s="424" t="s">
        <v>75</v>
      </c>
      <c r="M1582" s="424" t="s">
        <v>75</v>
      </c>
      <c r="N1582" s="36"/>
      <c r="P1582" s="186"/>
    </row>
    <row r="1583" customHeight="1" spans="1:16">
      <c r="A1583" s="217" t="s">
        <v>4685</v>
      </c>
      <c r="B1583" s="52">
        <v>330601025</v>
      </c>
      <c r="C1583" s="36" t="s">
        <v>5416</v>
      </c>
      <c r="D1583" s="36"/>
      <c r="E1583" s="36"/>
      <c r="F1583" s="219" t="s">
        <v>43</v>
      </c>
      <c r="G1583" s="224">
        <v>1470</v>
      </c>
      <c r="H1583" s="403">
        <f t="shared" si="1227"/>
        <v>1470</v>
      </c>
      <c r="I1583" s="403">
        <f t="shared" si="1228"/>
        <v>1396.5</v>
      </c>
      <c r="J1583" s="403">
        <f t="shared" si="1229"/>
        <v>1249.5</v>
      </c>
      <c r="K1583" s="403">
        <f t="shared" si="1230"/>
        <v>1102.5</v>
      </c>
      <c r="L1583" s="424" t="s">
        <v>75</v>
      </c>
      <c r="M1583" s="424" t="s">
        <v>75</v>
      </c>
      <c r="N1583" s="36"/>
      <c r="P1583" s="186"/>
    </row>
    <row r="1584" customHeight="1" spans="1:16">
      <c r="A1584" s="217" t="s">
        <v>4685</v>
      </c>
      <c r="B1584" s="52">
        <v>330601026</v>
      </c>
      <c r="C1584" s="36" t="s">
        <v>5417</v>
      </c>
      <c r="D1584" s="36"/>
      <c r="E1584" s="36" t="s">
        <v>5415</v>
      </c>
      <c r="F1584" s="219" t="s">
        <v>43</v>
      </c>
      <c r="G1584" s="224">
        <v>2520</v>
      </c>
      <c r="H1584" s="403">
        <f t="shared" si="1227"/>
        <v>2520</v>
      </c>
      <c r="I1584" s="403">
        <f t="shared" si="1228"/>
        <v>2394</v>
      </c>
      <c r="J1584" s="403">
        <f t="shared" si="1229"/>
        <v>2142</v>
      </c>
      <c r="K1584" s="403">
        <f t="shared" si="1230"/>
        <v>1890</v>
      </c>
      <c r="L1584" s="424" t="s">
        <v>75</v>
      </c>
      <c r="M1584" s="424" t="s">
        <v>75</v>
      </c>
      <c r="N1584" s="36"/>
      <c r="P1584" s="186"/>
    </row>
    <row r="1585" customHeight="1" spans="1:16">
      <c r="A1585" s="217" t="s">
        <v>4685</v>
      </c>
      <c r="B1585" s="52">
        <v>330601027</v>
      </c>
      <c r="C1585" s="36" t="s">
        <v>5418</v>
      </c>
      <c r="D1585" s="36" t="s">
        <v>5419</v>
      </c>
      <c r="E1585" s="36"/>
      <c r="F1585" s="219" t="s">
        <v>43</v>
      </c>
      <c r="G1585" s="224">
        <v>1680</v>
      </c>
      <c r="H1585" s="403">
        <f t="shared" si="1227"/>
        <v>1680</v>
      </c>
      <c r="I1585" s="403">
        <f t="shared" si="1228"/>
        <v>1596</v>
      </c>
      <c r="J1585" s="403">
        <f t="shared" si="1229"/>
        <v>1428</v>
      </c>
      <c r="K1585" s="403">
        <f t="shared" si="1230"/>
        <v>1260</v>
      </c>
      <c r="L1585" s="424" t="s">
        <v>75</v>
      </c>
      <c r="M1585" s="424" t="s">
        <v>75</v>
      </c>
      <c r="N1585" s="36"/>
      <c r="P1585" s="186"/>
    </row>
    <row r="1586" customHeight="1" spans="1:16">
      <c r="A1586" s="217" t="s">
        <v>4685</v>
      </c>
      <c r="B1586" s="52">
        <v>330601028</v>
      </c>
      <c r="C1586" s="36" t="s">
        <v>5420</v>
      </c>
      <c r="D1586" s="36"/>
      <c r="E1586" s="36"/>
      <c r="F1586" s="219" t="s">
        <v>43</v>
      </c>
      <c r="G1586" s="224">
        <v>2100</v>
      </c>
      <c r="H1586" s="403">
        <f t="shared" si="1227"/>
        <v>2100</v>
      </c>
      <c r="I1586" s="403">
        <f t="shared" si="1228"/>
        <v>1995</v>
      </c>
      <c r="J1586" s="403">
        <f t="shared" si="1229"/>
        <v>1785</v>
      </c>
      <c r="K1586" s="403">
        <f t="shared" si="1230"/>
        <v>1575</v>
      </c>
      <c r="L1586" s="424" t="s">
        <v>75</v>
      </c>
      <c r="M1586" s="424" t="s">
        <v>75</v>
      </c>
      <c r="N1586" s="36"/>
      <c r="P1586" s="186"/>
    </row>
    <row r="1587" customHeight="1" spans="1:16">
      <c r="A1587" s="217" t="s">
        <v>4685</v>
      </c>
      <c r="B1587" s="52">
        <v>330601029</v>
      </c>
      <c r="C1587" s="36" t="s">
        <v>5421</v>
      </c>
      <c r="D1587" s="36"/>
      <c r="E1587" s="36"/>
      <c r="F1587" s="219" t="s">
        <v>43</v>
      </c>
      <c r="G1587" s="224">
        <v>1680</v>
      </c>
      <c r="H1587" s="403">
        <f t="shared" si="1227"/>
        <v>1680</v>
      </c>
      <c r="I1587" s="403">
        <f t="shared" si="1228"/>
        <v>1596</v>
      </c>
      <c r="J1587" s="403">
        <f t="shared" si="1229"/>
        <v>1428</v>
      </c>
      <c r="K1587" s="403">
        <f t="shared" si="1230"/>
        <v>1260</v>
      </c>
      <c r="L1587" s="424" t="s">
        <v>75</v>
      </c>
      <c r="M1587" s="424" t="s">
        <v>75</v>
      </c>
      <c r="N1587" s="36"/>
      <c r="P1587" s="186"/>
    </row>
    <row r="1588" customHeight="1" spans="1:16">
      <c r="A1588" s="217"/>
      <c r="B1588" s="45">
        <v>330602</v>
      </c>
      <c r="C1588" s="46" t="s">
        <v>5422</v>
      </c>
      <c r="D1588" s="36"/>
      <c r="E1588" s="36"/>
      <c r="F1588" s="219"/>
      <c r="G1588" s="220"/>
      <c r="H1588" s="403"/>
      <c r="I1588" s="403"/>
      <c r="J1588" s="403"/>
      <c r="K1588" s="403"/>
      <c r="L1588" s="403"/>
      <c r="M1588" s="403"/>
      <c r="N1588" s="36"/>
      <c r="P1588" s="186"/>
    </row>
    <row r="1589" customHeight="1" spans="1:16">
      <c r="A1589" s="217" t="s">
        <v>4685</v>
      </c>
      <c r="B1589" s="52">
        <v>330602001</v>
      </c>
      <c r="C1589" s="36" t="s">
        <v>5423</v>
      </c>
      <c r="D1589" s="36" t="s">
        <v>5424</v>
      </c>
      <c r="E1589" s="36"/>
      <c r="F1589" s="219" t="s">
        <v>43</v>
      </c>
      <c r="G1589" s="224">
        <v>280</v>
      </c>
      <c r="H1589" s="403">
        <f t="shared" ref="H1589" si="1237">G1589*1</f>
        <v>280</v>
      </c>
      <c r="I1589" s="403">
        <f t="shared" ref="I1589" si="1238">G1589*0.95</f>
        <v>266</v>
      </c>
      <c r="J1589" s="403">
        <f t="shared" ref="J1589" si="1239">G1589*0.85</f>
        <v>238</v>
      </c>
      <c r="K1589" s="403">
        <f t="shared" ref="K1589" si="1240">G1589*0.75</f>
        <v>210</v>
      </c>
      <c r="L1589" s="403">
        <f t="shared" ref="L1589:L1590" si="1241">G1589*0.65</f>
        <v>182</v>
      </c>
      <c r="M1589" s="403">
        <f t="shared" ref="M1589:M1590" si="1242">G1589*0.6</f>
        <v>168</v>
      </c>
      <c r="N1589" s="36"/>
      <c r="P1589" s="186"/>
    </row>
    <row r="1590" customHeight="1" spans="1:16">
      <c r="A1590" s="217" t="s">
        <v>4685</v>
      </c>
      <c r="B1590" s="52">
        <v>330602002</v>
      </c>
      <c r="C1590" s="36" t="s">
        <v>5425</v>
      </c>
      <c r="D1590" s="36" t="s">
        <v>5426</v>
      </c>
      <c r="E1590" s="36"/>
      <c r="F1590" s="219" t="s">
        <v>43</v>
      </c>
      <c r="G1590" s="224">
        <v>700</v>
      </c>
      <c r="H1590" s="403">
        <f t="shared" ref="H1590:H1602" si="1243">G1590*1</f>
        <v>700</v>
      </c>
      <c r="I1590" s="403">
        <f t="shared" ref="I1590:I1602" si="1244">G1590*0.95</f>
        <v>665</v>
      </c>
      <c r="J1590" s="403">
        <f t="shared" ref="J1590:J1602" si="1245">G1590*0.85</f>
        <v>595</v>
      </c>
      <c r="K1590" s="403">
        <f t="shared" ref="K1590:K1602" si="1246">G1590*0.75</f>
        <v>525</v>
      </c>
      <c r="L1590" s="403">
        <f t="shared" si="1241"/>
        <v>455</v>
      </c>
      <c r="M1590" s="403">
        <f t="shared" si="1242"/>
        <v>420</v>
      </c>
      <c r="N1590" s="36"/>
      <c r="P1590" s="186"/>
    </row>
    <row r="1591" customHeight="1" spans="1:16">
      <c r="A1591" s="217" t="s">
        <v>4685</v>
      </c>
      <c r="B1591" s="52">
        <v>330602003</v>
      </c>
      <c r="C1591" s="36" t="s">
        <v>5427</v>
      </c>
      <c r="D1591" s="36"/>
      <c r="E1591" s="36"/>
      <c r="F1591" s="219" t="s">
        <v>43</v>
      </c>
      <c r="G1591" s="224">
        <v>980</v>
      </c>
      <c r="H1591" s="403">
        <f t="shared" si="1243"/>
        <v>980</v>
      </c>
      <c r="I1591" s="403">
        <f t="shared" si="1244"/>
        <v>931</v>
      </c>
      <c r="J1591" s="403">
        <f t="shared" si="1245"/>
        <v>833</v>
      </c>
      <c r="K1591" s="403">
        <f t="shared" si="1246"/>
        <v>735</v>
      </c>
      <c r="L1591" s="424" t="s">
        <v>75</v>
      </c>
      <c r="M1591" s="424" t="s">
        <v>75</v>
      </c>
      <c r="N1591" s="36"/>
      <c r="P1591" s="186"/>
    </row>
    <row r="1592" customHeight="1" spans="1:16">
      <c r="A1592" s="217" t="s">
        <v>4685</v>
      </c>
      <c r="B1592" s="52">
        <v>330602004</v>
      </c>
      <c r="C1592" s="36" t="s">
        <v>5428</v>
      </c>
      <c r="D1592" s="36"/>
      <c r="E1592" s="36"/>
      <c r="F1592" s="219" t="s">
        <v>43</v>
      </c>
      <c r="G1592" s="224">
        <v>700</v>
      </c>
      <c r="H1592" s="403">
        <f t="shared" si="1243"/>
        <v>700</v>
      </c>
      <c r="I1592" s="403">
        <f t="shared" si="1244"/>
        <v>665</v>
      </c>
      <c r="J1592" s="403">
        <f t="shared" si="1245"/>
        <v>595</v>
      </c>
      <c r="K1592" s="403">
        <f t="shared" si="1246"/>
        <v>525</v>
      </c>
      <c r="L1592" s="424" t="s">
        <v>75</v>
      </c>
      <c r="M1592" s="424" t="s">
        <v>75</v>
      </c>
      <c r="N1592" s="36"/>
      <c r="P1592" s="186"/>
    </row>
    <row r="1593" customHeight="1" spans="1:16">
      <c r="A1593" s="217" t="s">
        <v>4685</v>
      </c>
      <c r="B1593" s="52">
        <v>330602005</v>
      </c>
      <c r="C1593" s="36" t="s">
        <v>5429</v>
      </c>
      <c r="D1593" s="36"/>
      <c r="E1593" s="36"/>
      <c r="F1593" s="219" t="s">
        <v>43</v>
      </c>
      <c r="G1593" s="224">
        <v>700</v>
      </c>
      <c r="H1593" s="403">
        <f t="shared" si="1243"/>
        <v>700</v>
      </c>
      <c r="I1593" s="403">
        <f t="shared" si="1244"/>
        <v>665</v>
      </c>
      <c r="J1593" s="403">
        <f t="shared" si="1245"/>
        <v>595</v>
      </c>
      <c r="K1593" s="403">
        <f t="shared" si="1246"/>
        <v>525</v>
      </c>
      <c r="L1593" s="424" t="s">
        <v>75</v>
      </c>
      <c r="M1593" s="424" t="s">
        <v>75</v>
      </c>
      <c r="N1593" s="36"/>
      <c r="P1593" s="186"/>
    </row>
    <row r="1594" customHeight="1" spans="1:16">
      <c r="A1594" s="217" t="s">
        <v>4685</v>
      </c>
      <c r="B1594" s="52">
        <v>330602006</v>
      </c>
      <c r="C1594" s="36" t="s">
        <v>5430</v>
      </c>
      <c r="D1594" s="36"/>
      <c r="E1594" s="36"/>
      <c r="F1594" s="219" t="s">
        <v>43</v>
      </c>
      <c r="G1594" s="224">
        <v>560</v>
      </c>
      <c r="H1594" s="403">
        <f t="shared" si="1243"/>
        <v>560</v>
      </c>
      <c r="I1594" s="403">
        <f t="shared" si="1244"/>
        <v>532</v>
      </c>
      <c r="J1594" s="403">
        <f t="shared" si="1245"/>
        <v>476</v>
      </c>
      <c r="K1594" s="403">
        <f t="shared" si="1246"/>
        <v>420</v>
      </c>
      <c r="L1594" s="403">
        <f>G1594*0.65</f>
        <v>364</v>
      </c>
      <c r="M1594" s="403">
        <f>G1594*0.6</f>
        <v>336</v>
      </c>
      <c r="N1594" s="36"/>
      <c r="P1594" s="186"/>
    </row>
    <row r="1595" customHeight="1" spans="1:16">
      <c r="A1595" s="217" t="s">
        <v>4685</v>
      </c>
      <c r="B1595" s="52">
        <v>330602007</v>
      </c>
      <c r="C1595" s="36" t="s">
        <v>5431</v>
      </c>
      <c r="D1595" s="36"/>
      <c r="E1595" s="36"/>
      <c r="F1595" s="219" t="s">
        <v>43</v>
      </c>
      <c r="G1595" s="224">
        <v>1176</v>
      </c>
      <c r="H1595" s="403">
        <f t="shared" si="1243"/>
        <v>1176</v>
      </c>
      <c r="I1595" s="403">
        <f t="shared" si="1244"/>
        <v>1117.2</v>
      </c>
      <c r="J1595" s="403">
        <f t="shared" si="1245"/>
        <v>999.6</v>
      </c>
      <c r="K1595" s="403">
        <f t="shared" si="1246"/>
        <v>882</v>
      </c>
      <c r="L1595" s="424" t="s">
        <v>75</v>
      </c>
      <c r="M1595" s="424" t="s">
        <v>75</v>
      </c>
      <c r="N1595" s="36"/>
      <c r="P1595" s="186"/>
    </row>
    <row r="1596" customHeight="1" spans="1:16">
      <c r="A1596" s="217" t="s">
        <v>4685</v>
      </c>
      <c r="B1596" s="52">
        <v>330602008</v>
      </c>
      <c r="C1596" s="36" t="s">
        <v>5432</v>
      </c>
      <c r="D1596" s="36"/>
      <c r="E1596" s="36"/>
      <c r="F1596" s="219" t="s">
        <v>43</v>
      </c>
      <c r="G1596" s="224">
        <v>980</v>
      </c>
      <c r="H1596" s="403">
        <f t="shared" si="1243"/>
        <v>980</v>
      </c>
      <c r="I1596" s="403">
        <f t="shared" si="1244"/>
        <v>931</v>
      </c>
      <c r="J1596" s="403">
        <f t="shared" si="1245"/>
        <v>833</v>
      </c>
      <c r="K1596" s="403">
        <f t="shared" si="1246"/>
        <v>735</v>
      </c>
      <c r="L1596" s="424" t="s">
        <v>75</v>
      </c>
      <c r="M1596" s="424" t="s">
        <v>75</v>
      </c>
      <c r="N1596" s="36"/>
      <c r="P1596" s="186"/>
    </row>
    <row r="1597" customHeight="1" spans="1:16">
      <c r="A1597" s="217" t="s">
        <v>4685</v>
      </c>
      <c r="B1597" s="52">
        <v>330602009</v>
      </c>
      <c r="C1597" s="36" t="s">
        <v>5433</v>
      </c>
      <c r="D1597" s="36"/>
      <c r="E1597" s="36"/>
      <c r="F1597" s="219" t="s">
        <v>43</v>
      </c>
      <c r="G1597" s="224">
        <v>1176</v>
      </c>
      <c r="H1597" s="403">
        <f t="shared" si="1243"/>
        <v>1176</v>
      </c>
      <c r="I1597" s="403">
        <f t="shared" si="1244"/>
        <v>1117.2</v>
      </c>
      <c r="J1597" s="403">
        <f t="shared" si="1245"/>
        <v>999.6</v>
      </c>
      <c r="K1597" s="403">
        <f t="shared" si="1246"/>
        <v>882</v>
      </c>
      <c r="L1597" s="424" t="s">
        <v>75</v>
      </c>
      <c r="M1597" s="424" t="s">
        <v>75</v>
      </c>
      <c r="N1597" s="36"/>
      <c r="P1597" s="186"/>
    </row>
    <row r="1598" customHeight="1" spans="1:16">
      <c r="A1598" s="217" t="s">
        <v>4685</v>
      </c>
      <c r="B1598" s="52">
        <v>330602010</v>
      </c>
      <c r="C1598" s="36" t="s">
        <v>5434</v>
      </c>
      <c r="D1598" s="36"/>
      <c r="E1598" s="36"/>
      <c r="F1598" s="219" t="s">
        <v>43</v>
      </c>
      <c r="G1598" s="224">
        <v>1176</v>
      </c>
      <c r="H1598" s="403">
        <f t="shared" si="1243"/>
        <v>1176</v>
      </c>
      <c r="I1598" s="403">
        <f t="shared" si="1244"/>
        <v>1117.2</v>
      </c>
      <c r="J1598" s="403">
        <f t="shared" si="1245"/>
        <v>999.6</v>
      </c>
      <c r="K1598" s="403">
        <f t="shared" si="1246"/>
        <v>882</v>
      </c>
      <c r="L1598" s="424" t="s">
        <v>75</v>
      </c>
      <c r="M1598" s="424" t="s">
        <v>75</v>
      </c>
      <c r="N1598" s="36"/>
      <c r="P1598" s="186"/>
    </row>
    <row r="1599" customHeight="1" spans="1:16">
      <c r="A1599" s="217" t="s">
        <v>4685</v>
      </c>
      <c r="B1599" s="52">
        <v>330602011</v>
      </c>
      <c r="C1599" s="36" t="s">
        <v>5435</v>
      </c>
      <c r="D1599" s="36"/>
      <c r="E1599" s="36"/>
      <c r="F1599" s="219" t="s">
        <v>43</v>
      </c>
      <c r="G1599" s="224">
        <v>1680</v>
      </c>
      <c r="H1599" s="403">
        <f t="shared" si="1243"/>
        <v>1680</v>
      </c>
      <c r="I1599" s="403">
        <f t="shared" si="1244"/>
        <v>1596</v>
      </c>
      <c r="J1599" s="403">
        <f t="shared" si="1245"/>
        <v>1428</v>
      </c>
      <c r="K1599" s="403">
        <f t="shared" si="1246"/>
        <v>1260</v>
      </c>
      <c r="L1599" s="424" t="s">
        <v>75</v>
      </c>
      <c r="M1599" s="424" t="s">
        <v>75</v>
      </c>
      <c r="N1599" s="36"/>
      <c r="P1599" s="186"/>
    </row>
    <row r="1600" customHeight="1" spans="1:16">
      <c r="A1600" s="217" t="s">
        <v>4685</v>
      </c>
      <c r="B1600" s="52">
        <v>330602012</v>
      </c>
      <c r="C1600" s="36" t="s">
        <v>5436</v>
      </c>
      <c r="D1600" s="36"/>
      <c r="E1600" s="36"/>
      <c r="F1600" s="219" t="s">
        <v>43</v>
      </c>
      <c r="G1600" s="224">
        <v>1176</v>
      </c>
      <c r="H1600" s="403">
        <f t="shared" si="1243"/>
        <v>1176</v>
      </c>
      <c r="I1600" s="403">
        <f t="shared" si="1244"/>
        <v>1117.2</v>
      </c>
      <c r="J1600" s="403">
        <f t="shared" si="1245"/>
        <v>999.6</v>
      </c>
      <c r="K1600" s="403">
        <f t="shared" si="1246"/>
        <v>882</v>
      </c>
      <c r="L1600" s="424" t="s">
        <v>75</v>
      </c>
      <c r="M1600" s="424" t="s">
        <v>75</v>
      </c>
      <c r="N1600" s="36"/>
      <c r="P1600" s="186"/>
    </row>
    <row r="1601" customHeight="1" spans="1:16">
      <c r="A1601" s="217" t="s">
        <v>4685</v>
      </c>
      <c r="B1601" s="52">
        <v>330602013</v>
      </c>
      <c r="C1601" s="36" t="s">
        <v>5437</v>
      </c>
      <c r="D1601" s="36" t="s">
        <v>5438</v>
      </c>
      <c r="E1601" s="36"/>
      <c r="F1601" s="219" t="s">
        <v>43</v>
      </c>
      <c r="G1601" s="224">
        <v>1176</v>
      </c>
      <c r="H1601" s="403">
        <f t="shared" si="1243"/>
        <v>1176</v>
      </c>
      <c r="I1601" s="403">
        <f t="shared" si="1244"/>
        <v>1117.2</v>
      </c>
      <c r="J1601" s="403">
        <f t="shared" si="1245"/>
        <v>999.6</v>
      </c>
      <c r="K1601" s="403">
        <f t="shared" si="1246"/>
        <v>882</v>
      </c>
      <c r="L1601" s="424" t="s">
        <v>75</v>
      </c>
      <c r="M1601" s="424" t="s">
        <v>75</v>
      </c>
      <c r="N1601" s="260" t="s">
        <v>5439</v>
      </c>
      <c r="P1601" s="186"/>
    </row>
    <row r="1602" customHeight="1" spans="1:16">
      <c r="A1602" s="217" t="s">
        <v>4685</v>
      </c>
      <c r="B1602" s="52">
        <v>330602014</v>
      </c>
      <c r="C1602" s="36" t="s">
        <v>5440</v>
      </c>
      <c r="D1602" s="36"/>
      <c r="E1602" s="36"/>
      <c r="F1602" s="219" t="s">
        <v>43</v>
      </c>
      <c r="G1602" s="224">
        <v>1680</v>
      </c>
      <c r="H1602" s="403">
        <f t="shared" si="1243"/>
        <v>1680</v>
      </c>
      <c r="I1602" s="403">
        <f t="shared" si="1244"/>
        <v>1596</v>
      </c>
      <c r="J1602" s="403">
        <f t="shared" si="1245"/>
        <v>1428</v>
      </c>
      <c r="K1602" s="403">
        <f t="shared" si="1246"/>
        <v>1260</v>
      </c>
      <c r="L1602" s="424" t="s">
        <v>75</v>
      </c>
      <c r="M1602" s="424" t="s">
        <v>75</v>
      </c>
      <c r="N1602" s="36"/>
      <c r="P1602" s="186"/>
    </row>
    <row r="1603" customHeight="1" spans="1:16">
      <c r="A1603" s="217"/>
      <c r="B1603" s="45">
        <v>330603</v>
      </c>
      <c r="C1603" s="46" t="s">
        <v>5441</v>
      </c>
      <c r="D1603" s="36"/>
      <c r="E1603" s="36"/>
      <c r="F1603" s="219"/>
      <c r="G1603" s="220"/>
      <c r="H1603" s="403"/>
      <c r="I1603" s="403"/>
      <c r="J1603" s="403"/>
      <c r="K1603" s="403"/>
      <c r="L1603" s="403"/>
      <c r="M1603" s="403"/>
      <c r="N1603" s="36"/>
      <c r="P1603" s="186"/>
    </row>
    <row r="1604" customHeight="1" spans="1:16">
      <c r="A1604" s="217" t="s">
        <v>4685</v>
      </c>
      <c r="B1604" s="52">
        <v>330603001</v>
      </c>
      <c r="C1604" s="36" t="s">
        <v>5442</v>
      </c>
      <c r="D1604" s="36"/>
      <c r="E1604" s="36"/>
      <c r="F1604" s="219" t="s">
        <v>43</v>
      </c>
      <c r="G1604" s="224">
        <v>2100</v>
      </c>
      <c r="H1604" s="403">
        <f t="shared" ref="H1604" si="1247">G1604*1</f>
        <v>2100</v>
      </c>
      <c r="I1604" s="403">
        <f t="shared" ref="I1604" si="1248">G1604*0.95</f>
        <v>1995</v>
      </c>
      <c r="J1604" s="403">
        <f t="shared" ref="J1604" si="1249">G1604*0.85</f>
        <v>1785</v>
      </c>
      <c r="K1604" s="403">
        <f t="shared" ref="K1604" si="1250">G1604*0.75</f>
        <v>1575</v>
      </c>
      <c r="L1604" s="424" t="s">
        <v>75</v>
      </c>
      <c r="M1604" s="424" t="s">
        <v>75</v>
      </c>
      <c r="N1604" s="36"/>
      <c r="P1604" s="186"/>
    </row>
    <row r="1605" customHeight="1" spans="1:16">
      <c r="A1605" s="217" t="s">
        <v>4685</v>
      </c>
      <c r="B1605" s="52">
        <v>330603002</v>
      </c>
      <c r="C1605" s="36" t="s">
        <v>5443</v>
      </c>
      <c r="D1605" s="36"/>
      <c r="E1605" s="36"/>
      <c r="F1605" s="219" t="s">
        <v>43</v>
      </c>
      <c r="G1605" s="224">
        <v>2100</v>
      </c>
      <c r="H1605" s="403">
        <f t="shared" ref="H1605:H1610" si="1251">G1605*1</f>
        <v>2100</v>
      </c>
      <c r="I1605" s="403">
        <f t="shared" ref="I1605:I1610" si="1252">G1605*0.95</f>
        <v>1995</v>
      </c>
      <c r="J1605" s="403">
        <f t="shared" ref="J1605:J1610" si="1253">G1605*0.85</f>
        <v>1785</v>
      </c>
      <c r="K1605" s="403">
        <f t="shared" ref="K1605:K1610" si="1254">G1605*0.75</f>
        <v>1575</v>
      </c>
      <c r="L1605" s="424" t="s">
        <v>75</v>
      </c>
      <c r="M1605" s="424" t="s">
        <v>75</v>
      </c>
      <c r="N1605" s="36"/>
      <c r="P1605" s="186"/>
    </row>
    <row r="1606" customHeight="1" spans="1:16">
      <c r="A1606" s="217" t="s">
        <v>4685</v>
      </c>
      <c r="B1606" s="52">
        <v>330603003</v>
      </c>
      <c r="C1606" s="36" t="s">
        <v>5444</v>
      </c>
      <c r="D1606" s="36" t="s">
        <v>5445</v>
      </c>
      <c r="E1606" s="36"/>
      <c r="F1606" s="219" t="s">
        <v>43</v>
      </c>
      <c r="G1606" s="224">
        <v>2940</v>
      </c>
      <c r="H1606" s="403">
        <f t="shared" si="1251"/>
        <v>2940</v>
      </c>
      <c r="I1606" s="403">
        <f t="shared" si="1252"/>
        <v>2793</v>
      </c>
      <c r="J1606" s="403">
        <f t="shared" si="1253"/>
        <v>2499</v>
      </c>
      <c r="K1606" s="403">
        <f t="shared" si="1254"/>
        <v>2205</v>
      </c>
      <c r="L1606" s="424" t="s">
        <v>75</v>
      </c>
      <c r="M1606" s="424" t="s">
        <v>75</v>
      </c>
      <c r="N1606" s="36"/>
      <c r="P1606" s="186"/>
    </row>
    <row r="1607" customHeight="1" spans="1:16">
      <c r="A1607" s="217" t="s">
        <v>4685</v>
      </c>
      <c r="B1607" s="52">
        <v>330603004</v>
      </c>
      <c r="C1607" s="36" t="s">
        <v>5446</v>
      </c>
      <c r="D1607" s="36"/>
      <c r="E1607" s="36"/>
      <c r="F1607" s="219" t="s">
        <v>43</v>
      </c>
      <c r="G1607" s="224">
        <v>2520</v>
      </c>
      <c r="H1607" s="403">
        <f t="shared" si="1251"/>
        <v>2520</v>
      </c>
      <c r="I1607" s="403">
        <f t="shared" si="1252"/>
        <v>2394</v>
      </c>
      <c r="J1607" s="403">
        <f t="shared" si="1253"/>
        <v>2142</v>
      </c>
      <c r="K1607" s="403">
        <f t="shared" si="1254"/>
        <v>1890</v>
      </c>
      <c r="L1607" s="424" t="s">
        <v>75</v>
      </c>
      <c r="M1607" s="424" t="s">
        <v>75</v>
      </c>
      <c r="N1607" s="36"/>
      <c r="P1607" s="186"/>
    </row>
    <row r="1608" customHeight="1" spans="1:16">
      <c r="A1608" s="217" t="s">
        <v>4685</v>
      </c>
      <c r="B1608" s="52">
        <v>330603005</v>
      </c>
      <c r="C1608" s="36" t="s">
        <v>5447</v>
      </c>
      <c r="D1608" s="36"/>
      <c r="E1608" s="36"/>
      <c r="F1608" s="219" t="s">
        <v>43</v>
      </c>
      <c r="G1608" s="224">
        <v>2100</v>
      </c>
      <c r="H1608" s="403">
        <f t="shared" si="1251"/>
        <v>2100</v>
      </c>
      <c r="I1608" s="403">
        <f t="shared" si="1252"/>
        <v>1995</v>
      </c>
      <c r="J1608" s="403">
        <f t="shared" si="1253"/>
        <v>1785</v>
      </c>
      <c r="K1608" s="403">
        <f t="shared" si="1254"/>
        <v>1575</v>
      </c>
      <c r="L1608" s="424" t="s">
        <v>75</v>
      </c>
      <c r="M1608" s="424" t="s">
        <v>75</v>
      </c>
      <c r="N1608" s="36"/>
      <c r="P1608" s="186"/>
    </row>
    <row r="1609" customHeight="1" spans="1:16">
      <c r="A1609" s="217" t="s">
        <v>4685</v>
      </c>
      <c r="B1609" s="52">
        <v>330603006</v>
      </c>
      <c r="C1609" s="36" t="s">
        <v>5448</v>
      </c>
      <c r="D1609" s="36"/>
      <c r="E1609" s="36"/>
      <c r="F1609" s="219" t="s">
        <v>43</v>
      </c>
      <c r="G1609" s="224">
        <v>2100</v>
      </c>
      <c r="H1609" s="403">
        <f t="shared" si="1251"/>
        <v>2100</v>
      </c>
      <c r="I1609" s="403">
        <f t="shared" si="1252"/>
        <v>1995</v>
      </c>
      <c r="J1609" s="403">
        <f t="shared" si="1253"/>
        <v>1785</v>
      </c>
      <c r="K1609" s="403">
        <f t="shared" si="1254"/>
        <v>1575</v>
      </c>
      <c r="L1609" s="424" t="s">
        <v>75</v>
      </c>
      <c r="M1609" s="424" t="s">
        <v>75</v>
      </c>
      <c r="N1609" s="36"/>
      <c r="P1609" s="186"/>
    </row>
    <row r="1610" customHeight="1" spans="1:16">
      <c r="A1610" s="217" t="s">
        <v>4685</v>
      </c>
      <c r="B1610" s="52">
        <v>330603007</v>
      </c>
      <c r="C1610" s="36" t="s">
        <v>5449</v>
      </c>
      <c r="D1610" s="36"/>
      <c r="E1610" s="36"/>
      <c r="F1610" s="219" t="s">
        <v>43</v>
      </c>
      <c r="G1610" s="224">
        <v>2520</v>
      </c>
      <c r="H1610" s="403">
        <f t="shared" si="1251"/>
        <v>2520</v>
      </c>
      <c r="I1610" s="403">
        <f t="shared" si="1252"/>
        <v>2394</v>
      </c>
      <c r="J1610" s="403">
        <f t="shared" si="1253"/>
        <v>2142</v>
      </c>
      <c r="K1610" s="403">
        <f t="shared" si="1254"/>
        <v>1890</v>
      </c>
      <c r="L1610" s="424" t="s">
        <v>75</v>
      </c>
      <c r="M1610" s="424" t="s">
        <v>75</v>
      </c>
      <c r="N1610" s="36"/>
      <c r="P1610" s="186"/>
    </row>
    <row r="1611" customHeight="1" spans="1:16">
      <c r="A1611" s="217"/>
      <c r="B1611" s="45">
        <v>330604</v>
      </c>
      <c r="C1611" s="46" t="s">
        <v>5450</v>
      </c>
      <c r="D1611" s="36"/>
      <c r="E1611" s="46" t="s">
        <v>5451</v>
      </c>
      <c r="F1611" s="219"/>
      <c r="G1611" s="220"/>
      <c r="H1611" s="403"/>
      <c r="I1611" s="403"/>
      <c r="J1611" s="403"/>
      <c r="K1611" s="403"/>
      <c r="L1611" s="403"/>
      <c r="M1611" s="403"/>
      <c r="N1611" s="36"/>
      <c r="P1611" s="186"/>
    </row>
    <row r="1612" customHeight="1" spans="1:22">
      <c r="A1612" s="217" t="s">
        <v>4685</v>
      </c>
      <c r="B1612" s="52">
        <v>330604001</v>
      </c>
      <c r="C1612" s="36" t="s">
        <v>5452</v>
      </c>
      <c r="D1612" s="36"/>
      <c r="E1612" s="36"/>
      <c r="F1612" s="219" t="s">
        <v>3008</v>
      </c>
      <c r="G1612" s="329">
        <v>17</v>
      </c>
      <c r="H1612" s="403">
        <f t="shared" ref="H1612" si="1255">G1612*1</f>
        <v>17</v>
      </c>
      <c r="I1612" s="403">
        <f t="shared" ref="I1612" si="1256">G1612*0.95</f>
        <v>16.15</v>
      </c>
      <c r="J1612" s="403">
        <f t="shared" ref="J1612" si="1257">G1612*0.85</f>
        <v>14.45</v>
      </c>
      <c r="K1612" s="403">
        <f t="shared" ref="K1612" si="1258">G1612*0.75</f>
        <v>12.75</v>
      </c>
      <c r="L1612" s="403">
        <f t="shared" ref="L1612" si="1259">G1612*0.65</f>
        <v>11.05</v>
      </c>
      <c r="M1612" s="403">
        <f t="shared" ref="M1612" si="1260">G1612*0.6</f>
        <v>10.2</v>
      </c>
      <c r="N1612" s="36"/>
      <c r="P1612" s="186"/>
      <c r="U1612" s="47" t="s">
        <v>3062</v>
      </c>
      <c r="V1612" s="186" t="s">
        <v>2040</v>
      </c>
    </row>
    <row r="1613" customHeight="1" spans="1:22">
      <c r="A1613" s="217" t="s">
        <v>4685</v>
      </c>
      <c r="B1613" s="52">
        <v>330604002</v>
      </c>
      <c r="C1613" s="36" t="s">
        <v>5453</v>
      </c>
      <c r="D1613" s="36" t="s">
        <v>5454</v>
      </c>
      <c r="E1613" s="36"/>
      <c r="F1613" s="219" t="s">
        <v>3008</v>
      </c>
      <c r="G1613" s="329">
        <v>17</v>
      </c>
      <c r="H1613" s="403">
        <f t="shared" ref="H1613:H1643" si="1261">G1613*1</f>
        <v>17</v>
      </c>
      <c r="I1613" s="403">
        <f t="shared" ref="I1613:I1643" si="1262">G1613*0.95</f>
        <v>16.15</v>
      </c>
      <c r="J1613" s="403">
        <f t="shared" ref="J1613:J1643" si="1263">G1613*0.85</f>
        <v>14.45</v>
      </c>
      <c r="K1613" s="403">
        <f t="shared" ref="K1613:K1643" si="1264">G1613*0.75</f>
        <v>12.75</v>
      </c>
      <c r="L1613" s="403">
        <f t="shared" ref="L1613:L1643" si="1265">G1613*0.65</f>
        <v>11.05</v>
      </c>
      <c r="M1613" s="403">
        <f t="shared" ref="M1613:M1643" si="1266">G1613*0.6</f>
        <v>10.2</v>
      </c>
      <c r="N1613" s="36"/>
      <c r="P1613" s="186"/>
      <c r="U1613" s="47" t="s">
        <v>3062</v>
      </c>
      <c r="V1613" s="186" t="s">
        <v>2040</v>
      </c>
    </row>
    <row r="1614" customHeight="1" spans="1:22">
      <c r="A1614" s="217" t="s">
        <v>4685</v>
      </c>
      <c r="B1614" s="52">
        <v>330604003</v>
      </c>
      <c r="C1614" s="36" t="s">
        <v>5455</v>
      </c>
      <c r="D1614" s="36" t="s">
        <v>5454</v>
      </c>
      <c r="E1614" s="36"/>
      <c r="F1614" s="219" t="s">
        <v>3008</v>
      </c>
      <c r="G1614" s="224">
        <v>42</v>
      </c>
      <c r="H1614" s="403">
        <f t="shared" si="1261"/>
        <v>42</v>
      </c>
      <c r="I1614" s="403">
        <f t="shared" si="1262"/>
        <v>39.9</v>
      </c>
      <c r="J1614" s="403">
        <f t="shared" si="1263"/>
        <v>35.7</v>
      </c>
      <c r="K1614" s="403">
        <f t="shared" si="1264"/>
        <v>31.5</v>
      </c>
      <c r="L1614" s="403">
        <f t="shared" si="1265"/>
        <v>27.3</v>
      </c>
      <c r="M1614" s="403">
        <f t="shared" si="1266"/>
        <v>25.2</v>
      </c>
      <c r="N1614" s="36"/>
      <c r="P1614" s="186"/>
      <c r="U1614" s="47" t="s">
        <v>3062</v>
      </c>
      <c r="V1614" s="186" t="s">
        <v>2040</v>
      </c>
    </row>
    <row r="1615" customHeight="1" spans="1:22">
      <c r="A1615" s="217" t="s">
        <v>4685</v>
      </c>
      <c r="B1615" s="52">
        <v>330604004</v>
      </c>
      <c r="C1615" s="36" t="s">
        <v>5456</v>
      </c>
      <c r="D1615" s="36" t="s">
        <v>5454</v>
      </c>
      <c r="E1615" s="36"/>
      <c r="F1615" s="219" t="s">
        <v>3008</v>
      </c>
      <c r="G1615" s="329">
        <v>73</v>
      </c>
      <c r="H1615" s="403">
        <f t="shared" si="1261"/>
        <v>73</v>
      </c>
      <c r="I1615" s="403">
        <f t="shared" si="1262"/>
        <v>69.35</v>
      </c>
      <c r="J1615" s="403">
        <f t="shared" si="1263"/>
        <v>62.05</v>
      </c>
      <c r="K1615" s="403">
        <f t="shared" si="1264"/>
        <v>54.75</v>
      </c>
      <c r="L1615" s="403">
        <f t="shared" si="1265"/>
        <v>47.45</v>
      </c>
      <c r="M1615" s="403">
        <f t="shared" si="1266"/>
        <v>43.8</v>
      </c>
      <c r="N1615" s="36"/>
      <c r="P1615" s="186"/>
      <c r="U1615" s="47" t="s">
        <v>3062</v>
      </c>
      <c r="V1615" s="186" t="s">
        <v>2040</v>
      </c>
    </row>
    <row r="1616" customHeight="1" spans="1:22">
      <c r="A1616" s="217" t="s">
        <v>4685</v>
      </c>
      <c r="B1616" s="52">
        <v>330604005</v>
      </c>
      <c r="C1616" s="36" t="s">
        <v>5457</v>
      </c>
      <c r="D1616" s="36" t="s">
        <v>5458</v>
      </c>
      <c r="E1616" s="36"/>
      <c r="F1616" s="219" t="s">
        <v>3008</v>
      </c>
      <c r="G1616" s="329">
        <v>182</v>
      </c>
      <c r="H1616" s="403">
        <f t="shared" si="1261"/>
        <v>182</v>
      </c>
      <c r="I1616" s="403">
        <f t="shared" si="1262"/>
        <v>172.9</v>
      </c>
      <c r="J1616" s="403">
        <f t="shared" si="1263"/>
        <v>154.7</v>
      </c>
      <c r="K1616" s="403">
        <f t="shared" si="1264"/>
        <v>136.5</v>
      </c>
      <c r="L1616" s="403">
        <f t="shared" si="1265"/>
        <v>118.3</v>
      </c>
      <c r="M1616" s="403">
        <f t="shared" si="1266"/>
        <v>109.2</v>
      </c>
      <c r="N1616" s="36"/>
      <c r="P1616" s="186"/>
      <c r="U1616" s="47" t="s">
        <v>3062</v>
      </c>
      <c r="V1616" s="186" t="s">
        <v>2040</v>
      </c>
    </row>
    <row r="1617" customHeight="1" spans="1:22">
      <c r="A1617" s="217" t="s">
        <v>4685</v>
      </c>
      <c r="B1617" s="52">
        <v>330604006</v>
      </c>
      <c r="C1617" s="36" t="s">
        <v>5459</v>
      </c>
      <c r="D1617" s="36" t="s">
        <v>5460</v>
      </c>
      <c r="E1617" s="36"/>
      <c r="F1617" s="219" t="s">
        <v>3008</v>
      </c>
      <c r="G1617" s="329">
        <v>218</v>
      </c>
      <c r="H1617" s="403">
        <f t="shared" si="1261"/>
        <v>218</v>
      </c>
      <c r="I1617" s="403">
        <f t="shared" si="1262"/>
        <v>207.1</v>
      </c>
      <c r="J1617" s="403">
        <f t="shared" si="1263"/>
        <v>185.3</v>
      </c>
      <c r="K1617" s="403">
        <f t="shared" si="1264"/>
        <v>163.5</v>
      </c>
      <c r="L1617" s="403">
        <f t="shared" si="1265"/>
        <v>141.7</v>
      </c>
      <c r="M1617" s="403">
        <f t="shared" si="1266"/>
        <v>130.8</v>
      </c>
      <c r="N1617" s="36"/>
      <c r="P1617" s="186"/>
      <c r="U1617" s="47" t="s">
        <v>3062</v>
      </c>
      <c r="V1617" s="186" t="s">
        <v>2040</v>
      </c>
    </row>
    <row r="1618" customHeight="1" spans="1:16">
      <c r="A1618" s="217" t="s">
        <v>4685</v>
      </c>
      <c r="B1618" s="52">
        <v>330604007</v>
      </c>
      <c r="C1618" s="36" t="s">
        <v>5461</v>
      </c>
      <c r="D1618" s="36" t="s">
        <v>5462</v>
      </c>
      <c r="E1618" s="36" t="s">
        <v>5094</v>
      </c>
      <c r="F1618" s="219" t="s">
        <v>3008</v>
      </c>
      <c r="G1618" s="329">
        <v>42</v>
      </c>
      <c r="H1618" s="403">
        <f t="shared" si="1261"/>
        <v>42</v>
      </c>
      <c r="I1618" s="403">
        <f t="shared" si="1262"/>
        <v>39.9</v>
      </c>
      <c r="J1618" s="403">
        <f t="shared" si="1263"/>
        <v>35.7</v>
      </c>
      <c r="K1618" s="403">
        <f t="shared" si="1264"/>
        <v>31.5</v>
      </c>
      <c r="L1618" s="403">
        <f t="shared" si="1265"/>
        <v>27.3</v>
      </c>
      <c r="M1618" s="403">
        <f t="shared" si="1266"/>
        <v>25.2</v>
      </c>
      <c r="N1618" s="36"/>
      <c r="P1618" s="186"/>
    </row>
    <row r="1619" customHeight="1" spans="1:16">
      <c r="A1619" s="217" t="s">
        <v>4685</v>
      </c>
      <c r="B1619" s="52">
        <v>330604008</v>
      </c>
      <c r="C1619" s="36" t="s">
        <v>5463</v>
      </c>
      <c r="D1619" s="36" t="s">
        <v>5464</v>
      </c>
      <c r="E1619" s="36" t="s">
        <v>5465</v>
      </c>
      <c r="F1619" s="219" t="s">
        <v>3008</v>
      </c>
      <c r="G1619" s="329">
        <v>182</v>
      </c>
      <c r="H1619" s="403">
        <f t="shared" si="1261"/>
        <v>182</v>
      </c>
      <c r="I1619" s="403">
        <f t="shared" si="1262"/>
        <v>172.9</v>
      </c>
      <c r="J1619" s="403">
        <f t="shared" si="1263"/>
        <v>154.7</v>
      </c>
      <c r="K1619" s="403">
        <f t="shared" si="1264"/>
        <v>136.5</v>
      </c>
      <c r="L1619" s="403">
        <f t="shared" si="1265"/>
        <v>118.3</v>
      </c>
      <c r="M1619" s="403">
        <f t="shared" si="1266"/>
        <v>109.2</v>
      </c>
      <c r="N1619" s="36"/>
      <c r="P1619" s="186"/>
    </row>
    <row r="1620" customHeight="1" spans="1:16">
      <c r="A1620" s="217" t="s">
        <v>4685</v>
      </c>
      <c r="B1620" s="52">
        <v>330604009</v>
      </c>
      <c r="C1620" s="36" t="s">
        <v>5466</v>
      </c>
      <c r="D1620" s="36" t="s">
        <v>5467</v>
      </c>
      <c r="E1620" s="36" t="s">
        <v>5465</v>
      </c>
      <c r="F1620" s="219" t="s">
        <v>3008</v>
      </c>
      <c r="G1620" s="329">
        <v>308</v>
      </c>
      <c r="H1620" s="403">
        <f t="shared" si="1261"/>
        <v>308</v>
      </c>
      <c r="I1620" s="403">
        <f t="shared" si="1262"/>
        <v>292.6</v>
      </c>
      <c r="J1620" s="403">
        <f t="shared" si="1263"/>
        <v>261.8</v>
      </c>
      <c r="K1620" s="403">
        <f t="shared" si="1264"/>
        <v>231</v>
      </c>
      <c r="L1620" s="403">
        <f t="shared" si="1265"/>
        <v>200.2</v>
      </c>
      <c r="M1620" s="403">
        <f t="shared" si="1266"/>
        <v>184.8</v>
      </c>
      <c r="N1620" s="36"/>
      <c r="P1620" s="186"/>
    </row>
    <row r="1621" customHeight="1" spans="1:16">
      <c r="A1621" s="217" t="s">
        <v>4685</v>
      </c>
      <c r="B1621" s="52">
        <v>330604010</v>
      </c>
      <c r="C1621" s="36" t="s">
        <v>5468</v>
      </c>
      <c r="D1621" s="36"/>
      <c r="E1621" s="36"/>
      <c r="F1621" s="219" t="s">
        <v>3008</v>
      </c>
      <c r="G1621" s="329">
        <v>63</v>
      </c>
      <c r="H1621" s="403">
        <f t="shared" si="1261"/>
        <v>63</v>
      </c>
      <c r="I1621" s="403">
        <f t="shared" si="1262"/>
        <v>59.85</v>
      </c>
      <c r="J1621" s="403">
        <f t="shared" si="1263"/>
        <v>53.55</v>
      </c>
      <c r="K1621" s="403">
        <f t="shared" si="1264"/>
        <v>47.25</v>
      </c>
      <c r="L1621" s="403">
        <f t="shared" si="1265"/>
        <v>40.95</v>
      </c>
      <c r="M1621" s="403">
        <f t="shared" si="1266"/>
        <v>37.8</v>
      </c>
      <c r="N1621" s="36"/>
      <c r="P1621" s="186"/>
    </row>
    <row r="1622" customHeight="1" spans="1:16">
      <c r="A1622" s="217" t="s">
        <v>4685</v>
      </c>
      <c r="B1622" s="52">
        <v>330604011</v>
      </c>
      <c r="C1622" s="36" t="s">
        <v>5469</v>
      </c>
      <c r="D1622" s="36" t="s">
        <v>5470</v>
      </c>
      <c r="E1622" s="36" t="s">
        <v>5471</v>
      </c>
      <c r="F1622" s="219" t="s">
        <v>3008</v>
      </c>
      <c r="G1622" s="329">
        <v>42</v>
      </c>
      <c r="H1622" s="403">
        <f t="shared" si="1261"/>
        <v>42</v>
      </c>
      <c r="I1622" s="403">
        <f t="shared" si="1262"/>
        <v>39.9</v>
      </c>
      <c r="J1622" s="403">
        <f t="shared" si="1263"/>
        <v>35.7</v>
      </c>
      <c r="K1622" s="403">
        <f t="shared" si="1264"/>
        <v>31.5</v>
      </c>
      <c r="L1622" s="403">
        <f t="shared" si="1265"/>
        <v>27.3</v>
      </c>
      <c r="M1622" s="403">
        <f t="shared" si="1266"/>
        <v>25.2</v>
      </c>
      <c r="N1622" s="36"/>
      <c r="P1622" s="186"/>
    </row>
    <row r="1623" customHeight="1" spans="1:16">
      <c r="A1623" s="217" t="s">
        <v>4685</v>
      </c>
      <c r="B1623" s="52">
        <v>330604012</v>
      </c>
      <c r="C1623" s="36" t="s">
        <v>5472</v>
      </c>
      <c r="D1623" s="36" t="s">
        <v>5473</v>
      </c>
      <c r="E1623" s="36"/>
      <c r="F1623" s="219" t="s">
        <v>43</v>
      </c>
      <c r="G1623" s="329">
        <v>140</v>
      </c>
      <c r="H1623" s="403">
        <f t="shared" si="1261"/>
        <v>140</v>
      </c>
      <c r="I1623" s="403">
        <f t="shared" si="1262"/>
        <v>133</v>
      </c>
      <c r="J1623" s="403">
        <f t="shared" si="1263"/>
        <v>119</v>
      </c>
      <c r="K1623" s="403">
        <f t="shared" si="1264"/>
        <v>105</v>
      </c>
      <c r="L1623" s="403">
        <f t="shared" si="1265"/>
        <v>91</v>
      </c>
      <c r="M1623" s="403">
        <f t="shared" si="1266"/>
        <v>84</v>
      </c>
      <c r="N1623" s="36"/>
      <c r="P1623" s="186"/>
    </row>
    <row r="1624" customHeight="1" spans="1:16">
      <c r="A1624" s="217" t="s">
        <v>4685</v>
      </c>
      <c r="B1624" s="52">
        <v>330604013</v>
      </c>
      <c r="C1624" s="36" t="s">
        <v>5474</v>
      </c>
      <c r="D1624" s="36" t="s">
        <v>5475</v>
      </c>
      <c r="E1624" s="36" t="s">
        <v>5476</v>
      </c>
      <c r="F1624" s="219" t="s">
        <v>43</v>
      </c>
      <c r="G1624" s="329">
        <v>196</v>
      </c>
      <c r="H1624" s="403">
        <f t="shared" si="1261"/>
        <v>196</v>
      </c>
      <c r="I1624" s="403">
        <f t="shared" si="1262"/>
        <v>186.2</v>
      </c>
      <c r="J1624" s="403">
        <f t="shared" si="1263"/>
        <v>166.6</v>
      </c>
      <c r="K1624" s="403">
        <f t="shared" si="1264"/>
        <v>147</v>
      </c>
      <c r="L1624" s="403">
        <f t="shared" si="1265"/>
        <v>127.4</v>
      </c>
      <c r="M1624" s="403">
        <f t="shared" si="1266"/>
        <v>117.6</v>
      </c>
      <c r="N1624" s="36"/>
      <c r="P1624" s="186"/>
    </row>
    <row r="1625" customHeight="1" spans="1:16">
      <c r="A1625" s="217" t="s">
        <v>4685</v>
      </c>
      <c r="B1625" s="52">
        <v>330604014</v>
      </c>
      <c r="C1625" s="36" t="s">
        <v>5477</v>
      </c>
      <c r="D1625" s="36" t="s">
        <v>5478</v>
      </c>
      <c r="E1625" s="36" t="s">
        <v>5479</v>
      </c>
      <c r="F1625" s="219" t="s">
        <v>43</v>
      </c>
      <c r="G1625" s="329">
        <v>336</v>
      </c>
      <c r="H1625" s="403">
        <f t="shared" si="1261"/>
        <v>336</v>
      </c>
      <c r="I1625" s="403">
        <f t="shared" si="1262"/>
        <v>319.2</v>
      </c>
      <c r="J1625" s="403">
        <f t="shared" si="1263"/>
        <v>285.6</v>
      </c>
      <c r="K1625" s="403">
        <f t="shared" si="1264"/>
        <v>252</v>
      </c>
      <c r="L1625" s="403">
        <f t="shared" si="1265"/>
        <v>218.4</v>
      </c>
      <c r="M1625" s="403">
        <f t="shared" si="1266"/>
        <v>201.6</v>
      </c>
      <c r="N1625" s="36"/>
      <c r="P1625" s="186"/>
    </row>
    <row r="1626" customHeight="1" spans="1:16">
      <c r="A1626" s="217" t="s">
        <v>4685</v>
      </c>
      <c r="B1626" s="52">
        <v>330604015</v>
      </c>
      <c r="C1626" s="36" t="s">
        <v>5480</v>
      </c>
      <c r="D1626" s="36" t="s">
        <v>5481</v>
      </c>
      <c r="E1626" s="248"/>
      <c r="F1626" s="219" t="s">
        <v>43</v>
      </c>
      <c r="G1626" s="329">
        <v>336</v>
      </c>
      <c r="H1626" s="403">
        <f t="shared" si="1261"/>
        <v>336</v>
      </c>
      <c r="I1626" s="403">
        <f t="shared" si="1262"/>
        <v>319.2</v>
      </c>
      <c r="J1626" s="403">
        <f t="shared" si="1263"/>
        <v>285.6</v>
      </c>
      <c r="K1626" s="403">
        <f t="shared" si="1264"/>
        <v>252</v>
      </c>
      <c r="L1626" s="403">
        <f t="shared" si="1265"/>
        <v>218.4</v>
      </c>
      <c r="M1626" s="403">
        <f t="shared" si="1266"/>
        <v>201.6</v>
      </c>
      <c r="N1626" s="36"/>
      <c r="P1626" s="186"/>
    </row>
    <row r="1627" customHeight="1" spans="1:16">
      <c r="A1627" s="217" t="s">
        <v>4685</v>
      </c>
      <c r="B1627" s="52">
        <v>330604016</v>
      </c>
      <c r="C1627" s="36" t="s">
        <v>5482</v>
      </c>
      <c r="D1627" s="36" t="s">
        <v>5483</v>
      </c>
      <c r="E1627" s="36" t="s">
        <v>5476</v>
      </c>
      <c r="F1627" s="219" t="s">
        <v>43</v>
      </c>
      <c r="G1627" s="329">
        <v>336</v>
      </c>
      <c r="H1627" s="403">
        <f t="shared" si="1261"/>
        <v>336</v>
      </c>
      <c r="I1627" s="403">
        <f t="shared" si="1262"/>
        <v>319.2</v>
      </c>
      <c r="J1627" s="403">
        <f t="shared" si="1263"/>
        <v>285.6</v>
      </c>
      <c r="K1627" s="403">
        <f t="shared" si="1264"/>
        <v>252</v>
      </c>
      <c r="L1627" s="403">
        <f t="shared" si="1265"/>
        <v>218.4</v>
      </c>
      <c r="M1627" s="403">
        <f t="shared" si="1266"/>
        <v>201.6</v>
      </c>
      <c r="N1627" s="36"/>
      <c r="P1627" s="186"/>
    </row>
    <row r="1628" customHeight="1" spans="1:16">
      <c r="A1628" s="217" t="s">
        <v>4685</v>
      </c>
      <c r="B1628" s="52">
        <v>330604017</v>
      </c>
      <c r="C1628" s="36" t="s">
        <v>5484</v>
      </c>
      <c r="D1628" s="36" t="s">
        <v>5485</v>
      </c>
      <c r="E1628" s="36" t="s">
        <v>5486</v>
      </c>
      <c r="F1628" s="219" t="s">
        <v>43</v>
      </c>
      <c r="G1628" s="329">
        <v>252</v>
      </c>
      <c r="H1628" s="403">
        <f t="shared" si="1261"/>
        <v>252</v>
      </c>
      <c r="I1628" s="403">
        <f t="shared" si="1262"/>
        <v>239.4</v>
      </c>
      <c r="J1628" s="403">
        <f t="shared" si="1263"/>
        <v>214.2</v>
      </c>
      <c r="K1628" s="403">
        <f t="shared" si="1264"/>
        <v>189</v>
      </c>
      <c r="L1628" s="403">
        <f t="shared" si="1265"/>
        <v>163.8</v>
      </c>
      <c r="M1628" s="403">
        <f t="shared" si="1266"/>
        <v>151.2</v>
      </c>
      <c r="N1628" s="36"/>
      <c r="P1628" s="186"/>
    </row>
    <row r="1629" customHeight="1" spans="1:16">
      <c r="A1629" s="217" t="s">
        <v>4685</v>
      </c>
      <c r="B1629" s="52">
        <v>330604018</v>
      </c>
      <c r="C1629" s="36" t="s">
        <v>5487</v>
      </c>
      <c r="D1629" s="36" t="s">
        <v>5488</v>
      </c>
      <c r="E1629" s="36"/>
      <c r="F1629" s="219" t="s">
        <v>3008</v>
      </c>
      <c r="G1629" s="329">
        <v>112</v>
      </c>
      <c r="H1629" s="403">
        <f t="shared" si="1261"/>
        <v>112</v>
      </c>
      <c r="I1629" s="403">
        <f t="shared" si="1262"/>
        <v>106.4</v>
      </c>
      <c r="J1629" s="403">
        <f t="shared" si="1263"/>
        <v>95.2</v>
      </c>
      <c r="K1629" s="403">
        <f t="shared" si="1264"/>
        <v>84</v>
      </c>
      <c r="L1629" s="403">
        <f t="shared" si="1265"/>
        <v>72.8</v>
      </c>
      <c r="M1629" s="403">
        <f t="shared" si="1266"/>
        <v>67.2</v>
      </c>
      <c r="N1629" s="36"/>
      <c r="P1629" s="186"/>
    </row>
    <row r="1630" customHeight="1" spans="1:16">
      <c r="A1630" s="217" t="s">
        <v>4685</v>
      </c>
      <c r="B1630" s="52">
        <v>330604019</v>
      </c>
      <c r="C1630" s="36" t="s">
        <v>5489</v>
      </c>
      <c r="D1630" s="36" t="s">
        <v>5490</v>
      </c>
      <c r="E1630" s="36" t="s">
        <v>5465</v>
      </c>
      <c r="F1630" s="219" t="s">
        <v>43</v>
      </c>
      <c r="G1630" s="329">
        <v>336</v>
      </c>
      <c r="H1630" s="403">
        <f t="shared" si="1261"/>
        <v>336</v>
      </c>
      <c r="I1630" s="403">
        <f t="shared" si="1262"/>
        <v>319.2</v>
      </c>
      <c r="J1630" s="403">
        <f t="shared" si="1263"/>
        <v>285.6</v>
      </c>
      <c r="K1630" s="403">
        <f t="shared" si="1264"/>
        <v>252</v>
      </c>
      <c r="L1630" s="403">
        <f t="shared" si="1265"/>
        <v>218.4</v>
      </c>
      <c r="M1630" s="403">
        <f t="shared" si="1266"/>
        <v>201.6</v>
      </c>
      <c r="N1630" s="36"/>
      <c r="P1630" s="186"/>
    </row>
    <row r="1631" customHeight="1" spans="1:16">
      <c r="A1631" s="217" t="s">
        <v>4685</v>
      </c>
      <c r="B1631" s="52">
        <v>330604020</v>
      </c>
      <c r="C1631" s="36" t="s">
        <v>5491</v>
      </c>
      <c r="D1631" s="36"/>
      <c r="E1631" s="248"/>
      <c r="F1631" s="219" t="s">
        <v>43</v>
      </c>
      <c r="G1631" s="329">
        <v>196</v>
      </c>
      <c r="H1631" s="403">
        <f t="shared" si="1261"/>
        <v>196</v>
      </c>
      <c r="I1631" s="403">
        <f t="shared" si="1262"/>
        <v>186.2</v>
      </c>
      <c r="J1631" s="403">
        <f t="shared" si="1263"/>
        <v>166.6</v>
      </c>
      <c r="K1631" s="403">
        <f t="shared" si="1264"/>
        <v>147</v>
      </c>
      <c r="L1631" s="403">
        <f t="shared" si="1265"/>
        <v>127.4</v>
      </c>
      <c r="M1631" s="403">
        <f t="shared" si="1266"/>
        <v>117.6</v>
      </c>
      <c r="N1631" s="36"/>
      <c r="P1631" s="186"/>
    </row>
    <row r="1632" customHeight="1" spans="1:16">
      <c r="A1632" s="217" t="s">
        <v>4685</v>
      </c>
      <c r="B1632" s="52">
        <v>330604021</v>
      </c>
      <c r="C1632" s="36" t="s">
        <v>5492</v>
      </c>
      <c r="D1632" s="36"/>
      <c r="E1632" s="36"/>
      <c r="F1632" s="219" t="s">
        <v>43</v>
      </c>
      <c r="G1632" s="329">
        <v>112</v>
      </c>
      <c r="H1632" s="403">
        <f t="shared" si="1261"/>
        <v>112</v>
      </c>
      <c r="I1632" s="403">
        <f t="shared" si="1262"/>
        <v>106.4</v>
      </c>
      <c r="J1632" s="403">
        <f t="shared" si="1263"/>
        <v>95.2</v>
      </c>
      <c r="K1632" s="403">
        <f t="shared" si="1264"/>
        <v>84</v>
      </c>
      <c r="L1632" s="403">
        <f t="shared" si="1265"/>
        <v>72.8</v>
      </c>
      <c r="M1632" s="403">
        <f t="shared" si="1266"/>
        <v>67.2</v>
      </c>
      <c r="N1632" s="36"/>
      <c r="P1632" s="186"/>
    </row>
    <row r="1633" customHeight="1" spans="1:16">
      <c r="A1633" s="217" t="s">
        <v>4685</v>
      </c>
      <c r="B1633" s="52">
        <v>330604022</v>
      </c>
      <c r="C1633" s="36" t="s">
        <v>5493</v>
      </c>
      <c r="D1633" s="36" t="s">
        <v>5494</v>
      </c>
      <c r="E1633" s="36" t="s">
        <v>5495</v>
      </c>
      <c r="F1633" s="219" t="s">
        <v>3008</v>
      </c>
      <c r="G1633" s="329">
        <v>266</v>
      </c>
      <c r="H1633" s="403">
        <f t="shared" si="1261"/>
        <v>266</v>
      </c>
      <c r="I1633" s="403">
        <f t="shared" si="1262"/>
        <v>252.7</v>
      </c>
      <c r="J1633" s="403">
        <f t="shared" si="1263"/>
        <v>226.1</v>
      </c>
      <c r="K1633" s="403">
        <f t="shared" si="1264"/>
        <v>199.5</v>
      </c>
      <c r="L1633" s="403">
        <f t="shared" si="1265"/>
        <v>172.9</v>
      </c>
      <c r="M1633" s="403">
        <f t="shared" si="1266"/>
        <v>159.6</v>
      </c>
      <c r="N1633" s="36"/>
      <c r="P1633" s="186"/>
    </row>
    <row r="1634" customHeight="1" spans="1:16">
      <c r="A1634" s="217" t="s">
        <v>4685</v>
      </c>
      <c r="B1634" s="52">
        <v>330604023</v>
      </c>
      <c r="C1634" s="36" t="s">
        <v>5496</v>
      </c>
      <c r="D1634" s="36"/>
      <c r="E1634" s="36" t="s">
        <v>5094</v>
      </c>
      <c r="F1634" s="219" t="s">
        <v>3008</v>
      </c>
      <c r="G1634" s="329">
        <v>140</v>
      </c>
      <c r="H1634" s="403">
        <f t="shared" si="1261"/>
        <v>140</v>
      </c>
      <c r="I1634" s="403">
        <f t="shared" si="1262"/>
        <v>133</v>
      </c>
      <c r="J1634" s="403">
        <f t="shared" si="1263"/>
        <v>119</v>
      </c>
      <c r="K1634" s="403">
        <f t="shared" si="1264"/>
        <v>105</v>
      </c>
      <c r="L1634" s="403">
        <f t="shared" si="1265"/>
        <v>91</v>
      </c>
      <c r="M1634" s="403">
        <f t="shared" si="1266"/>
        <v>84</v>
      </c>
      <c r="N1634" s="36"/>
      <c r="P1634" s="186"/>
    </row>
    <row r="1635" customHeight="1" spans="1:16">
      <c r="A1635" s="217" t="s">
        <v>4685</v>
      </c>
      <c r="B1635" s="52">
        <v>330604024</v>
      </c>
      <c r="C1635" s="36" t="s">
        <v>5497</v>
      </c>
      <c r="D1635" s="36" t="s">
        <v>5498</v>
      </c>
      <c r="E1635" s="36"/>
      <c r="F1635" s="219" t="s">
        <v>43</v>
      </c>
      <c r="G1635" s="329">
        <v>588</v>
      </c>
      <c r="H1635" s="403">
        <f t="shared" si="1261"/>
        <v>588</v>
      </c>
      <c r="I1635" s="403">
        <f t="shared" si="1262"/>
        <v>558.6</v>
      </c>
      <c r="J1635" s="403">
        <f t="shared" si="1263"/>
        <v>499.8</v>
      </c>
      <c r="K1635" s="403">
        <f t="shared" si="1264"/>
        <v>441</v>
      </c>
      <c r="L1635" s="403">
        <f t="shared" si="1265"/>
        <v>382.2</v>
      </c>
      <c r="M1635" s="403">
        <f t="shared" si="1266"/>
        <v>352.8</v>
      </c>
      <c r="N1635" s="36"/>
      <c r="P1635" s="186"/>
    </row>
    <row r="1636" customHeight="1" spans="1:16">
      <c r="A1636" s="217" t="s">
        <v>4685</v>
      </c>
      <c r="B1636" s="52">
        <v>330604025</v>
      </c>
      <c r="C1636" s="36" t="s">
        <v>5499</v>
      </c>
      <c r="D1636" s="36"/>
      <c r="E1636" s="36" t="s">
        <v>5500</v>
      </c>
      <c r="F1636" s="219" t="s">
        <v>3008</v>
      </c>
      <c r="G1636" s="329">
        <v>252</v>
      </c>
      <c r="H1636" s="403">
        <f t="shared" si="1261"/>
        <v>252</v>
      </c>
      <c r="I1636" s="403">
        <f t="shared" si="1262"/>
        <v>239.4</v>
      </c>
      <c r="J1636" s="403">
        <f t="shared" si="1263"/>
        <v>214.2</v>
      </c>
      <c r="K1636" s="403">
        <f t="shared" si="1264"/>
        <v>189</v>
      </c>
      <c r="L1636" s="403">
        <f t="shared" si="1265"/>
        <v>163.8</v>
      </c>
      <c r="M1636" s="403">
        <f t="shared" si="1266"/>
        <v>151.2</v>
      </c>
      <c r="N1636" s="36"/>
      <c r="P1636" s="186"/>
    </row>
    <row r="1637" customHeight="1" spans="1:16">
      <c r="A1637" s="217" t="s">
        <v>4685</v>
      </c>
      <c r="B1637" s="52">
        <v>330604026</v>
      </c>
      <c r="C1637" s="36" t="s">
        <v>5501</v>
      </c>
      <c r="D1637" s="36" t="s">
        <v>5502</v>
      </c>
      <c r="E1637" s="36" t="s">
        <v>5495</v>
      </c>
      <c r="F1637" s="219" t="s">
        <v>3008</v>
      </c>
      <c r="G1637" s="329">
        <v>252</v>
      </c>
      <c r="H1637" s="403">
        <f t="shared" si="1261"/>
        <v>252</v>
      </c>
      <c r="I1637" s="403">
        <f t="shared" si="1262"/>
        <v>239.4</v>
      </c>
      <c r="J1637" s="403">
        <f t="shared" si="1263"/>
        <v>214.2</v>
      </c>
      <c r="K1637" s="403">
        <f t="shared" si="1264"/>
        <v>189</v>
      </c>
      <c r="L1637" s="403">
        <f t="shared" si="1265"/>
        <v>163.8</v>
      </c>
      <c r="M1637" s="403">
        <f t="shared" si="1266"/>
        <v>151.2</v>
      </c>
      <c r="N1637" s="36"/>
      <c r="P1637" s="186"/>
    </row>
    <row r="1638" customHeight="1" spans="1:16">
      <c r="A1638" s="217" t="s">
        <v>4685</v>
      </c>
      <c r="B1638" s="52">
        <v>330604027</v>
      </c>
      <c r="C1638" s="36" t="s">
        <v>5503</v>
      </c>
      <c r="D1638" s="36"/>
      <c r="E1638" s="36"/>
      <c r="F1638" s="219" t="s">
        <v>3008</v>
      </c>
      <c r="G1638" s="329">
        <v>140</v>
      </c>
      <c r="H1638" s="403">
        <f t="shared" si="1261"/>
        <v>140</v>
      </c>
      <c r="I1638" s="403">
        <f t="shared" si="1262"/>
        <v>133</v>
      </c>
      <c r="J1638" s="403">
        <f t="shared" si="1263"/>
        <v>119</v>
      </c>
      <c r="K1638" s="403">
        <f t="shared" si="1264"/>
        <v>105</v>
      </c>
      <c r="L1638" s="403">
        <f t="shared" si="1265"/>
        <v>91</v>
      </c>
      <c r="M1638" s="403">
        <f t="shared" si="1266"/>
        <v>84</v>
      </c>
      <c r="N1638" s="36"/>
      <c r="P1638" s="186"/>
    </row>
    <row r="1639" customHeight="1" spans="1:16">
      <c r="A1639" s="217" t="s">
        <v>4685</v>
      </c>
      <c r="B1639" s="52">
        <v>330604028</v>
      </c>
      <c r="C1639" s="36" t="s">
        <v>5504</v>
      </c>
      <c r="D1639" s="36" t="s">
        <v>5505</v>
      </c>
      <c r="E1639" s="36"/>
      <c r="F1639" s="219" t="s">
        <v>43</v>
      </c>
      <c r="G1639" s="329">
        <v>156.8</v>
      </c>
      <c r="H1639" s="403">
        <f t="shared" si="1261"/>
        <v>156.8</v>
      </c>
      <c r="I1639" s="403">
        <f t="shared" si="1262"/>
        <v>148.96</v>
      </c>
      <c r="J1639" s="403">
        <f t="shared" si="1263"/>
        <v>133.28</v>
      </c>
      <c r="K1639" s="403">
        <f t="shared" si="1264"/>
        <v>117.6</v>
      </c>
      <c r="L1639" s="403">
        <f t="shared" si="1265"/>
        <v>101.92</v>
      </c>
      <c r="M1639" s="403">
        <f t="shared" si="1266"/>
        <v>94.08</v>
      </c>
      <c r="N1639" s="36"/>
      <c r="P1639" s="186"/>
    </row>
    <row r="1640" customHeight="1" spans="1:16">
      <c r="A1640" s="217" t="s">
        <v>4685</v>
      </c>
      <c r="B1640" s="52">
        <v>330604029</v>
      </c>
      <c r="C1640" s="36" t="s">
        <v>5506</v>
      </c>
      <c r="D1640" s="36" t="s">
        <v>5507</v>
      </c>
      <c r="E1640" s="36" t="s">
        <v>5508</v>
      </c>
      <c r="F1640" s="219" t="s">
        <v>3008</v>
      </c>
      <c r="G1640" s="329">
        <v>98</v>
      </c>
      <c r="H1640" s="403">
        <f t="shared" si="1261"/>
        <v>98</v>
      </c>
      <c r="I1640" s="403">
        <f t="shared" si="1262"/>
        <v>93.1</v>
      </c>
      <c r="J1640" s="403">
        <f t="shared" si="1263"/>
        <v>83.3</v>
      </c>
      <c r="K1640" s="403">
        <f t="shared" si="1264"/>
        <v>73.5</v>
      </c>
      <c r="L1640" s="403">
        <f t="shared" si="1265"/>
        <v>63.7</v>
      </c>
      <c r="M1640" s="403">
        <f t="shared" si="1266"/>
        <v>58.8</v>
      </c>
      <c r="N1640" s="426" t="s">
        <v>5509</v>
      </c>
      <c r="P1640" s="186"/>
    </row>
    <row r="1641" customHeight="1" spans="1:16">
      <c r="A1641" s="217" t="s">
        <v>4685</v>
      </c>
      <c r="B1641" s="52">
        <v>330604030</v>
      </c>
      <c r="C1641" s="36" t="s">
        <v>5510</v>
      </c>
      <c r="D1641" s="36"/>
      <c r="E1641" s="36"/>
      <c r="F1641" s="219" t="s">
        <v>5511</v>
      </c>
      <c r="G1641" s="329">
        <v>42</v>
      </c>
      <c r="H1641" s="403">
        <f t="shared" si="1261"/>
        <v>42</v>
      </c>
      <c r="I1641" s="403">
        <f t="shared" si="1262"/>
        <v>39.9</v>
      </c>
      <c r="J1641" s="403">
        <f t="shared" si="1263"/>
        <v>35.7</v>
      </c>
      <c r="K1641" s="403">
        <f t="shared" si="1264"/>
        <v>31.5</v>
      </c>
      <c r="L1641" s="403">
        <f t="shared" si="1265"/>
        <v>27.3</v>
      </c>
      <c r="M1641" s="403">
        <f t="shared" si="1266"/>
        <v>25.2</v>
      </c>
      <c r="N1641" s="36"/>
      <c r="P1641" s="186"/>
    </row>
    <row r="1642" customHeight="1" spans="1:16">
      <c r="A1642" s="217" t="s">
        <v>4685</v>
      </c>
      <c r="B1642" s="52">
        <v>330604031</v>
      </c>
      <c r="C1642" s="36" t="s">
        <v>5512</v>
      </c>
      <c r="D1642" s="36" t="s">
        <v>5513</v>
      </c>
      <c r="E1642" s="36" t="s">
        <v>5508</v>
      </c>
      <c r="F1642" s="219" t="s">
        <v>3008</v>
      </c>
      <c r="G1642" s="329">
        <v>70</v>
      </c>
      <c r="H1642" s="403">
        <f t="shared" si="1261"/>
        <v>70</v>
      </c>
      <c r="I1642" s="403">
        <f t="shared" si="1262"/>
        <v>66.5</v>
      </c>
      <c r="J1642" s="403">
        <f t="shared" si="1263"/>
        <v>59.5</v>
      </c>
      <c r="K1642" s="403">
        <f t="shared" si="1264"/>
        <v>52.5</v>
      </c>
      <c r="L1642" s="403">
        <f t="shared" si="1265"/>
        <v>45.5</v>
      </c>
      <c r="M1642" s="403">
        <f t="shared" si="1266"/>
        <v>42</v>
      </c>
      <c r="N1642" s="426" t="s">
        <v>5514</v>
      </c>
      <c r="P1642" s="186"/>
    </row>
    <row r="1643" customHeight="1" spans="1:16">
      <c r="A1643" s="217" t="s">
        <v>4685</v>
      </c>
      <c r="B1643" s="52">
        <v>330604032</v>
      </c>
      <c r="C1643" s="36" t="s">
        <v>5515</v>
      </c>
      <c r="D1643" s="36" t="s">
        <v>5516</v>
      </c>
      <c r="E1643" s="36"/>
      <c r="F1643" s="219" t="s">
        <v>3014</v>
      </c>
      <c r="G1643" s="329">
        <v>336</v>
      </c>
      <c r="H1643" s="403">
        <f t="shared" si="1261"/>
        <v>336</v>
      </c>
      <c r="I1643" s="403">
        <f t="shared" si="1262"/>
        <v>319.2</v>
      </c>
      <c r="J1643" s="403">
        <f t="shared" si="1263"/>
        <v>285.6</v>
      </c>
      <c r="K1643" s="403">
        <f t="shared" si="1264"/>
        <v>252</v>
      </c>
      <c r="L1643" s="403">
        <f t="shared" si="1265"/>
        <v>218.4</v>
      </c>
      <c r="M1643" s="403">
        <f t="shared" si="1266"/>
        <v>201.6</v>
      </c>
      <c r="N1643" s="36"/>
      <c r="P1643" s="186"/>
    </row>
    <row r="1644" customHeight="1" spans="1:16">
      <c r="A1644" s="217" t="s">
        <v>4685</v>
      </c>
      <c r="B1644" s="52">
        <v>330604033</v>
      </c>
      <c r="C1644" s="36" t="s">
        <v>5517</v>
      </c>
      <c r="D1644" s="36" t="s">
        <v>5518</v>
      </c>
      <c r="E1644" s="36"/>
      <c r="F1644" s="219" t="s">
        <v>3008</v>
      </c>
      <c r="G1644" s="329">
        <v>112</v>
      </c>
      <c r="H1644" s="403">
        <f t="shared" ref="H1644" si="1267">G1644*1</f>
        <v>112</v>
      </c>
      <c r="I1644" s="403">
        <f t="shared" ref="I1644" si="1268">G1644*0.95</f>
        <v>106.4</v>
      </c>
      <c r="J1644" s="403">
        <f t="shared" ref="J1644" si="1269">G1644*0.85</f>
        <v>95.2</v>
      </c>
      <c r="K1644" s="403">
        <f t="shared" ref="K1644" si="1270">G1644*0.75</f>
        <v>84</v>
      </c>
      <c r="L1644" s="403">
        <f t="shared" ref="L1644" si="1271">G1644*0.65</f>
        <v>72.8</v>
      </c>
      <c r="M1644" s="403">
        <f t="shared" ref="M1644" si="1272">G1644*0.6</f>
        <v>67.2</v>
      </c>
      <c r="N1644" s="36"/>
      <c r="P1644" s="186"/>
    </row>
    <row r="1645" customHeight="1" spans="1:16">
      <c r="A1645" s="217" t="s">
        <v>4685</v>
      </c>
      <c r="B1645" s="52">
        <v>330604034</v>
      </c>
      <c r="C1645" s="36" t="s">
        <v>5519</v>
      </c>
      <c r="D1645" s="36" t="s">
        <v>5520</v>
      </c>
      <c r="E1645" s="36"/>
      <c r="F1645" s="219" t="s">
        <v>3008</v>
      </c>
      <c r="G1645" s="329">
        <v>112</v>
      </c>
      <c r="H1645" s="403">
        <f t="shared" ref="H1645:H1654" si="1273">G1645*1</f>
        <v>112</v>
      </c>
      <c r="I1645" s="403">
        <f t="shared" ref="I1645:I1654" si="1274">G1645*0.95</f>
        <v>106.4</v>
      </c>
      <c r="J1645" s="403">
        <f t="shared" ref="J1645:J1654" si="1275">G1645*0.85</f>
        <v>95.2</v>
      </c>
      <c r="K1645" s="403">
        <f t="shared" ref="K1645:K1654" si="1276">G1645*0.75</f>
        <v>84</v>
      </c>
      <c r="L1645" s="403">
        <f t="shared" ref="L1645:L1654" si="1277">G1645*0.65</f>
        <v>72.8</v>
      </c>
      <c r="M1645" s="403">
        <f t="shared" ref="M1645:M1654" si="1278">G1645*0.6</f>
        <v>67.2</v>
      </c>
      <c r="N1645" s="36"/>
      <c r="P1645" s="186"/>
    </row>
    <row r="1646" customHeight="1" spans="1:16">
      <c r="A1646" s="217" t="s">
        <v>4685</v>
      </c>
      <c r="B1646" s="52">
        <v>330604035</v>
      </c>
      <c r="C1646" s="36" t="s">
        <v>5521</v>
      </c>
      <c r="D1646" s="36" t="s">
        <v>5522</v>
      </c>
      <c r="E1646" s="36" t="s">
        <v>5523</v>
      </c>
      <c r="F1646" s="219" t="s">
        <v>43</v>
      </c>
      <c r="G1646" s="329">
        <v>140</v>
      </c>
      <c r="H1646" s="403">
        <f t="shared" si="1273"/>
        <v>140</v>
      </c>
      <c r="I1646" s="403">
        <f t="shared" si="1274"/>
        <v>133</v>
      </c>
      <c r="J1646" s="403">
        <f t="shared" si="1275"/>
        <v>119</v>
      </c>
      <c r="K1646" s="403">
        <f t="shared" si="1276"/>
        <v>105</v>
      </c>
      <c r="L1646" s="403">
        <f t="shared" si="1277"/>
        <v>91</v>
      </c>
      <c r="M1646" s="403">
        <f t="shared" si="1278"/>
        <v>84</v>
      </c>
      <c r="N1646" s="36"/>
      <c r="P1646" s="186"/>
    </row>
    <row r="1647" customHeight="1" spans="1:16">
      <c r="A1647" s="217" t="s">
        <v>4685</v>
      </c>
      <c r="B1647" s="52">
        <v>330604036</v>
      </c>
      <c r="C1647" s="36" t="s">
        <v>5524</v>
      </c>
      <c r="D1647" s="36" t="s">
        <v>5525</v>
      </c>
      <c r="E1647" s="36" t="s">
        <v>5526</v>
      </c>
      <c r="F1647" s="219" t="s">
        <v>3008</v>
      </c>
      <c r="G1647" s="329">
        <v>140</v>
      </c>
      <c r="H1647" s="403">
        <f t="shared" si="1273"/>
        <v>140</v>
      </c>
      <c r="I1647" s="403">
        <f t="shared" si="1274"/>
        <v>133</v>
      </c>
      <c r="J1647" s="403">
        <f t="shared" si="1275"/>
        <v>119</v>
      </c>
      <c r="K1647" s="403">
        <f t="shared" si="1276"/>
        <v>105</v>
      </c>
      <c r="L1647" s="403">
        <f t="shared" si="1277"/>
        <v>91</v>
      </c>
      <c r="M1647" s="403">
        <f t="shared" si="1278"/>
        <v>84</v>
      </c>
      <c r="N1647" s="36"/>
      <c r="P1647" s="186"/>
    </row>
    <row r="1648" customHeight="1" spans="1:16">
      <c r="A1648" s="217" t="s">
        <v>4685</v>
      </c>
      <c r="B1648" s="52">
        <v>330604037</v>
      </c>
      <c r="C1648" s="36" t="s">
        <v>5527</v>
      </c>
      <c r="D1648" s="36" t="s">
        <v>5528</v>
      </c>
      <c r="E1648" s="36"/>
      <c r="F1648" s="219" t="s">
        <v>3008</v>
      </c>
      <c r="G1648" s="329">
        <v>140</v>
      </c>
      <c r="H1648" s="403">
        <f t="shared" si="1273"/>
        <v>140</v>
      </c>
      <c r="I1648" s="403">
        <f t="shared" si="1274"/>
        <v>133</v>
      </c>
      <c r="J1648" s="403">
        <f t="shared" si="1275"/>
        <v>119</v>
      </c>
      <c r="K1648" s="403">
        <f t="shared" si="1276"/>
        <v>105</v>
      </c>
      <c r="L1648" s="403">
        <f t="shared" si="1277"/>
        <v>91</v>
      </c>
      <c r="M1648" s="403">
        <f t="shared" si="1278"/>
        <v>84</v>
      </c>
      <c r="N1648" s="36"/>
      <c r="P1648" s="186"/>
    </row>
    <row r="1649" customHeight="1" spans="1:16">
      <c r="A1649" s="217" t="s">
        <v>4685</v>
      </c>
      <c r="B1649" s="52">
        <v>330604038</v>
      </c>
      <c r="C1649" s="36" t="s">
        <v>5529</v>
      </c>
      <c r="D1649" s="36" t="s">
        <v>5530</v>
      </c>
      <c r="E1649" s="36"/>
      <c r="F1649" s="219" t="s">
        <v>3008</v>
      </c>
      <c r="G1649" s="329">
        <v>42</v>
      </c>
      <c r="H1649" s="403">
        <f t="shared" si="1273"/>
        <v>42</v>
      </c>
      <c r="I1649" s="403">
        <f t="shared" si="1274"/>
        <v>39.9</v>
      </c>
      <c r="J1649" s="403">
        <f t="shared" si="1275"/>
        <v>35.7</v>
      </c>
      <c r="K1649" s="403">
        <f t="shared" si="1276"/>
        <v>31.5</v>
      </c>
      <c r="L1649" s="403">
        <f t="shared" si="1277"/>
        <v>27.3</v>
      </c>
      <c r="M1649" s="403">
        <f t="shared" si="1278"/>
        <v>25.2</v>
      </c>
      <c r="N1649" s="36"/>
      <c r="P1649" s="186"/>
    </row>
    <row r="1650" customHeight="1" spans="1:16">
      <c r="A1650" s="217" t="s">
        <v>4685</v>
      </c>
      <c r="B1650" s="52">
        <v>330604039</v>
      </c>
      <c r="C1650" s="36" t="s">
        <v>5531</v>
      </c>
      <c r="D1650" s="36" t="s">
        <v>5532</v>
      </c>
      <c r="E1650" s="36"/>
      <c r="F1650" s="219" t="s">
        <v>3008</v>
      </c>
      <c r="G1650" s="329">
        <v>42</v>
      </c>
      <c r="H1650" s="403">
        <f t="shared" si="1273"/>
        <v>42</v>
      </c>
      <c r="I1650" s="403">
        <f t="shared" si="1274"/>
        <v>39.9</v>
      </c>
      <c r="J1650" s="403">
        <f t="shared" si="1275"/>
        <v>35.7</v>
      </c>
      <c r="K1650" s="403">
        <f t="shared" si="1276"/>
        <v>31.5</v>
      </c>
      <c r="L1650" s="403">
        <f t="shared" si="1277"/>
        <v>27.3</v>
      </c>
      <c r="M1650" s="403">
        <f t="shared" si="1278"/>
        <v>25.2</v>
      </c>
      <c r="N1650" s="36"/>
      <c r="P1650" s="186"/>
    </row>
    <row r="1651" customHeight="1" spans="1:16">
      <c r="A1651" s="217" t="s">
        <v>4685</v>
      </c>
      <c r="B1651" s="52">
        <v>330604040</v>
      </c>
      <c r="C1651" s="36" t="s">
        <v>5533</v>
      </c>
      <c r="D1651" s="36" t="s">
        <v>5534</v>
      </c>
      <c r="E1651" s="36" t="s">
        <v>5535</v>
      </c>
      <c r="F1651" s="219" t="s">
        <v>3008</v>
      </c>
      <c r="G1651" s="329">
        <v>140</v>
      </c>
      <c r="H1651" s="403">
        <f t="shared" si="1273"/>
        <v>140</v>
      </c>
      <c r="I1651" s="403">
        <f t="shared" si="1274"/>
        <v>133</v>
      </c>
      <c r="J1651" s="403">
        <f t="shared" si="1275"/>
        <v>119</v>
      </c>
      <c r="K1651" s="403">
        <f t="shared" si="1276"/>
        <v>105</v>
      </c>
      <c r="L1651" s="403">
        <f t="shared" si="1277"/>
        <v>91</v>
      </c>
      <c r="M1651" s="403">
        <f t="shared" si="1278"/>
        <v>84</v>
      </c>
      <c r="N1651" s="36"/>
      <c r="P1651" s="186"/>
    </row>
    <row r="1652" customHeight="1" spans="1:16">
      <c r="A1652" s="217" t="s">
        <v>4685</v>
      </c>
      <c r="B1652" s="52">
        <v>330604041</v>
      </c>
      <c r="C1652" s="36" t="s">
        <v>5536</v>
      </c>
      <c r="D1652" s="36" t="s">
        <v>5537</v>
      </c>
      <c r="E1652" s="36" t="s">
        <v>3207</v>
      </c>
      <c r="F1652" s="219" t="s">
        <v>3008</v>
      </c>
      <c r="G1652" s="329">
        <v>252</v>
      </c>
      <c r="H1652" s="403">
        <f t="shared" si="1273"/>
        <v>252</v>
      </c>
      <c r="I1652" s="403">
        <f t="shared" si="1274"/>
        <v>239.4</v>
      </c>
      <c r="J1652" s="403">
        <f t="shared" si="1275"/>
        <v>214.2</v>
      </c>
      <c r="K1652" s="403">
        <f t="shared" si="1276"/>
        <v>189</v>
      </c>
      <c r="L1652" s="403">
        <f t="shared" si="1277"/>
        <v>163.8</v>
      </c>
      <c r="M1652" s="403">
        <f t="shared" si="1278"/>
        <v>151.2</v>
      </c>
      <c r="N1652" s="36"/>
      <c r="P1652" s="186"/>
    </row>
    <row r="1653" customHeight="1" spans="1:16">
      <c r="A1653" s="217" t="s">
        <v>4685</v>
      </c>
      <c r="B1653" s="52">
        <v>330604042</v>
      </c>
      <c r="C1653" s="36" t="s">
        <v>5538</v>
      </c>
      <c r="D1653" s="36" t="s">
        <v>5539</v>
      </c>
      <c r="E1653" s="36"/>
      <c r="F1653" s="219" t="s">
        <v>3008</v>
      </c>
      <c r="G1653" s="329">
        <v>252</v>
      </c>
      <c r="H1653" s="403">
        <f t="shared" si="1273"/>
        <v>252</v>
      </c>
      <c r="I1653" s="403">
        <f t="shared" si="1274"/>
        <v>239.4</v>
      </c>
      <c r="J1653" s="403">
        <f t="shared" si="1275"/>
        <v>214.2</v>
      </c>
      <c r="K1653" s="403">
        <f t="shared" si="1276"/>
        <v>189</v>
      </c>
      <c r="L1653" s="403">
        <f t="shared" si="1277"/>
        <v>163.8</v>
      </c>
      <c r="M1653" s="403">
        <f t="shared" si="1278"/>
        <v>151.2</v>
      </c>
      <c r="N1653" s="36"/>
      <c r="P1653" s="186"/>
    </row>
    <row r="1654" customHeight="1" spans="1:16">
      <c r="A1654" s="217" t="s">
        <v>4685</v>
      </c>
      <c r="B1654" s="52">
        <v>330604043</v>
      </c>
      <c r="C1654" s="36" t="s">
        <v>5540</v>
      </c>
      <c r="D1654" s="36" t="s">
        <v>5541</v>
      </c>
      <c r="E1654" s="36" t="s">
        <v>5542</v>
      </c>
      <c r="F1654" s="219" t="s">
        <v>3008</v>
      </c>
      <c r="G1654" s="329">
        <v>168</v>
      </c>
      <c r="H1654" s="403">
        <f t="shared" si="1273"/>
        <v>168</v>
      </c>
      <c r="I1654" s="403">
        <f t="shared" si="1274"/>
        <v>159.6</v>
      </c>
      <c r="J1654" s="403">
        <f t="shared" si="1275"/>
        <v>142.8</v>
      </c>
      <c r="K1654" s="403">
        <f t="shared" si="1276"/>
        <v>126</v>
      </c>
      <c r="L1654" s="403">
        <f t="shared" si="1277"/>
        <v>109.2</v>
      </c>
      <c r="M1654" s="403">
        <f t="shared" si="1278"/>
        <v>100.8</v>
      </c>
      <c r="N1654" s="36"/>
      <c r="P1654" s="186"/>
    </row>
    <row r="1655" customHeight="1" spans="1:16">
      <c r="A1655" s="417"/>
      <c r="B1655" s="45">
        <v>330605</v>
      </c>
      <c r="C1655" s="46" t="s">
        <v>5543</v>
      </c>
      <c r="D1655" s="46"/>
      <c r="E1655" s="46" t="s">
        <v>5544</v>
      </c>
      <c r="F1655" s="263"/>
      <c r="G1655" s="214"/>
      <c r="H1655" s="403"/>
      <c r="I1655" s="403"/>
      <c r="J1655" s="403"/>
      <c r="K1655" s="403"/>
      <c r="L1655" s="403"/>
      <c r="M1655" s="403"/>
      <c r="N1655" s="46"/>
      <c r="P1655" s="186"/>
    </row>
    <row r="1656" customHeight="1" spans="1:16">
      <c r="A1656" s="217" t="s">
        <v>4685</v>
      </c>
      <c r="B1656" s="52">
        <v>330605001</v>
      </c>
      <c r="C1656" s="36" t="s">
        <v>5545</v>
      </c>
      <c r="D1656" s="36" t="s">
        <v>5546</v>
      </c>
      <c r="E1656" s="36"/>
      <c r="F1656" s="219" t="s">
        <v>43</v>
      </c>
      <c r="G1656" s="220">
        <v>280</v>
      </c>
      <c r="H1656" s="403">
        <f t="shared" ref="H1656" si="1279">G1656*1</f>
        <v>280</v>
      </c>
      <c r="I1656" s="403">
        <f t="shared" ref="I1656" si="1280">G1656*0.95</f>
        <v>266</v>
      </c>
      <c r="J1656" s="403">
        <f t="shared" ref="J1656" si="1281">G1656*0.85</f>
        <v>238</v>
      </c>
      <c r="K1656" s="403">
        <f t="shared" ref="K1656" si="1282">G1656*0.75</f>
        <v>210</v>
      </c>
      <c r="L1656" s="403">
        <f t="shared" ref="L1656" si="1283">G1656*0.65</f>
        <v>182</v>
      </c>
      <c r="M1656" s="403">
        <f t="shared" ref="M1656" si="1284">G1656*0.6</f>
        <v>168</v>
      </c>
      <c r="N1656" s="36"/>
      <c r="P1656" s="186"/>
    </row>
    <row r="1657" customHeight="1" spans="1:16">
      <c r="A1657" s="217" t="s">
        <v>4685</v>
      </c>
      <c r="B1657" s="52">
        <v>330605002</v>
      </c>
      <c r="C1657" s="36" t="s">
        <v>5547</v>
      </c>
      <c r="D1657" s="36" t="s">
        <v>5548</v>
      </c>
      <c r="E1657" s="36"/>
      <c r="F1657" s="219" t="s">
        <v>43</v>
      </c>
      <c r="G1657" s="220">
        <v>588</v>
      </c>
      <c r="H1657" s="403">
        <f t="shared" ref="H1657:H1675" si="1285">G1657*1</f>
        <v>588</v>
      </c>
      <c r="I1657" s="403">
        <f t="shared" ref="I1657:I1675" si="1286">G1657*0.95</f>
        <v>558.6</v>
      </c>
      <c r="J1657" s="403">
        <f t="shared" ref="J1657:J1675" si="1287">G1657*0.85</f>
        <v>499.8</v>
      </c>
      <c r="K1657" s="403">
        <f t="shared" ref="K1657:K1675" si="1288">G1657*0.75</f>
        <v>441</v>
      </c>
      <c r="L1657" s="403">
        <f t="shared" ref="L1657:L1675" si="1289">G1657*0.65</f>
        <v>382.2</v>
      </c>
      <c r="M1657" s="403">
        <f t="shared" ref="M1657:M1675" si="1290">G1657*0.6</f>
        <v>352.8</v>
      </c>
      <c r="N1657" s="36"/>
      <c r="P1657" s="186"/>
    </row>
    <row r="1658" customHeight="1" spans="1:16">
      <c r="A1658" s="217" t="s">
        <v>4685</v>
      </c>
      <c r="B1658" s="52">
        <v>330605003</v>
      </c>
      <c r="C1658" s="36" t="s">
        <v>5549</v>
      </c>
      <c r="D1658" s="36" t="s">
        <v>5550</v>
      </c>
      <c r="E1658" s="36"/>
      <c r="F1658" s="219" t="s">
        <v>43</v>
      </c>
      <c r="G1658" s="220">
        <v>1470</v>
      </c>
      <c r="H1658" s="403">
        <f t="shared" si="1285"/>
        <v>1470</v>
      </c>
      <c r="I1658" s="403">
        <f t="shared" si="1286"/>
        <v>1396.5</v>
      </c>
      <c r="J1658" s="403">
        <f t="shared" si="1287"/>
        <v>1249.5</v>
      </c>
      <c r="K1658" s="403">
        <f t="shared" si="1288"/>
        <v>1102.5</v>
      </c>
      <c r="L1658" s="403">
        <f t="shared" si="1289"/>
        <v>955.5</v>
      </c>
      <c r="M1658" s="403">
        <f t="shared" si="1290"/>
        <v>882</v>
      </c>
      <c r="N1658" s="36"/>
      <c r="P1658" s="186"/>
    </row>
    <row r="1659" customHeight="1" spans="1:16">
      <c r="A1659" s="217" t="s">
        <v>4685</v>
      </c>
      <c r="B1659" s="52">
        <v>330605004</v>
      </c>
      <c r="C1659" s="36" t="s">
        <v>5551</v>
      </c>
      <c r="D1659" s="36" t="s">
        <v>5552</v>
      </c>
      <c r="E1659" s="36"/>
      <c r="F1659" s="219" t="s">
        <v>43</v>
      </c>
      <c r="G1659" s="220">
        <v>630</v>
      </c>
      <c r="H1659" s="403">
        <f t="shared" si="1285"/>
        <v>630</v>
      </c>
      <c r="I1659" s="403">
        <f t="shared" si="1286"/>
        <v>598.5</v>
      </c>
      <c r="J1659" s="403">
        <f t="shared" si="1287"/>
        <v>535.5</v>
      </c>
      <c r="K1659" s="403">
        <f t="shared" si="1288"/>
        <v>472.5</v>
      </c>
      <c r="L1659" s="403">
        <f t="shared" si="1289"/>
        <v>409.5</v>
      </c>
      <c r="M1659" s="403">
        <f t="shared" si="1290"/>
        <v>378</v>
      </c>
      <c r="N1659" s="36"/>
      <c r="P1659" s="186"/>
    </row>
    <row r="1660" customHeight="1" spans="1:16">
      <c r="A1660" s="217" t="s">
        <v>4685</v>
      </c>
      <c r="B1660" s="52">
        <v>330605005</v>
      </c>
      <c r="C1660" s="36" t="s">
        <v>5553</v>
      </c>
      <c r="D1660" s="36" t="s">
        <v>5554</v>
      </c>
      <c r="E1660" s="36" t="s">
        <v>3144</v>
      </c>
      <c r="F1660" s="219" t="s">
        <v>43</v>
      </c>
      <c r="G1660" s="220">
        <v>980</v>
      </c>
      <c r="H1660" s="403">
        <f t="shared" si="1285"/>
        <v>980</v>
      </c>
      <c r="I1660" s="403">
        <f t="shared" si="1286"/>
        <v>931</v>
      </c>
      <c r="J1660" s="403">
        <f t="shared" si="1287"/>
        <v>833</v>
      </c>
      <c r="K1660" s="403">
        <f t="shared" si="1288"/>
        <v>735</v>
      </c>
      <c r="L1660" s="403">
        <f t="shared" si="1289"/>
        <v>637</v>
      </c>
      <c r="M1660" s="403">
        <f t="shared" si="1290"/>
        <v>588</v>
      </c>
      <c r="N1660" s="36"/>
      <c r="P1660" s="186"/>
    </row>
    <row r="1661" customHeight="1" spans="1:16">
      <c r="A1661" s="217" t="s">
        <v>4685</v>
      </c>
      <c r="B1661" s="52">
        <v>330605006</v>
      </c>
      <c r="C1661" s="36" t="s">
        <v>5555</v>
      </c>
      <c r="D1661" s="36" t="s">
        <v>5556</v>
      </c>
      <c r="E1661" s="36" t="s">
        <v>5557</v>
      </c>
      <c r="F1661" s="219" t="s">
        <v>43</v>
      </c>
      <c r="G1661" s="220">
        <v>1260</v>
      </c>
      <c r="H1661" s="403">
        <f t="shared" si="1285"/>
        <v>1260</v>
      </c>
      <c r="I1661" s="403">
        <f t="shared" si="1286"/>
        <v>1197</v>
      </c>
      <c r="J1661" s="403">
        <f t="shared" si="1287"/>
        <v>1071</v>
      </c>
      <c r="K1661" s="403">
        <f t="shared" si="1288"/>
        <v>945</v>
      </c>
      <c r="L1661" s="403">
        <f t="shared" si="1289"/>
        <v>819</v>
      </c>
      <c r="M1661" s="403">
        <f t="shared" si="1290"/>
        <v>756</v>
      </c>
      <c r="N1661" s="36"/>
      <c r="P1661" s="186"/>
    </row>
    <row r="1662" customHeight="1" spans="1:16">
      <c r="A1662" s="217" t="s">
        <v>4685</v>
      </c>
      <c r="B1662" s="52">
        <v>330605007</v>
      </c>
      <c r="C1662" s="36" t="s">
        <v>5558</v>
      </c>
      <c r="D1662" s="36" t="s">
        <v>5559</v>
      </c>
      <c r="E1662" s="36" t="s">
        <v>5557</v>
      </c>
      <c r="F1662" s="219" t="s">
        <v>43</v>
      </c>
      <c r="G1662" s="220">
        <v>1890</v>
      </c>
      <c r="H1662" s="403">
        <f t="shared" si="1285"/>
        <v>1890</v>
      </c>
      <c r="I1662" s="403">
        <f t="shared" si="1286"/>
        <v>1795.5</v>
      </c>
      <c r="J1662" s="403">
        <f t="shared" si="1287"/>
        <v>1606.5</v>
      </c>
      <c r="K1662" s="403">
        <f t="shared" si="1288"/>
        <v>1417.5</v>
      </c>
      <c r="L1662" s="403">
        <f t="shared" si="1289"/>
        <v>1228.5</v>
      </c>
      <c r="M1662" s="403">
        <f t="shared" si="1290"/>
        <v>1134</v>
      </c>
      <c r="N1662" s="36"/>
      <c r="P1662" s="186"/>
    </row>
    <row r="1663" customHeight="1" spans="1:16">
      <c r="A1663" s="217" t="s">
        <v>4685</v>
      </c>
      <c r="B1663" s="52">
        <v>330605008</v>
      </c>
      <c r="C1663" s="36" t="s">
        <v>5560</v>
      </c>
      <c r="D1663" s="36" t="s">
        <v>5561</v>
      </c>
      <c r="E1663" s="36" t="s">
        <v>5562</v>
      </c>
      <c r="F1663" s="219" t="s">
        <v>43</v>
      </c>
      <c r="G1663" s="220">
        <v>1260</v>
      </c>
      <c r="H1663" s="403">
        <f t="shared" si="1285"/>
        <v>1260</v>
      </c>
      <c r="I1663" s="403">
        <f t="shared" si="1286"/>
        <v>1197</v>
      </c>
      <c r="J1663" s="403">
        <f t="shared" si="1287"/>
        <v>1071</v>
      </c>
      <c r="K1663" s="403">
        <f t="shared" si="1288"/>
        <v>945</v>
      </c>
      <c r="L1663" s="403">
        <f t="shared" si="1289"/>
        <v>819</v>
      </c>
      <c r="M1663" s="403">
        <f t="shared" si="1290"/>
        <v>756</v>
      </c>
      <c r="N1663" s="36"/>
      <c r="P1663" s="186"/>
    </row>
    <row r="1664" customHeight="1" spans="1:16">
      <c r="A1664" s="217" t="s">
        <v>4685</v>
      </c>
      <c r="B1664" s="52">
        <v>330605009</v>
      </c>
      <c r="C1664" s="36" t="s">
        <v>5563</v>
      </c>
      <c r="D1664" s="36" t="s">
        <v>5564</v>
      </c>
      <c r="E1664" s="36" t="s">
        <v>5565</v>
      </c>
      <c r="F1664" s="219" t="s">
        <v>43</v>
      </c>
      <c r="G1664" s="220">
        <v>980</v>
      </c>
      <c r="H1664" s="403">
        <f t="shared" si="1285"/>
        <v>980</v>
      </c>
      <c r="I1664" s="403">
        <f t="shared" si="1286"/>
        <v>931</v>
      </c>
      <c r="J1664" s="403">
        <f t="shared" si="1287"/>
        <v>833</v>
      </c>
      <c r="K1664" s="403">
        <f t="shared" si="1288"/>
        <v>735</v>
      </c>
      <c r="L1664" s="403">
        <f t="shared" si="1289"/>
        <v>637</v>
      </c>
      <c r="M1664" s="403">
        <f t="shared" si="1290"/>
        <v>588</v>
      </c>
      <c r="N1664" s="36"/>
      <c r="P1664" s="186"/>
    </row>
    <row r="1665" customHeight="1" spans="1:16">
      <c r="A1665" s="217" t="s">
        <v>4685</v>
      </c>
      <c r="B1665" s="52">
        <v>330605010</v>
      </c>
      <c r="C1665" s="36" t="s">
        <v>5566</v>
      </c>
      <c r="D1665" s="36" t="s">
        <v>5567</v>
      </c>
      <c r="E1665" s="36" t="s">
        <v>5565</v>
      </c>
      <c r="F1665" s="219" t="s">
        <v>43</v>
      </c>
      <c r="G1665" s="220">
        <v>1260</v>
      </c>
      <c r="H1665" s="403">
        <f t="shared" si="1285"/>
        <v>1260</v>
      </c>
      <c r="I1665" s="403">
        <f t="shared" si="1286"/>
        <v>1197</v>
      </c>
      <c r="J1665" s="403">
        <f t="shared" si="1287"/>
        <v>1071</v>
      </c>
      <c r="K1665" s="403">
        <f t="shared" si="1288"/>
        <v>945</v>
      </c>
      <c r="L1665" s="403">
        <f t="shared" si="1289"/>
        <v>819</v>
      </c>
      <c r="M1665" s="403">
        <f t="shared" si="1290"/>
        <v>756</v>
      </c>
      <c r="N1665" s="36"/>
      <c r="P1665" s="186"/>
    </row>
    <row r="1666" customHeight="1" spans="1:16">
      <c r="A1666" s="217" t="s">
        <v>4685</v>
      </c>
      <c r="B1666" s="52">
        <v>330605011</v>
      </c>
      <c r="C1666" s="36" t="s">
        <v>5568</v>
      </c>
      <c r="D1666" s="36" t="s">
        <v>5569</v>
      </c>
      <c r="E1666" s="36" t="s">
        <v>5565</v>
      </c>
      <c r="F1666" s="219" t="s">
        <v>43</v>
      </c>
      <c r="G1666" s="220">
        <v>1680</v>
      </c>
      <c r="H1666" s="403">
        <f t="shared" si="1285"/>
        <v>1680</v>
      </c>
      <c r="I1666" s="403">
        <f t="shared" si="1286"/>
        <v>1596</v>
      </c>
      <c r="J1666" s="403">
        <f t="shared" si="1287"/>
        <v>1428</v>
      </c>
      <c r="K1666" s="403">
        <f t="shared" si="1288"/>
        <v>1260</v>
      </c>
      <c r="L1666" s="403">
        <f t="shared" si="1289"/>
        <v>1092</v>
      </c>
      <c r="M1666" s="403">
        <f t="shared" si="1290"/>
        <v>1008</v>
      </c>
      <c r="N1666" s="36"/>
      <c r="P1666" s="186"/>
    </row>
    <row r="1667" customHeight="1" spans="1:16">
      <c r="A1667" s="217" t="s">
        <v>4685</v>
      </c>
      <c r="B1667" s="52">
        <v>330605012</v>
      </c>
      <c r="C1667" s="36" t="s">
        <v>5570</v>
      </c>
      <c r="D1667" s="36" t="s">
        <v>5571</v>
      </c>
      <c r="E1667" s="36" t="s">
        <v>5565</v>
      </c>
      <c r="F1667" s="219" t="s">
        <v>43</v>
      </c>
      <c r="G1667" s="220">
        <v>1890</v>
      </c>
      <c r="H1667" s="403">
        <f t="shared" si="1285"/>
        <v>1890</v>
      </c>
      <c r="I1667" s="403">
        <f t="shared" si="1286"/>
        <v>1795.5</v>
      </c>
      <c r="J1667" s="403">
        <f t="shared" si="1287"/>
        <v>1606.5</v>
      </c>
      <c r="K1667" s="403">
        <f t="shared" si="1288"/>
        <v>1417.5</v>
      </c>
      <c r="L1667" s="403">
        <f t="shared" si="1289"/>
        <v>1228.5</v>
      </c>
      <c r="M1667" s="403">
        <f t="shared" si="1290"/>
        <v>1134</v>
      </c>
      <c r="N1667" s="36"/>
      <c r="P1667" s="186"/>
    </row>
    <row r="1668" customHeight="1" spans="1:16">
      <c r="A1668" s="217" t="s">
        <v>4685</v>
      </c>
      <c r="B1668" s="52">
        <v>330605013</v>
      </c>
      <c r="C1668" s="36" t="s">
        <v>5572</v>
      </c>
      <c r="D1668" s="36" t="s">
        <v>5573</v>
      </c>
      <c r="E1668" s="36" t="s">
        <v>3144</v>
      </c>
      <c r="F1668" s="219" t="s">
        <v>43</v>
      </c>
      <c r="G1668" s="220">
        <v>588</v>
      </c>
      <c r="H1668" s="403">
        <f t="shared" si="1285"/>
        <v>588</v>
      </c>
      <c r="I1668" s="403">
        <f t="shared" si="1286"/>
        <v>558.6</v>
      </c>
      <c r="J1668" s="403">
        <f t="shared" si="1287"/>
        <v>499.8</v>
      </c>
      <c r="K1668" s="403">
        <f t="shared" si="1288"/>
        <v>441</v>
      </c>
      <c r="L1668" s="403">
        <f t="shared" si="1289"/>
        <v>382.2</v>
      </c>
      <c r="M1668" s="403">
        <f t="shared" si="1290"/>
        <v>352.8</v>
      </c>
      <c r="N1668" s="36"/>
      <c r="P1668" s="186"/>
    </row>
    <row r="1669" customHeight="1" spans="1:16">
      <c r="A1669" s="217" t="s">
        <v>4685</v>
      </c>
      <c r="B1669" s="52">
        <v>330605014</v>
      </c>
      <c r="C1669" s="36" t="s">
        <v>5574</v>
      </c>
      <c r="D1669" s="36"/>
      <c r="E1669" s="36"/>
      <c r="F1669" s="219" t="s">
        <v>43</v>
      </c>
      <c r="G1669" s="220">
        <v>1050</v>
      </c>
      <c r="H1669" s="403">
        <f t="shared" si="1285"/>
        <v>1050</v>
      </c>
      <c r="I1669" s="403">
        <f t="shared" si="1286"/>
        <v>997.5</v>
      </c>
      <c r="J1669" s="403">
        <f t="shared" si="1287"/>
        <v>892.5</v>
      </c>
      <c r="K1669" s="403">
        <f t="shared" si="1288"/>
        <v>787.5</v>
      </c>
      <c r="L1669" s="403">
        <f t="shared" si="1289"/>
        <v>682.5</v>
      </c>
      <c r="M1669" s="403">
        <f t="shared" si="1290"/>
        <v>630</v>
      </c>
      <c r="N1669" s="36"/>
      <c r="P1669" s="186"/>
    </row>
    <row r="1670" customHeight="1" spans="1:16">
      <c r="A1670" s="217" t="s">
        <v>4685</v>
      </c>
      <c r="B1670" s="52">
        <v>330605015</v>
      </c>
      <c r="C1670" s="36" t="s">
        <v>5575</v>
      </c>
      <c r="D1670" s="36" t="s">
        <v>5576</v>
      </c>
      <c r="E1670" s="36"/>
      <c r="F1670" s="219" t="s">
        <v>43</v>
      </c>
      <c r="G1670" s="220">
        <v>1470</v>
      </c>
      <c r="H1670" s="403">
        <f t="shared" si="1285"/>
        <v>1470</v>
      </c>
      <c r="I1670" s="403">
        <f t="shared" si="1286"/>
        <v>1396.5</v>
      </c>
      <c r="J1670" s="403">
        <f t="shared" si="1287"/>
        <v>1249.5</v>
      </c>
      <c r="K1670" s="403">
        <f t="shared" si="1288"/>
        <v>1102.5</v>
      </c>
      <c r="L1670" s="403">
        <f t="shared" si="1289"/>
        <v>955.5</v>
      </c>
      <c r="M1670" s="403">
        <f t="shared" si="1290"/>
        <v>882</v>
      </c>
      <c r="N1670" s="36"/>
      <c r="P1670" s="186"/>
    </row>
    <row r="1671" customHeight="1" spans="1:16">
      <c r="A1671" s="217" t="s">
        <v>4685</v>
      </c>
      <c r="B1671" s="52">
        <v>330605016</v>
      </c>
      <c r="C1671" s="36" t="s">
        <v>5577</v>
      </c>
      <c r="D1671" s="248" t="s">
        <v>5578</v>
      </c>
      <c r="E1671" s="36"/>
      <c r="F1671" s="219" t="s">
        <v>43</v>
      </c>
      <c r="G1671" s="220">
        <v>1680</v>
      </c>
      <c r="H1671" s="403">
        <f t="shared" si="1285"/>
        <v>1680</v>
      </c>
      <c r="I1671" s="403">
        <f t="shared" si="1286"/>
        <v>1596</v>
      </c>
      <c r="J1671" s="403">
        <f t="shared" si="1287"/>
        <v>1428</v>
      </c>
      <c r="K1671" s="403">
        <f t="shared" si="1288"/>
        <v>1260</v>
      </c>
      <c r="L1671" s="403">
        <f t="shared" si="1289"/>
        <v>1092</v>
      </c>
      <c r="M1671" s="403">
        <f t="shared" si="1290"/>
        <v>1008</v>
      </c>
      <c r="N1671" s="36"/>
      <c r="P1671" s="186"/>
    </row>
    <row r="1672" customHeight="1" spans="1:16">
      <c r="A1672" s="217" t="s">
        <v>4685</v>
      </c>
      <c r="B1672" s="52">
        <v>330605017</v>
      </c>
      <c r="C1672" s="36" t="s">
        <v>5579</v>
      </c>
      <c r="D1672" s="36" t="s">
        <v>5580</v>
      </c>
      <c r="E1672" s="36"/>
      <c r="F1672" s="219" t="s">
        <v>43</v>
      </c>
      <c r="G1672" s="220">
        <v>1680</v>
      </c>
      <c r="H1672" s="403">
        <f t="shared" si="1285"/>
        <v>1680</v>
      </c>
      <c r="I1672" s="403">
        <f t="shared" si="1286"/>
        <v>1596</v>
      </c>
      <c r="J1672" s="403">
        <f t="shared" si="1287"/>
        <v>1428</v>
      </c>
      <c r="K1672" s="403">
        <f t="shared" si="1288"/>
        <v>1260</v>
      </c>
      <c r="L1672" s="403">
        <f t="shared" si="1289"/>
        <v>1092</v>
      </c>
      <c r="M1672" s="403">
        <f t="shared" si="1290"/>
        <v>1008</v>
      </c>
      <c r="N1672" s="36"/>
      <c r="P1672" s="186"/>
    </row>
    <row r="1673" customHeight="1" spans="1:16">
      <c r="A1673" s="217" t="s">
        <v>4685</v>
      </c>
      <c r="B1673" s="52">
        <v>330605018</v>
      </c>
      <c r="C1673" s="36" t="s">
        <v>5581</v>
      </c>
      <c r="D1673" s="36"/>
      <c r="E1673" s="36"/>
      <c r="F1673" s="219" t="s">
        <v>43</v>
      </c>
      <c r="G1673" s="220">
        <v>588</v>
      </c>
      <c r="H1673" s="403">
        <f t="shared" si="1285"/>
        <v>588</v>
      </c>
      <c r="I1673" s="403">
        <f t="shared" si="1286"/>
        <v>558.6</v>
      </c>
      <c r="J1673" s="403">
        <f t="shared" si="1287"/>
        <v>499.8</v>
      </c>
      <c r="K1673" s="403">
        <f t="shared" si="1288"/>
        <v>441</v>
      </c>
      <c r="L1673" s="403">
        <f t="shared" si="1289"/>
        <v>382.2</v>
      </c>
      <c r="M1673" s="403">
        <f t="shared" si="1290"/>
        <v>352.8</v>
      </c>
      <c r="N1673" s="36"/>
      <c r="P1673" s="186"/>
    </row>
    <row r="1674" customHeight="1" spans="1:16">
      <c r="A1674" s="217" t="s">
        <v>4685</v>
      </c>
      <c r="B1674" s="52">
        <v>330605019</v>
      </c>
      <c r="C1674" s="36" t="s">
        <v>5582</v>
      </c>
      <c r="D1674" s="36" t="s">
        <v>5583</v>
      </c>
      <c r="E1674" s="36"/>
      <c r="F1674" s="219" t="s">
        <v>43</v>
      </c>
      <c r="G1674" s="220">
        <v>1890</v>
      </c>
      <c r="H1674" s="403">
        <f t="shared" si="1285"/>
        <v>1890</v>
      </c>
      <c r="I1674" s="403">
        <f t="shared" si="1286"/>
        <v>1795.5</v>
      </c>
      <c r="J1674" s="403">
        <f t="shared" si="1287"/>
        <v>1606.5</v>
      </c>
      <c r="K1674" s="403">
        <f t="shared" si="1288"/>
        <v>1417.5</v>
      </c>
      <c r="L1674" s="403">
        <f t="shared" si="1289"/>
        <v>1228.5</v>
      </c>
      <c r="M1674" s="403">
        <f t="shared" si="1290"/>
        <v>1134</v>
      </c>
      <c r="N1674" s="36"/>
      <c r="P1674" s="186"/>
    </row>
    <row r="1675" customHeight="1" spans="1:16">
      <c r="A1675" s="217" t="s">
        <v>4685</v>
      </c>
      <c r="B1675" s="52">
        <v>330605020</v>
      </c>
      <c r="C1675" s="36" t="s">
        <v>5584</v>
      </c>
      <c r="D1675" s="36" t="s">
        <v>5585</v>
      </c>
      <c r="E1675" s="36" t="s">
        <v>3144</v>
      </c>
      <c r="F1675" s="219" t="s">
        <v>43</v>
      </c>
      <c r="G1675" s="220">
        <v>1680</v>
      </c>
      <c r="H1675" s="403">
        <f t="shared" si="1285"/>
        <v>1680</v>
      </c>
      <c r="I1675" s="403">
        <f t="shared" si="1286"/>
        <v>1596</v>
      </c>
      <c r="J1675" s="403">
        <f t="shared" si="1287"/>
        <v>1428</v>
      </c>
      <c r="K1675" s="403">
        <f t="shared" si="1288"/>
        <v>1260</v>
      </c>
      <c r="L1675" s="403">
        <f t="shared" si="1289"/>
        <v>1092</v>
      </c>
      <c r="M1675" s="403">
        <f t="shared" si="1290"/>
        <v>1008</v>
      </c>
      <c r="N1675" s="36"/>
      <c r="P1675" s="186"/>
    </row>
    <row r="1676" customHeight="1" spans="1:16">
      <c r="A1676" s="217" t="s">
        <v>4685</v>
      </c>
      <c r="B1676" s="52">
        <v>330605021</v>
      </c>
      <c r="C1676" s="36" t="s">
        <v>5586</v>
      </c>
      <c r="D1676" s="36" t="s">
        <v>5587</v>
      </c>
      <c r="E1676" s="36" t="s">
        <v>3144</v>
      </c>
      <c r="F1676" s="219" t="s">
        <v>43</v>
      </c>
      <c r="G1676" s="220">
        <v>1260</v>
      </c>
      <c r="H1676" s="403">
        <f t="shared" ref="H1676" si="1291">G1676*1</f>
        <v>1260</v>
      </c>
      <c r="I1676" s="403">
        <f t="shared" ref="I1676" si="1292">G1676*0.95</f>
        <v>1197</v>
      </c>
      <c r="J1676" s="403">
        <f t="shared" ref="J1676" si="1293">G1676*0.85</f>
        <v>1071</v>
      </c>
      <c r="K1676" s="403">
        <f t="shared" ref="K1676" si="1294">G1676*0.75</f>
        <v>945</v>
      </c>
      <c r="L1676" s="403">
        <f t="shared" ref="L1676" si="1295">G1676*0.65</f>
        <v>819</v>
      </c>
      <c r="M1676" s="403">
        <f t="shared" ref="M1676" si="1296">G1676*0.6</f>
        <v>756</v>
      </c>
      <c r="N1676" s="36"/>
      <c r="P1676" s="186"/>
    </row>
    <row r="1677" customHeight="1" spans="1:16">
      <c r="A1677" s="217" t="s">
        <v>4685</v>
      </c>
      <c r="B1677" s="52">
        <v>330605022</v>
      </c>
      <c r="C1677" s="36" t="s">
        <v>5588</v>
      </c>
      <c r="D1677" s="36" t="s">
        <v>5589</v>
      </c>
      <c r="E1677" s="36"/>
      <c r="F1677" s="219" t="s">
        <v>43</v>
      </c>
      <c r="G1677" s="220">
        <v>1890</v>
      </c>
      <c r="H1677" s="403">
        <f t="shared" ref="H1677:H1691" si="1297">G1677*1</f>
        <v>1890</v>
      </c>
      <c r="I1677" s="403">
        <f t="shared" ref="I1677:I1691" si="1298">G1677*0.95</f>
        <v>1795.5</v>
      </c>
      <c r="J1677" s="403">
        <f t="shared" ref="J1677:J1691" si="1299">G1677*0.85</f>
        <v>1606.5</v>
      </c>
      <c r="K1677" s="403">
        <f t="shared" ref="K1677:K1691" si="1300">G1677*0.75</f>
        <v>1417.5</v>
      </c>
      <c r="L1677" s="403">
        <f t="shared" ref="L1677:L1691" si="1301">G1677*0.65</f>
        <v>1228.5</v>
      </c>
      <c r="M1677" s="403">
        <f t="shared" ref="M1677:M1691" si="1302">G1677*0.6</f>
        <v>1134</v>
      </c>
      <c r="N1677" s="36"/>
      <c r="P1677" s="186"/>
    </row>
    <row r="1678" customHeight="1" spans="1:16">
      <c r="A1678" s="217" t="s">
        <v>4685</v>
      </c>
      <c r="B1678" s="52">
        <v>330605023</v>
      </c>
      <c r="C1678" s="36" t="s">
        <v>5590</v>
      </c>
      <c r="D1678" s="36" t="s">
        <v>5591</v>
      </c>
      <c r="E1678" s="36"/>
      <c r="F1678" s="219" t="s">
        <v>43</v>
      </c>
      <c r="G1678" s="220">
        <v>1050</v>
      </c>
      <c r="H1678" s="403">
        <f t="shared" si="1297"/>
        <v>1050</v>
      </c>
      <c r="I1678" s="403">
        <f t="shared" si="1298"/>
        <v>997.5</v>
      </c>
      <c r="J1678" s="403">
        <f t="shared" si="1299"/>
        <v>892.5</v>
      </c>
      <c r="K1678" s="403">
        <f t="shared" si="1300"/>
        <v>787.5</v>
      </c>
      <c r="L1678" s="403">
        <f t="shared" si="1301"/>
        <v>682.5</v>
      </c>
      <c r="M1678" s="403">
        <f t="shared" si="1302"/>
        <v>630</v>
      </c>
      <c r="N1678" s="36"/>
      <c r="P1678" s="186"/>
    </row>
    <row r="1679" customHeight="1" spans="1:16">
      <c r="A1679" s="217" t="s">
        <v>4685</v>
      </c>
      <c r="B1679" s="52">
        <v>330605024</v>
      </c>
      <c r="C1679" s="36" t="s">
        <v>5592</v>
      </c>
      <c r="D1679" s="36" t="s">
        <v>5593</v>
      </c>
      <c r="E1679" s="36" t="s">
        <v>3144</v>
      </c>
      <c r="F1679" s="219" t="s">
        <v>43</v>
      </c>
      <c r="G1679" s="220">
        <v>840</v>
      </c>
      <c r="H1679" s="403">
        <f t="shared" si="1297"/>
        <v>840</v>
      </c>
      <c r="I1679" s="403">
        <f t="shared" si="1298"/>
        <v>798</v>
      </c>
      <c r="J1679" s="403">
        <f t="shared" si="1299"/>
        <v>714</v>
      </c>
      <c r="K1679" s="403">
        <f t="shared" si="1300"/>
        <v>630</v>
      </c>
      <c r="L1679" s="403">
        <f t="shared" si="1301"/>
        <v>546</v>
      </c>
      <c r="M1679" s="403">
        <f t="shared" si="1302"/>
        <v>504</v>
      </c>
      <c r="N1679" s="36"/>
      <c r="P1679" s="186"/>
    </row>
    <row r="1680" customHeight="1" spans="1:16">
      <c r="A1680" s="217" t="s">
        <v>4685</v>
      </c>
      <c r="B1680" s="52">
        <v>330605025</v>
      </c>
      <c r="C1680" s="36" t="s">
        <v>5594</v>
      </c>
      <c r="D1680" s="36" t="s">
        <v>5595</v>
      </c>
      <c r="E1680" s="36"/>
      <c r="F1680" s="219" t="s">
        <v>43</v>
      </c>
      <c r="G1680" s="220">
        <v>784</v>
      </c>
      <c r="H1680" s="403">
        <f t="shared" si="1297"/>
        <v>784</v>
      </c>
      <c r="I1680" s="403">
        <f t="shared" si="1298"/>
        <v>744.8</v>
      </c>
      <c r="J1680" s="403">
        <f t="shared" si="1299"/>
        <v>666.4</v>
      </c>
      <c r="K1680" s="403">
        <f t="shared" si="1300"/>
        <v>588</v>
      </c>
      <c r="L1680" s="403">
        <f t="shared" si="1301"/>
        <v>509.6</v>
      </c>
      <c r="M1680" s="403">
        <f t="shared" si="1302"/>
        <v>470.4</v>
      </c>
      <c r="N1680" s="36"/>
      <c r="P1680" s="186"/>
    </row>
    <row r="1681" customHeight="1" spans="1:16">
      <c r="A1681" s="217" t="s">
        <v>4685</v>
      </c>
      <c r="B1681" s="52">
        <v>330605026</v>
      </c>
      <c r="C1681" s="36" t="s">
        <v>5596</v>
      </c>
      <c r="D1681" s="36" t="s">
        <v>5597</v>
      </c>
      <c r="E1681" s="36"/>
      <c r="F1681" s="219" t="s">
        <v>43</v>
      </c>
      <c r="G1681" s="220">
        <v>980</v>
      </c>
      <c r="H1681" s="403">
        <f t="shared" si="1297"/>
        <v>980</v>
      </c>
      <c r="I1681" s="403">
        <f t="shared" si="1298"/>
        <v>931</v>
      </c>
      <c r="J1681" s="403">
        <f t="shared" si="1299"/>
        <v>833</v>
      </c>
      <c r="K1681" s="403">
        <f t="shared" si="1300"/>
        <v>735</v>
      </c>
      <c r="L1681" s="403">
        <f t="shared" si="1301"/>
        <v>637</v>
      </c>
      <c r="M1681" s="403">
        <f t="shared" si="1302"/>
        <v>588</v>
      </c>
      <c r="N1681" s="36"/>
      <c r="P1681" s="186"/>
    </row>
    <row r="1682" customHeight="1" spans="1:16">
      <c r="A1682" s="217" t="s">
        <v>4685</v>
      </c>
      <c r="B1682" s="52">
        <v>330605027</v>
      </c>
      <c r="C1682" s="36" t="s">
        <v>5598</v>
      </c>
      <c r="D1682" s="36" t="s">
        <v>5599</v>
      </c>
      <c r="E1682" s="36"/>
      <c r="F1682" s="219" t="s">
        <v>43</v>
      </c>
      <c r="G1682" s="220">
        <v>980</v>
      </c>
      <c r="H1682" s="403">
        <f t="shared" si="1297"/>
        <v>980</v>
      </c>
      <c r="I1682" s="403">
        <f t="shared" si="1298"/>
        <v>931</v>
      </c>
      <c r="J1682" s="403">
        <f t="shared" si="1299"/>
        <v>833</v>
      </c>
      <c r="K1682" s="403">
        <f t="shared" si="1300"/>
        <v>735</v>
      </c>
      <c r="L1682" s="403">
        <f t="shared" si="1301"/>
        <v>637</v>
      </c>
      <c r="M1682" s="403">
        <f t="shared" si="1302"/>
        <v>588</v>
      </c>
      <c r="N1682" s="36"/>
      <c r="P1682" s="186"/>
    </row>
    <row r="1683" customHeight="1" spans="1:16">
      <c r="A1683" s="217" t="s">
        <v>4685</v>
      </c>
      <c r="B1683" s="52">
        <v>330605028</v>
      </c>
      <c r="C1683" s="36" t="s">
        <v>5600</v>
      </c>
      <c r="D1683" s="36" t="s">
        <v>5601</v>
      </c>
      <c r="E1683" s="248"/>
      <c r="F1683" s="219" t="s">
        <v>43</v>
      </c>
      <c r="G1683" s="220">
        <v>1176</v>
      </c>
      <c r="H1683" s="403">
        <f t="shared" si="1297"/>
        <v>1176</v>
      </c>
      <c r="I1683" s="403">
        <f t="shared" si="1298"/>
        <v>1117.2</v>
      </c>
      <c r="J1683" s="403">
        <f t="shared" si="1299"/>
        <v>999.6</v>
      </c>
      <c r="K1683" s="403">
        <f t="shared" si="1300"/>
        <v>882</v>
      </c>
      <c r="L1683" s="403">
        <f t="shared" si="1301"/>
        <v>764.4</v>
      </c>
      <c r="M1683" s="403">
        <f t="shared" si="1302"/>
        <v>705.6</v>
      </c>
      <c r="N1683" s="426" t="s">
        <v>5602</v>
      </c>
      <c r="P1683" s="186"/>
    </row>
    <row r="1684" customHeight="1" spans="1:16">
      <c r="A1684" s="217" t="s">
        <v>4685</v>
      </c>
      <c r="B1684" s="52">
        <v>330605029</v>
      </c>
      <c r="C1684" s="36" t="s">
        <v>5603</v>
      </c>
      <c r="D1684" s="36" t="s">
        <v>5601</v>
      </c>
      <c r="E1684" s="36"/>
      <c r="F1684" s="219" t="s">
        <v>43</v>
      </c>
      <c r="G1684" s="220">
        <v>1680</v>
      </c>
      <c r="H1684" s="403">
        <f t="shared" si="1297"/>
        <v>1680</v>
      </c>
      <c r="I1684" s="403">
        <f t="shared" si="1298"/>
        <v>1596</v>
      </c>
      <c r="J1684" s="403">
        <f t="shared" si="1299"/>
        <v>1428</v>
      </c>
      <c r="K1684" s="403">
        <f t="shared" si="1300"/>
        <v>1260</v>
      </c>
      <c r="L1684" s="403">
        <f t="shared" si="1301"/>
        <v>1092</v>
      </c>
      <c r="M1684" s="403">
        <f t="shared" si="1302"/>
        <v>1008</v>
      </c>
      <c r="N1684" s="36"/>
      <c r="P1684" s="186"/>
    </row>
    <row r="1685" customHeight="1" spans="1:16">
      <c r="A1685" s="217" t="s">
        <v>4685</v>
      </c>
      <c r="B1685" s="52">
        <v>330605030</v>
      </c>
      <c r="C1685" s="36" t="s">
        <v>5604</v>
      </c>
      <c r="D1685" s="36" t="s">
        <v>5605</v>
      </c>
      <c r="E1685" s="36"/>
      <c r="F1685" s="219" t="s">
        <v>43</v>
      </c>
      <c r="G1685" s="220">
        <v>420</v>
      </c>
      <c r="H1685" s="403">
        <f t="shared" si="1297"/>
        <v>420</v>
      </c>
      <c r="I1685" s="403">
        <f t="shared" si="1298"/>
        <v>399</v>
      </c>
      <c r="J1685" s="403">
        <f t="shared" si="1299"/>
        <v>357</v>
      </c>
      <c r="K1685" s="403">
        <f t="shared" si="1300"/>
        <v>315</v>
      </c>
      <c r="L1685" s="403">
        <f t="shared" si="1301"/>
        <v>273</v>
      </c>
      <c r="M1685" s="403">
        <f t="shared" si="1302"/>
        <v>252</v>
      </c>
      <c r="N1685" s="36"/>
      <c r="P1685" s="186"/>
    </row>
    <row r="1686" customHeight="1" spans="1:16">
      <c r="A1686" s="217" t="s">
        <v>4685</v>
      </c>
      <c r="B1686" s="52">
        <v>330605031</v>
      </c>
      <c r="C1686" s="36" t="s">
        <v>5606</v>
      </c>
      <c r="D1686" s="36" t="s">
        <v>5607</v>
      </c>
      <c r="E1686" s="36"/>
      <c r="F1686" s="219" t="s">
        <v>43</v>
      </c>
      <c r="G1686" s="220">
        <v>784</v>
      </c>
      <c r="H1686" s="403">
        <f t="shared" si="1297"/>
        <v>784</v>
      </c>
      <c r="I1686" s="403">
        <f t="shared" si="1298"/>
        <v>744.8</v>
      </c>
      <c r="J1686" s="403">
        <f t="shared" si="1299"/>
        <v>666.4</v>
      </c>
      <c r="K1686" s="403">
        <f t="shared" si="1300"/>
        <v>588</v>
      </c>
      <c r="L1686" s="403">
        <f t="shared" si="1301"/>
        <v>509.6</v>
      </c>
      <c r="M1686" s="403">
        <f t="shared" si="1302"/>
        <v>470.4</v>
      </c>
      <c r="N1686" s="36"/>
      <c r="P1686" s="186"/>
    </row>
    <row r="1687" customHeight="1" spans="1:16">
      <c r="A1687" s="217" t="s">
        <v>4685</v>
      </c>
      <c r="B1687" s="52">
        <v>330605032</v>
      </c>
      <c r="C1687" s="36" t="s">
        <v>5608</v>
      </c>
      <c r="D1687" s="36" t="s">
        <v>5609</v>
      </c>
      <c r="E1687" s="36"/>
      <c r="F1687" s="219" t="s">
        <v>43</v>
      </c>
      <c r="G1687" s="220">
        <v>560</v>
      </c>
      <c r="H1687" s="403">
        <f t="shared" si="1297"/>
        <v>560</v>
      </c>
      <c r="I1687" s="403">
        <f t="shared" si="1298"/>
        <v>532</v>
      </c>
      <c r="J1687" s="403">
        <f t="shared" si="1299"/>
        <v>476</v>
      </c>
      <c r="K1687" s="403">
        <f t="shared" si="1300"/>
        <v>420</v>
      </c>
      <c r="L1687" s="403">
        <f t="shared" si="1301"/>
        <v>364</v>
      </c>
      <c r="M1687" s="403">
        <f t="shared" si="1302"/>
        <v>336</v>
      </c>
      <c r="N1687" s="36"/>
      <c r="P1687" s="186"/>
    </row>
    <row r="1688" customHeight="1" spans="1:16">
      <c r="A1688" s="217" t="s">
        <v>4685</v>
      </c>
      <c r="B1688" s="52">
        <v>330605033</v>
      </c>
      <c r="C1688" s="36" t="s">
        <v>5610</v>
      </c>
      <c r="D1688" s="36" t="s">
        <v>5611</v>
      </c>
      <c r="E1688" s="36" t="s">
        <v>3144</v>
      </c>
      <c r="F1688" s="219" t="s">
        <v>43</v>
      </c>
      <c r="G1688" s="220">
        <v>784</v>
      </c>
      <c r="H1688" s="403">
        <f t="shared" si="1297"/>
        <v>784</v>
      </c>
      <c r="I1688" s="403">
        <f t="shared" si="1298"/>
        <v>744.8</v>
      </c>
      <c r="J1688" s="403">
        <f t="shared" si="1299"/>
        <v>666.4</v>
      </c>
      <c r="K1688" s="403">
        <f t="shared" si="1300"/>
        <v>588</v>
      </c>
      <c r="L1688" s="403">
        <f t="shared" si="1301"/>
        <v>509.6</v>
      </c>
      <c r="M1688" s="403">
        <f t="shared" si="1302"/>
        <v>470.4</v>
      </c>
      <c r="N1688" s="425" t="s">
        <v>5612</v>
      </c>
      <c r="P1688" s="186"/>
    </row>
    <row r="1689" customHeight="1" spans="1:16">
      <c r="A1689" s="217" t="s">
        <v>4685</v>
      </c>
      <c r="B1689" s="52">
        <v>330605034</v>
      </c>
      <c r="C1689" s="36" t="s">
        <v>5613</v>
      </c>
      <c r="D1689" s="36"/>
      <c r="E1689" s="36"/>
      <c r="F1689" s="219" t="s">
        <v>43</v>
      </c>
      <c r="G1689" s="220">
        <v>420</v>
      </c>
      <c r="H1689" s="403">
        <f t="shared" si="1297"/>
        <v>420</v>
      </c>
      <c r="I1689" s="403">
        <f t="shared" si="1298"/>
        <v>399</v>
      </c>
      <c r="J1689" s="403">
        <f t="shared" si="1299"/>
        <v>357</v>
      </c>
      <c r="K1689" s="403">
        <f t="shared" si="1300"/>
        <v>315</v>
      </c>
      <c r="L1689" s="403">
        <f t="shared" si="1301"/>
        <v>273</v>
      </c>
      <c r="M1689" s="403">
        <f t="shared" si="1302"/>
        <v>252</v>
      </c>
      <c r="N1689" s="36"/>
      <c r="P1689" s="186"/>
    </row>
    <row r="1690" customHeight="1" spans="1:16">
      <c r="A1690" s="217" t="s">
        <v>4685</v>
      </c>
      <c r="B1690" s="52">
        <v>330605035</v>
      </c>
      <c r="C1690" s="36" t="s">
        <v>5614</v>
      </c>
      <c r="D1690" s="36"/>
      <c r="E1690" s="36" t="s">
        <v>5094</v>
      </c>
      <c r="F1690" s="219" t="s">
        <v>43</v>
      </c>
      <c r="G1690" s="220">
        <v>560</v>
      </c>
      <c r="H1690" s="403">
        <f t="shared" si="1297"/>
        <v>560</v>
      </c>
      <c r="I1690" s="403">
        <f t="shared" si="1298"/>
        <v>532</v>
      </c>
      <c r="J1690" s="403">
        <f t="shared" si="1299"/>
        <v>476</v>
      </c>
      <c r="K1690" s="403">
        <f t="shared" si="1300"/>
        <v>420</v>
      </c>
      <c r="L1690" s="403">
        <f t="shared" si="1301"/>
        <v>364</v>
      </c>
      <c r="M1690" s="403">
        <f t="shared" si="1302"/>
        <v>336</v>
      </c>
      <c r="N1690" s="255"/>
      <c r="P1690" s="186"/>
    </row>
    <row r="1691" customHeight="1" spans="1:16">
      <c r="A1691" s="217" t="s">
        <v>4685</v>
      </c>
      <c r="B1691" s="52">
        <v>330605036</v>
      </c>
      <c r="C1691" s="36" t="s">
        <v>5615</v>
      </c>
      <c r="D1691" s="36"/>
      <c r="E1691" s="36"/>
      <c r="F1691" s="219" t="s">
        <v>43</v>
      </c>
      <c r="G1691" s="220">
        <v>420</v>
      </c>
      <c r="H1691" s="403">
        <f t="shared" si="1297"/>
        <v>420</v>
      </c>
      <c r="I1691" s="403">
        <f t="shared" si="1298"/>
        <v>399</v>
      </c>
      <c r="J1691" s="403">
        <f t="shared" si="1299"/>
        <v>357</v>
      </c>
      <c r="K1691" s="403">
        <f t="shared" si="1300"/>
        <v>315</v>
      </c>
      <c r="L1691" s="403">
        <f t="shared" si="1301"/>
        <v>273</v>
      </c>
      <c r="M1691" s="403">
        <f t="shared" si="1302"/>
        <v>252</v>
      </c>
      <c r="N1691" s="36"/>
      <c r="P1691" s="186"/>
    </row>
    <row r="1692" customHeight="1" spans="1:16">
      <c r="A1692" s="417"/>
      <c r="B1692" s="45">
        <v>330606</v>
      </c>
      <c r="C1692" s="46" t="s">
        <v>5616</v>
      </c>
      <c r="D1692" s="46" t="s">
        <v>5617</v>
      </c>
      <c r="E1692" s="46" t="s">
        <v>5618</v>
      </c>
      <c r="F1692" s="263"/>
      <c r="G1692" s="214"/>
      <c r="H1692" s="403"/>
      <c r="I1692" s="403"/>
      <c r="J1692" s="403"/>
      <c r="K1692" s="403"/>
      <c r="L1692" s="403"/>
      <c r="M1692" s="403"/>
      <c r="N1692" s="46"/>
      <c r="P1692" s="186"/>
    </row>
    <row r="1693" customHeight="1" spans="1:16">
      <c r="A1693" s="217" t="s">
        <v>4685</v>
      </c>
      <c r="B1693" s="52">
        <v>330606001</v>
      </c>
      <c r="C1693" s="36" t="s">
        <v>5619</v>
      </c>
      <c r="D1693" s="36" t="s">
        <v>5620</v>
      </c>
      <c r="E1693" s="36"/>
      <c r="F1693" s="219" t="s">
        <v>43</v>
      </c>
      <c r="G1693" s="220">
        <v>280</v>
      </c>
      <c r="H1693" s="403">
        <f t="shared" ref="H1693" si="1303">G1693*1</f>
        <v>280</v>
      </c>
      <c r="I1693" s="403">
        <f t="shared" ref="I1693" si="1304">G1693*0.95</f>
        <v>266</v>
      </c>
      <c r="J1693" s="403">
        <f t="shared" ref="J1693" si="1305">G1693*0.85</f>
        <v>238</v>
      </c>
      <c r="K1693" s="403">
        <f t="shared" ref="K1693" si="1306">G1693*0.75</f>
        <v>210</v>
      </c>
      <c r="L1693" s="403">
        <f t="shared" ref="L1693" si="1307">G1693*0.65</f>
        <v>182</v>
      </c>
      <c r="M1693" s="403">
        <f t="shared" ref="M1693" si="1308">G1693*0.6</f>
        <v>168</v>
      </c>
      <c r="N1693" s="36"/>
      <c r="P1693" s="186"/>
    </row>
    <row r="1694" customHeight="1" spans="1:16">
      <c r="A1694" s="217" t="s">
        <v>4685</v>
      </c>
      <c r="B1694" s="52">
        <v>330606002</v>
      </c>
      <c r="C1694" s="36" t="s">
        <v>5621</v>
      </c>
      <c r="D1694" s="36"/>
      <c r="E1694" s="36"/>
      <c r="F1694" s="219" t="s">
        <v>43</v>
      </c>
      <c r="G1694" s="220">
        <v>588</v>
      </c>
      <c r="H1694" s="403">
        <f t="shared" ref="H1694:H1707" si="1309">G1694*1</f>
        <v>588</v>
      </c>
      <c r="I1694" s="403">
        <f t="shared" ref="I1694:I1707" si="1310">G1694*0.95</f>
        <v>558.6</v>
      </c>
      <c r="J1694" s="403">
        <f t="shared" ref="J1694:J1707" si="1311">G1694*0.85</f>
        <v>499.8</v>
      </c>
      <c r="K1694" s="403">
        <f t="shared" ref="K1694:K1707" si="1312">G1694*0.75</f>
        <v>441</v>
      </c>
      <c r="L1694" s="403">
        <f t="shared" ref="L1694:L1707" si="1313">G1694*0.65</f>
        <v>382.2</v>
      </c>
      <c r="M1694" s="403">
        <f t="shared" ref="M1694:M1707" si="1314">G1694*0.6</f>
        <v>352.8</v>
      </c>
      <c r="N1694" s="36"/>
      <c r="P1694" s="186"/>
    </row>
    <row r="1695" customHeight="1" spans="1:16">
      <c r="A1695" s="217" t="s">
        <v>4685</v>
      </c>
      <c r="B1695" s="52">
        <v>330606003</v>
      </c>
      <c r="C1695" s="36" t="s">
        <v>5622</v>
      </c>
      <c r="D1695" s="36"/>
      <c r="E1695" s="36"/>
      <c r="F1695" s="219" t="s">
        <v>43</v>
      </c>
      <c r="G1695" s="220">
        <v>980</v>
      </c>
      <c r="H1695" s="403">
        <f t="shared" si="1309"/>
        <v>980</v>
      </c>
      <c r="I1695" s="403">
        <f t="shared" si="1310"/>
        <v>931</v>
      </c>
      <c r="J1695" s="403">
        <f t="shared" si="1311"/>
        <v>833</v>
      </c>
      <c r="K1695" s="403">
        <f t="shared" si="1312"/>
        <v>735</v>
      </c>
      <c r="L1695" s="403">
        <f t="shared" si="1313"/>
        <v>637</v>
      </c>
      <c r="M1695" s="403">
        <f t="shared" si="1314"/>
        <v>588</v>
      </c>
      <c r="N1695" s="36"/>
      <c r="P1695" s="186"/>
    </row>
    <row r="1696" customHeight="1" spans="1:16">
      <c r="A1696" s="217" t="s">
        <v>4685</v>
      </c>
      <c r="B1696" s="52">
        <v>330606004</v>
      </c>
      <c r="C1696" s="36" t="s">
        <v>5623</v>
      </c>
      <c r="D1696" s="36" t="s">
        <v>5624</v>
      </c>
      <c r="E1696" s="36"/>
      <c r="F1696" s="219" t="s">
        <v>43</v>
      </c>
      <c r="G1696" s="220">
        <v>784</v>
      </c>
      <c r="H1696" s="403">
        <f t="shared" si="1309"/>
        <v>784</v>
      </c>
      <c r="I1696" s="403">
        <f t="shared" si="1310"/>
        <v>744.8</v>
      </c>
      <c r="J1696" s="403">
        <f t="shared" si="1311"/>
        <v>666.4</v>
      </c>
      <c r="K1696" s="403">
        <f t="shared" si="1312"/>
        <v>588</v>
      </c>
      <c r="L1696" s="403">
        <f t="shared" si="1313"/>
        <v>509.6</v>
      </c>
      <c r="M1696" s="403">
        <f t="shared" si="1314"/>
        <v>470.4</v>
      </c>
      <c r="N1696" s="36"/>
      <c r="P1696" s="186"/>
    </row>
    <row r="1697" customHeight="1" spans="1:16">
      <c r="A1697" s="217" t="s">
        <v>4685</v>
      </c>
      <c r="B1697" s="52">
        <v>330606005</v>
      </c>
      <c r="C1697" s="36" t="s">
        <v>5625</v>
      </c>
      <c r="D1697" s="36"/>
      <c r="E1697" s="36"/>
      <c r="F1697" s="219" t="s">
        <v>43</v>
      </c>
      <c r="G1697" s="220">
        <v>784</v>
      </c>
      <c r="H1697" s="403">
        <f t="shared" si="1309"/>
        <v>784</v>
      </c>
      <c r="I1697" s="403">
        <f t="shared" si="1310"/>
        <v>744.8</v>
      </c>
      <c r="J1697" s="403">
        <f t="shared" si="1311"/>
        <v>666.4</v>
      </c>
      <c r="K1697" s="403">
        <f t="shared" si="1312"/>
        <v>588</v>
      </c>
      <c r="L1697" s="403">
        <f t="shared" si="1313"/>
        <v>509.6</v>
      </c>
      <c r="M1697" s="403">
        <f t="shared" si="1314"/>
        <v>470.4</v>
      </c>
      <c r="N1697" s="36"/>
      <c r="P1697" s="186"/>
    </row>
    <row r="1698" customHeight="1" spans="1:16">
      <c r="A1698" s="217" t="s">
        <v>4685</v>
      </c>
      <c r="B1698" s="52">
        <v>330606006</v>
      </c>
      <c r="C1698" s="36" t="s">
        <v>5626</v>
      </c>
      <c r="D1698" s="36"/>
      <c r="E1698" s="36"/>
      <c r="F1698" s="219" t="s">
        <v>43</v>
      </c>
      <c r="G1698" s="220">
        <v>784</v>
      </c>
      <c r="H1698" s="403">
        <f t="shared" si="1309"/>
        <v>784</v>
      </c>
      <c r="I1698" s="403">
        <f t="shared" si="1310"/>
        <v>744.8</v>
      </c>
      <c r="J1698" s="403">
        <f t="shared" si="1311"/>
        <v>666.4</v>
      </c>
      <c r="K1698" s="403">
        <f t="shared" si="1312"/>
        <v>588</v>
      </c>
      <c r="L1698" s="403">
        <f t="shared" si="1313"/>
        <v>509.6</v>
      </c>
      <c r="M1698" s="403">
        <f t="shared" si="1314"/>
        <v>470.4</v>
      </c>
      <c r="N1698" s="426" t="s">
        <v>5627</v>
      </c>
      <c r="P1698" s="186"/>
    </row>
    <row r="1699" customHeight="1" spans="1:16">
      <c r="A1699" s="217" t="s">
        <v>4685</v>
      </c>
      <c r="B1699" s="52">
        <v>330606007</v>
      </c>
      <c r="C1699" s="36" t="s">
        <v>5628</v>
      </c>
      <c r="D1699" s="36"/>
      <c r="E1699" s="36"/>
      <c r="F1699" s="219" t="s">
        <v>43</v>
      </c>
      <c r="G1699" s="220">
        <v>980</v>
      </c>
      <c r="H1699" s="403">
        <f t="shared" si="1309"/>
        <v>980</v>
      </c>
      <c r="I1699" s="403">
        <f t="shared" si="1310"/>
        <v>931</v>
      </c>
      <c r="J1699" s="403">
        <f t="shared" si="1311"/>
        <v>833</v>
      </c>
      <c r="K1699" s="403">
        <f t="shared" si="1312"/>
        <v>735</v>
      </c>
      <c r="L1699" s="403">
        <f t="shared" si="1313"/>
        <v>637</v>
      </c>
      <c r="M1699" s="403">
        <f t="shared" si="1314"/>
        <v>588</v>
      </c>
      <c r="N1699" s="36"/>
      <c r="P1699" s="186"/>
    </row>
    <row r="1700" customHeight="1" spans="1:16">
      <c r="A1700" s="217" t="s">
        <v>4685</v>
      </c>
      <c r="B1700" s="52">
        <v>330606008</v>
      </c>
      <c r="C1700" s="36" t="s">
        <v>5629</v>
      </c>
      <c r="D1700" s="36"/>
      <c r="E1700" s="36"/>
      <c r="F1700" s="219" t="s">
        <v>43</v>
      </c>
      <c r="G1700" s="220">
        <v>1176</v>
      </c>
      <c r="H1700" s="403">
        <f t="shared" si="1309"/>
        <v>1176</v>
      </c>
      <c r="I1700" s="403">
        <f t="shared" si="1310"/>
        <v>1117.2</v>
      </c>
      <c r="J1700" s="403">
        <f t="shared" si="1311"/>
        <v>999.6</v>
      </c>
      <c r="K1700" s="403">
        <f t="shared" si="1312"/>
        <v>882</v>
      </c>
      <c r="L1700" s="403">
        <f t="shared" si="1313"/>
        <v>764.4</v>
      </c>
      <c r="M1700" s="403">
        <f t="shared" si="1314"/>
        <v>705.6</v>
      </c>
      <c r="N1700" s="426" t="s">
        <v>5091</v>
      </c>
      <c r="P1700" s="186"/>
    </row>
    <row r="1701" customHeight="1" spans="1:16">
      <c r="A1701" s="217" t="s">
        <v>4685</v>
      </c>
      <c r="B1701" s="52">
        <v>330606009</v>
      </c>
      <c r="C1701" s="36" t="s">
        <v>5630</v>
      </c>
      <c r="D1701" s="36" t="s">
        <v>5631</v>
      </c>
      <c r="E1701" s="36" t="s">
        <v>5071</v>
      </c>
      <c r="F1701" s="219" t="s">
        <v>43</v>
      </c>
      <c r="G1701" s="220">
        <v>784</v>
      </c>
      <c r="H1701" s="403">
        <f t="shared" si="1309"/>
        <v>784</v>
      </c>
      <c r="I1701" s="403">
        <f t="shared" si="1310"/>
        <v>744.8</v>
      </c>
      <c r="J1701" s="403">
        <f t="shared" si="1311"/>
        <v>666.4</v>
      </c>
      <c r="K1701" s="403">
        <f t="shared" si="1312"/>
        <v>588</v>
      </c>
      <c r="L1701" s="403">
        <f t="shared" si="1313"/>
        <v>509.6</v>
      </c>
      <c r="M1701" s="403">
        <f t="shared" si="1314"/>
        <v>470.4</v>
      </c>
      <c r="N1701" s="36"/>
      <c r="P1701" s="186"/>
    </row>
    <row r="1702" customHeight="1" spans="1:16">
      <c r="A1702" s="217" t="s">
        <v>4685</v>
      </c>
      <c r="B1702" s="52">
        <v>330606010</v>
      </c>
      <c r="C1702" s="36" t="s">
        <v>5632</v>
      </c>
      <c r="D1702" s="36" t="s">
        <v>5633</v>
      </c>
      <c r="E1702" s="36"/>
      <c r="F1702" s="219" t="s">
        <v>43</v>
      </c>
      <c r="G1702" s="220">
        <v>420</v>
      </c>
      <c r="H1702" s="403">
        <f t="shared" si="1309"/>
        <v>420</v>
      </c>
      <c r="I1702" s="403">
        <f t="shared" si="1310"/>
        <v>399</v>
      </c>
      <c r="J1702" s="403">
        <f t="shared" si="1311"/>
        <v>357</v>
      </c>
      <c r="K1702" s="403">
        <f t="shared" si="1312"/>
        <v>315</v>
      </c>
      <c r="L1702" s="403">
        <f t="shared" si="1313"/>
        <v>273</v>
      </c>
      <c r="M1702" s="403">
        <f t="shared" si="1314"/>
        <v>252</v>
      </c>
      <c r="N1702" s="36"/>
      <c r="P1702" s="186"/>
    </row>
    <row r="1703" customHeight="1" spans="1:16">
      <c r="A1703" s="217" t="s">
        <v>4685</v>
      </c>
      <c r="B1703" s="52">
        <v>330606011</v>
      </c>
      <c r="C1703" s="36" t="s">
        <v>5634</v>
      </c>
      <c r="D1703" s="36" t="s">
        <v>5635</v>
      </c>
      <c r="E1703" s="36"/>
      <c r="F1703" s="219" t="s">
        <v>43</v>
      </c>
      <c r="G1703" s="220">
        <v>560</v>
      </c>
      <c r="H1703" s="403">
        <f t="shared" si="1309"/>
        <v>560</v>
      </c>
      <c r="I1703" s="403">
        <f t="shared" si="1310"/>
        <v>532</v>
      </c>
      <c r="J1703" s="403">
        <f t="shared" si="1311"/>
        <v>476</v>
      </c>
      <c r="K1703" s="403">
        <f t="shared" si="1312"/>
        <v>420</v>
      </c>
      <c r="L1703" s="403">
        <f t="shared" si="1313"/>
        <v>364</v>
      </c>
      <c r="M1703" s="403">
        <f t="shared" si="1314"/>
        <v>336</v>
      </c>
      <c r="N1703" s="426" t="s">
        <v>5636</v>
      </c>
      <c r="P1703" s="186"/>
    </row>
    <row r="1704" customHeight="1" spans="1:16">
      <c r="A1704" s="217" t="s">
        <v>4685</v>
      </c>
      <c r="B1704" s="52">
        <v>330606012</v>
      </c>
      <c r="C1704" s="36" t="s">
        <v>5637</v>
      </c>
      <c r="D1704" s="36" t="s">
        <v>5638</v>
      </c>
      <c r="E1704" s="36"/>
      <c r="F1704" s="219" t="s">
        <v>43</v>
      </c>
      <c r="G1704" s="220">
        <v>784</v>
      </c>
      <c r="H1704" s="403">
        <f t="shared" si="1309"/>
        <v>784</v>
      </c>
      <c r="I1704" s="403">
        <f t="shared" si="1310"/>
        <v>744.8</v>
      </c>
      <c r="J1704" s="403">
        <f t="shared" si="1311"/>
        <v>666.4</v>
      </c>
      <c r="K1704" s="403">
        <f t="shared" si="1312"/>
        <v>588</v>
      </c>
      <c r="L1704" s="403">
        <f t="shared" si="1313"/>
        <v>509.6</v>
      </c>
      <c r="M1704" s="403">
        <f t="shared" si="1314"/>
        <v>470.4</v>
      </c>
      <c r="N1704" s="426" t="s">
        <v>5639</v>
      </c>
      <c r="P1704" s="186"/>
    </row>
    <row r="1705" customHeight="1" spans="1:16">
      <c r="A1705" s="217" t="s">
        <v>4685</v>
      </c>
      <c r="B1705" s="52">
        <v>330606013</v>
      </c>
      <c r="C1705" s="36" t="s">
        <v>5640</v>
      </c>
      <c r="D1705" s="36" t="s">
        <v>5641</v>
      </c>
      <c r="E1705" s="36"/>
      <c r="F1705" s="219" t="s">
        <v>43</v>
      </c>
      <c r="G1705" s="220">
        <v>588</v>
      </c>
      <c r="H1705" s="403">
        <f t="shared" si="1309"/>
        <v>588</v>
      </c>
      <c r="I1705" s="403">
        <f t="shared" si="1310"/>
        <v>558.6</v>
      </c>
      <c r="J1705" s="403">
        <f t="shared" si="1311"/>
        <v>499.8</v>
      </c>
      <c r="K1705" s="403">
        <f t="shared" si="1312"/>
        <v>441</v>
      </c>
      <c r="L1705" s="403">
        <f t="shared" si="1313"/>
        <v>382.2</v>
      </c>
      <c r="M1705" s="403">
        <f t="shared" si="1314"/>
        <v>352.8</v>
      </c>
      <c r="N1705" s="36"/>
      <c r="P1705" s="186"/>
    </row>
    <row r="1706" customHeight="1" spans="1:16">
      <c r="A1706" s="217" t="s">
        <v>4685</v>
      </c>
      <c r="B1706" s="52">
        <v>330606014</v>
      </c>
      <c r="C1706" s="36" t="s">
        <v>5642</v>
      </c>
      <c r="D1706" s="36" t="s">
        <v>5643</v>
      </c>
      <c r="E1706" s="36"/>
      <c r="F1706" s="219" t="s">
        <v>43</v>
      </c>
      <c r="G1706" s="220">
        <v>784</v>
      </c>
      <c r="H1706" s="403">
        <f t="shared" si="1309"/>
        <v>784</v>
      </c>
      <c r="I1706" s="403">
        <f t="shared" si="1310"/>
        <v>744.8</v>
      </c>
      <c r="J1706" s="403">
        <f t="shared" si="1311"/>
        <v>666.4</v>
      </c>
      <c r="K1706" s="403">
        <f t="shared" si="1312"/>
        <v>588</v>
      </c>
      <c r="L1706" s="403">
        <f t="shared" si="1313"/>
        <v>509.6</v>
      </c>
      <c r="M1706" s="403">
        <f t="shared" si="1314"/>
        <v>470.4</v>
      </c>
      <c r="N1706" s="36"/>
      <c r="P1706" s="186"/>
    </row>
    <row r="1707" customHeight="1" spans="1:16">
      <c r="A1707" s="217" t="s">
        <v>4685</v>
      </c>
      <c r="B1707" s="52">
        <v>330606015</v>
      </c>
      <c r="C1707" s="36" t="s">
        <v>5644</v>
      </c>
      <c r="D1707" s="36" t="s">
        <v>5645</v>
      </c>
      <c r="E1707" s="36"/>
      <c r="F1707" s="219" t="s">
        <v>43</v>
      </c>
      <c r="G1707" s="220">
        <v>980</v>
      </c>
      <c r="H1707" s="403">
        <f t="shared" si="1309"/>
        <v>980</v>
      </c>
      <c r="I1707" s="403">
        <f t="shared" si="1310"/>
        <v>931</v>
      </c>
      <c r="J1707" s="403">
        <f t="shared" si="1311"/>
        <v>833</v>
      </c>
      <c r="K1707" s="403">
        <f t="shared" si="1312"/>
        <v>735</v>
      </c>
      <c r="L1707" s="403">
        <f t="shared" si="1313"/>
        <v>637</v>
      </c>
      <c r="M1707" s="403">
        <f t="shared" si="1314"/>
        <v>588</v>
      </c>
      <c r="N1707" s="36"/>
      <c r="P1707" s="186"/>
    </row>
    <row r="1708" customHeight="1" spans="1:16">
      <c r="A1708" s="217" t="s">
        <v>4685</v>
      </c>
      <c r="B1708" s="52">
        <v>330606016</v>
      </c>
      <c r="C1708" s="36" t="s">
        <v>5646</v>
      </c>
      <c r="D1708" s="36" t="s">
        <v>5647</v>
      </c>
      <c r="E1708" s="36"/>
      <c r="F1708" s="219" t="s">
        <v>43</v>
      </c>
      <c r="G1708" s="220">
        <v>1176</v>
      </c>
      <c r="H1708" s="403">
        <f t="shared" ref="H1708" si="1315">G1708*1</f>
        <v>1176</v>
      </c>
      <c r="I1708" s="403">
        <f t="shared" ref="I1708" si="1316">G1708*0.95</f>
        <v>1117.2</v>
      </c>
      <c r="J1708" s="403">
        <f t="shared" ref="J1708" si="1317">G1708*0.85</f>
        <v>999.6</v>
      </c>
      <c r="K1708" s="403">
        <f t="shared" ref="K1708" si="1318">G1708*0.75</f>
        <v>882</v>
      </c>
      <c r="L1708" s="403">
        <f t="shared" ref="L1708" si="1319">G1708*0.65</f>
        <v>764.4</v>
      </c>
      <c r="M1708" s="403">
        <f t="shared" ref="M1708" si="1320">G1708*0.6</f>
        <v>705.6</v>
      </c>
      <c r="N1708" s="426" t="s">
        <v>5648</v>
      </c>
      <c r="P1708" s="186"/>
    </row>
    <row r="1709" customHeight="1" spans="1:16">
      <c r="A1709" s="217" t="s">
        <v>4685</v>
      </c>
      <c r="B1709" s="52">
        <v>330606017</v>
      </c>
      <c r="C1709" s="36" t="s">
        <v>5649</v>
      </c>
      <c r="D1709" s="36" t="s">
        <v>5650</v>
      </c>
      <c r="E1709" s="36"/>
      <c r="F1709" s="219" t="s">
        <v>43</v>
      </c>
      <c r="G1709" s="220">
        <v>1372</v>
      </c>
      <c r="H1709" s="403">
        <f t="shared" ref="H1709:H1734" si="1321">G1709*1</f>
        <v>1372</v>
      </c>
      <c r="I1709" s="403">
        <f t="shared" ref="I1709:I1734" si="1322">G1709*0.95</f>
        <v>1303.4</v>
      </c>
      <c r="J1709" s="403">
        <f t="shared" ref="J1709:J1734" si="1323">G1709*0.85</f>
        <v>1166.2</v>
      </c>
      <c r="K1709" s="403">
        <f t="shared" ref="K1709:K1734" si="1324">G1709*0.75</f>
        <v>1029</v>
      </c>
      <c r="L1709" s="403">
        <f t="shared" ref="L1709:L1734" si="1325">G1709*0.65</f>
        <v>891.8</v>
      </c>
      <c r="M1709" s="403">
        <f t="shared" ref="M1709:M1734" si="1326">G1709*0.6</f>
        <v>823.2</v>
      </c>
      <c r="N1709" s="426" t="s">
        <v>5648</v>
      </c>
      <c r="P1709" s="186"/>
    </row>
    <row r="1710" customHeight="1" spans="1:16">
      <c r="A1710" s="217" t="s">
        <v>4685</v>
      </c>
      <c r="B1710" s="52">
        <v>330606018</v>
      </c>
      <c r="C1710" s="36" t="s">
        <v>5651</v>
      </c>
      <c r="D1710" s="36" t="s">
        <v>5652</v>
      </c>
      <c r="E1710" s="36"/>
      <c r="F1710" s="219" t="s">
        <v>43</v>
      </c>
      <c r="G1710" s="220">
        <v>1372</v>
      </c>
      <c r="H1710" s="403">
        <f t="shared" si="1321"/>
        <v>1372</v>
      </c>
      <c r="I1710" s="403">
        <f t="shared" si="1322"/>
        <v>1303.4</v>
      </c>
      <c r="J1710" s="403">
        <f t="shared" si="1323"/>
        <v>1166.2</v>
      </c>
      <c r="K1710" s="403">
        <f t="shared" si="1324"/>
        <v>1029</v>
      </c>
      <c r="L1710" s="403">
        <f t="shared" si="1325"/>
        <v>891.8</v>
      </c>
      <c r="M1710" s="403">
        <f t="shared" si="1326"/>
        <v>823.2</v>
      </c>
      <c r="N1710" s="426" t="s">
        <v>5648</v>
      </c>
      <c r="P1710" s="186"/>
    </row>
    <row r="1711" customHeight="1" spans="1:16">
      <c r="A1711" s="217" t="s">
        <v>4685</v>
      </c>
      <c r="B1711" s="52">
        <v>330606019</v>
      </c>
      <c r="C1711" s="36" t="s">
        <v>5653</v>
      </c>
      <c r="D1711" s="36" t="s">
        <v>5654</v>
      </c>
      <c r="E1711" s="36"/>
      <c r="F1711" s="219" t="s">
        <v>43</v>
      </c>
      <c r="G1711" s="220">
        <v>1176</v>
      </c>
      <c r="H1711" s="403">
        <f t="shared" si="1321"/>
        <v>1176</v>
      </c>
      <c r="I1711" s="403">
        <f t="shared" si="1322"/>
        <v>1117.2</v>
      </c>
      <c r="J1711" s="403">
        <f t="shared" si="1323"/>
        <v>999.6</v>
      </c>
      <c r="K1711" s="403">
        <f t="shared" si="1324"/>
        <v>882</v>
      </c>
      <c r="L1711" s="403">
        <f t="shared" si="1325"/>
        <v>764.4</v>
      </c>
      <c r="M1711" s="403">
        <f t="shared" si="1326"/>
        <v>705.6</v>
      </c>
      <c r="N1711" s="426" t="s">
        <v>5648</v>
      </c>
      <c r="P1711" s="186"/>
    </row>
    <row r="1712" customHeight="1" spans="1:16">
      <c r="A1712" s="217" t="s">
        <v>4685</v>
      </c>
      <c r="B1712" s="52">
        <v>330606020</v>
      </c>
      <c r="C1712" s="36" t="s">
        <v>5655</v>
      </c>
      <c r="D1712" s="36" t="s">
        <v>5656</v>
      </c>
      <c r="E1712" s="36"/>
      <c r="F1712" s="219" t="s">
        <v>43</v>
      </c>
      <c r="G1712" s="220">
        <v>1372</v>
      </c>
      <c r="H1712" s="403">
        <f t="shared" si="1321"/>
        <v>1372</v>
      </c>
      <c r="I1712" s="403">
        <f t="shared" si="1322"/>
        <v>1303.4</v>
      </c>
      <c r="J1712" s="403">
        <f t="shared" si="1323"/>
        <v>1166.2</v>
      </c>
      <c r="K1712" s="403">
        <f t="shared" si="1324"/>
        <v>1029</v>
      </c>
      <c r="L1712" s="403">
        <f t="shared" si="1325"/>
        <v>891.8</v>
      </c>
      <c r="M1712" s="403">
        <f t="shared" si="1326"/>
        <v>823.2</v>
      </c>
      <c r="N1712" s="426" t="s">
        <v>5648</v>
      </c>
      <c r="P1712" s="186"/>
    </row>
    <row r="1713" customHeight="1" spans="1:16">
      <c r="A1713" s="217" t="s">
        <v>4685</v>
      </c>
      <c r="B1713" s="52">
        <v>330606021</v>
      </c>
      <c r="C1713" s="36" t="s">
        <v>5657</v>
      </c>
      <c r="D1713" s="36" t="s">
        <v>5658</v>
      </c>
      <c r="E1713" s="36"/>
      <c r="F1713" s="219" t="s">
        <v>43</v>
      </c>
      <c r="G1713" s="220">
        <v>1176</v>
      </c>
      <c r="H1713" s="403">
        <f t="shared" si="1321"/>
        <v>1176</v>
      </c>
      <c r="I1713" s="403">
        <f t="shared" si="1322"/>
        <v>1117.2</v>
      </c>
      <c r="J1713" s="403">
        <f t="shared" si="1323"/>
        <v>999.6</v>
      </c>
      <c r="K1713" s="403">
        <f t="shared" si="1324"/>
        <v>882</v>
      </c>
      <c r="L1713" s="403">
        <f t="shared" si="1325"/>
        <v>764.4</v>
      </c>
      <c r="M1713" s="403">
        <f t="shared" si="1326"/>
        <v>705.6</v>
      </c>
      <c r="N1713" s="36"/>
      <c r="P1713" s="186"/>
    </row>
    <row r="1714" customHeight="1" spans="1:16">
      <c r="A1714" s="217" t="s">
        <v>4685</v>
      </c>
      <c r="B1714" s="52">
        <v>330606022</v>
      </c>
      <c r="C1714" s="36" t="s">
        <v>5659</v>
      </c>
      <c r="D1714" s="36"/>
      <c r="E1714" s="36"/>
      <c r="F1714" s="219" t="s">
        <v>43</v>
      </c>
      <c r="G1714" s="220">
        <v>1176</v>
      </c>
      <c r="H1714" s="403">
        <f t="shared" si="1321"/>
        <v>1176</v>
      </c>
      <c r="I1714" s="403">
        <f t="shared" si="1322"/>
        <v>1117.2</v>
      </c>
      <c r="J1714" s="403">
        <f t="shared" si="1323"/>
        <v>999.6</v>
      </c>
      <c r="K1714" s="403">
        <f t="shared" si="1324"/>
        <v>882</v>
      </c>
      <c r="L1714" s="403">
        <f t="shared" si="1325"/>
        <v>764.4</v>
      </c>
      <c r="M1714" s="403">
        <f t="shared" si="1326"/>
        <v>705.6</v>
      </c>
      <c r="N1714" s="36"/>
      <c r="P1714" s="186"/>
    </row>
    <row r="1715" customHeight="1" spans="1:16">
      <c r="A1715" s="217" t="s">
        <v>4685</v>
      </c>
      <c r="B1715" s="52">
        <v>330606023</v>
      </c>
      <c r="C1715" s="36" t="s">
        <v>5660</v>
      </c>
      <c r="D1715" s="36" t="s">
        <v>5661</v>
      </c>
      <c r="E1715" s="36"/>
      <c r="F1715" s="219" t="s">
        <v>43</v>
      </c>
      <c r="G1715" s="220">
        <v>1176</v>
      </c>
      <c r="H1715" s="403">
        <f t="shared" si="1321"/>
        <v>1176</v>
      </c>
      <c r="I1715" s="403">
        <f t="shared" si="1322"/>
        <v>1117.2</v>
      </c>
      <c r="J1715" s="403">
        <f t="shared" si="1323"/>
        <v>999.6</v>
      </c>
      <c r="K1715" s="403">
        <f t="shared" si="1324"/>
        <v>882</v>
      </c>
      <c r="L1715" s="403">
        <f t="shared" si="1325"/>
        <v>764.4</v>
      </c>
      <c r="M1715" s="403">
        <f t="shared" si="1326"/>
        <v>705.6</v>
      </c>
      <c r="N1715" s="36"/>
      <c r="P1715" s="186"/>
    </row>
    <row r="1716" customHeight="1" spans="1:16">
      <c r="A1716" s="217" t="s">
        <v>4685</v>
      </c>
      <c r="B1716" s="52">
        <v>330606024</v>
      </c>
      <c r="C1716" s="36" t="s">
        <v>5662</v>
      </c>
      <c r="D1716" s="36" t="s">
        <v>5663</v>
      </c>
      <c r="E1716" s="36" t="s">
        <v>5071</v>
      </c>
      <c r="F1716" s="219" t="s">
        <v>43</v>
      </c>
      <c r="G1716" s="220">
        <v>1176</v>
      </c>
      <c r="H1716" s="403">
        <f t="shared" si="1321"/>
        <v>1176</v>
      </c>
      <c r="I1716" s="403">
        <f t="shared" si="1322"/>
        <v>1117.2</v>
      </c>
      <c r="J1716" s="403">
        <f t="shared" si="1323"/>
        <v>999.6</v>
      </c>
      <c r="K1716" s="403">
        <f t="shared" si="1324"/>
        <v>882</v>
      </c>
      <c r="L1716" s="403">
        <f t="shared" si="1325"/>
        <v>764.4</v>
      </c>
      <c r="M1716" s="403">
        <f t="shared" si="1326"/>
        <v>705.6</v>
      </c>
      <c r="N1716" s="36"/>
      <c r="P1716" s="186"/>
    </row>
    <row r="1717" customHeight="1" spans="1:16">
      <c r="A1717" s="217" t="s">
        <v>4685</v>
      </c>
      <c r="B1717" s="52">
        <v>330606025</v>
      </c>
      <c r="C1717" s="36" t="s">
        <v>5664</v>
      </c>
      <c r="D1717" s="36" t="s">
        <v>5665</v>
      </c>
      <c r="E1717" s="36" t="s">
        <v>5666</v>
      </c>
      <c r="F1717" s="219" t="s">
        <v>43</v>
      </c>
      <c r="G1717" s="220">
        <v>392</v>
      </c>
      <c r="H1717" s="403">
        <f t="shared" si="1321"/>
        <v>392</v>
      </c>
      <c r="I1717" s="403">
        <f t="shared" si="1322"/>
        <v>372.4</v>
      </c>
      <c r="J1717" s="403">
        <f t="shared" si="1323"/>
        <v>333.2</v>
      </c>
      <c r="K1717" s="403">
        <f t="shared" si="1324"/>
        <v>294</v>
      </c>
      <c r="L1717" s="403">
        <f t="shared" si="1325"/>
        <v>254.8</v>
      </c>
      <c r="M1717" s="403">
        <f t="shared" si="1326"/>
        <v>235.2</v>
      </c>
      <c r="N1717" s="36"/>
      <c r="P1717" s="186"/>
    </row>
    <row r="1718" customHeight="1" spans="1:16">
      <c r="A1718" s="217" t="s">
        <v>4685</v>
      </c>
      <c r="B1718" s="52">
        <v>330606026</v>
      </c>
      <c r="C1718" s="36" t="s">
        <v>5667</v>
      </c>
      <c r="D1718" s="36"/>
      <c r="E1718" s="36"/>
      <c r="F1718" s="219" t="s">
        <v>43</v>
      </c>
      <c r="G1718" s="220">
        <v>588</v>
      </c>
      <c r="H1718" s="403">
        <f t="shared" si="1321"/>
        <v>588</v>
      </c>
      <c r="I1718" s="403">
        <f t="shared" si="1322"/>
        <v>558.6</v>
      </c>
      <c r="J1718" s="403">
        <f t="shared" si="1323"/>
        <v>499.8</v>
      </c>
      <c r="K1718" s="403">
        <f t="shared" si="1324"/>
        <v>441</v>
      </c>
      <c r="L1718" s="403">
        <f t="shared" si="1325"/>
        <v>382.2</v>
      </c>
      <c r="M1718" s="403">
        <f t="shared" si="1326"/>
        <v>352.8</v>
      </c>
      <c r="N1718" s="36"/>
      <c r="P1718" s="186"/>
    </row>
    <row r="1719" customHeight="1" spans="1:16">
      <c r="A1719" s="217" t="s">
        <v>4685</v>
      </c>
      <c r="B1719" s="52">
        <v>330606027</v>
      </c>
      <c r="C1719" s="36" t="s">
        <v>5668</v>
      </c>
      <c r="D1719" s="36" t="s">
        <v>5669</v>
      </c>
      <c r="E1719" s="36"/>
      <c r="F1719" s="219" t="s">
        <v>43</v>
      </c>
      <c r="G1719" s="220">
        <v>980</v>
      </c>
      <c r="H1719" s="403">
        <f t="shared" si="1321"/>
        <v>980</v>
      </c>
      <c r="I1719" s="403">
        <f t="shared" si="1322"/>
        <v>931</v>
      </c>
      <c r="J1719" s="403">
        <f t="shared" si="1323"/>
        <v>833</v>
      </c>
      <c r="K1719" s="403">
        <f t="shared" si="1324"/>
        <v>735</v>
      </c>
      <c r="L1719" s="403">
        <f t="shared" si="1325"/>
        <v>637</v>
      </c>
      <c r="M1719" s="403">
        <f t="shared" si="1326"/>
        <v>588</v>
      </c>
      <c r="N1719" s="36"/>
      <c r="P1719" s="186"/>
    </row>
    <row r="1720" customHeight="1" spans="1:16">
      <c r="A1720" s="217" t="s">
        <v>4685</v>
      </c>
      <c r="B1720" s="52">
        <v>330606028</v>
      </c>
      <c r="C1720" s="36" t="s">
        <v>5670</v>
      </c>
      <c r="D1720" s="36" t="s">
        <v>5671</v>
      </c>
      <c r="E1720" s="36"/>
      <c r="F1720" s="219" t="s">
        <v>43</v>
      </c>
      <c r="G1720" s="220">
        <v>1176</v>
      </c>
      <c r="H1720" s="403">
        <f t="shared" si="1321"/>
        <v>1176</v>
      </c>
      <c r="I1720" s="403">
        <f t="shared" si="1322"/>
        <v>1117.2</v>
      </c>
      <c r="J1720" s="403">
        <f t="shared" si="1323"/>
        <v>999.6</v>
      </c>
      <c r="K1720" s="403">
        <f t="shared" si="1324"/>
        <v>882</v>
      </c>
      <c r="L1720" s="403">
        <f t="shared" si="1325"/>
        <v>764.4</v>
      </c>
      <c r="M1720" s="403">
        <f t="shared" si="1326"/>
        <v>705.6</v>
      </c>
      <c r="N1720" s="36"/>
      <c r="P1720" s="186"/>
    </row>
    <row r="1721" customHeight="1" spans="1:16">
      <c r="A1721" s="217" t="s">
        <v>4685</v>
      </c>
      <c r="B1721" s="52">
        <v>330606029</v>
      </c>
      <c r="C1721" s="36" t="s">
        <v>5672</v>
      </c>
      <c r="D1721" s="36" t="s">
        <v>5673</v>
      </c>
      <c r="E1721" s="36"/>
      <c r="F1721" s="219" t="s">
        <v>43</v>
      </c>
      <c r="G1721" s="220">
        <v>1470</v>
      </c>
      <c r="H1721" s="403">
        <f t="shared" si="1321"/>
        <v>1470</v>
      </c>
      <c r="I1721" s="403">
        <f t="shared" si="1322"/>
        <v>1396.5</v>
      </c>
      <c r="J1721" s="403">
        <f t="shared" si="1323"/>
        <v>1249.5</v>
      </c>
      <c r="K1721" s="403">
        <f t="shared" si="1324"/>
        <v>1102.5</v>
      </c>
      <c r="L1721" s="403">
        <f t="shared" si="1325"/>
        <v>955.5</v>
      </c>
      <c r="M1721" s="403">
        <f t="shared" si="1326"/>
        <v>882</v>
      </c>
      <c r="N1721" s="36"/>
      <c r="P1721" s="186"/>
    </row>
    <row r="1722" customHeight="1" spans="1:16">
      <c r="A1722" s="217" t="s">
        <v>4685</v>
      </c>
      <c r="B1722" s="52">
        <v>330606030</v>
      </c>
      <c r="C1722" s="36" t="s">
        <v>5674</v>
      </c>
      <c r="D1722" s="36" t="s">
        <v>5675</v>
      </c>
      <c r="E1722" s="36" t="s">
        <v>3207</v>
      </c>
      <c r="F1722" s="219" t="s">
        <v>43</v>
      </c>
      <c r="G1722" s="220">
        <v>1680</v>
      </c>
      <c r="H1722" s="403">
        <f t="shared" si="1321"/>
        <v>1680</v>
      </c>
      <c r="I1722" s="403">
        <f t="shared" si="1322"/>
        <v>1596</v>
      </c>
      <c r="J1722" s="403">
        <f t="shared" si="1323"/>
        <v>1428</v>
      </c>
      <c r="K1722" s="403">
        <f t="shared" si="1324"/>
        <v>1260</v>
      </c>
      <c r="L1722" s="403">
        <f t="shared" si="1325"/>
        <v>1092</v>
      </c>
      <c r="M1722" s="403">
        <f t="shared" si="1326"/>
        <v>1008</v>
      </c>
      <c r="N1722" s="36"/>
      <c r="P1722" s="186"/>
    </row>
    <row r="1723" customHeight="1" spans="1:16">
      <c r="A1723" s="217" t="s">
        <v>4685</v>
      </c>
      <c r="B1723" s="52">
        <v>330606031</v>
      </c>
      <c r="C1723" s="36" t="s">
        <v>5676</v>
      </c>
      <c r="D1723" s="36"/>
      <c r="E1723" s="36"/>
      <c r="F1723" s="219" t="s">
        <v>43</v>
      </c>
      <c r="G1723" s="220">
        <v>1890</v>
      </c>
      <c r="H1723" s="403">
        <f t="shared" si="1321"/>
        <v>1890</v>
      </c>
      <c r="I1723" s="403">
        <f t="shared" si="1322"/>
        <v>1795.5</v>
      </c>
      <c r="J1723" s="403">
        <f t="shared" si="1323"/>
        <v>1606.5</v>
      </c>
      <c r="K1723" s="403">
        <f t="shared" si="1324"/>
        <v>1417.5</v>
      </c>
      <c r="L1723" s="403">
        <f t="shared" si="1325"/>
        <v>1228.5</v>
      </c>
      <c r="M1723" s="403">
        <f t="shared" si="1326"/>
        <v>1134</v>
      </c>
      <c r="N1723" s="36"/>
      <c r="P1723" s="186"/>
    </row>
    <row r="1724" customHeight="1" spans="1:16">
      <c r="A1724" s="217" t="s">
        <v>4685</v>
      </c>
      <c r="B1724" s="52">
        <v>330606032</v>
      </c>
      <c r="C1724" s="36" t="s">
        <v>5677</v>
      </c>
      <c r="D1724" s="36" t="s">
        <v>5678</v>
      </c>
      <c r="E1724" s="36"/>
      <c r="F1724" s="219" t="s">
        <v>43</v>
      </c>
      <c r="G1724" s="220">
        <v>1470</v>
      </c>
      <c r="H1724" s="403">
        <f t="shared" si="1321"/>
        <v>1470</v>
      </c>
      <c r="I1724" s="403">
        <f t="shared" si="1322"/>
        <v>1396.5</v>
      </c>
      <c r="J1724" s="403">
        <f t="shared" si="1323"/>
        <v>1249.5</v>
      </c>
      <c r="K1724" s="403">
        <f t="shared" si="1324"/>
        <v>1102.5</v>
      </c>
      <c r="L1724" s="403">
        <f t="shared" si="1325"/>
        <v>955.5</v>
      </c>
      <c r="M1724" s="403">
        <f t="shared" si="1326"/>
        <v>882</v>
      </c>
      <c r="N1724" s="36"/>
      <c r="P1724" s="186"/>
    </row>
    <row r="1725" customHeight="1" spans="1:16">
      <c r="A1725" s="217" t="s">
        <v>4685</v>
      </c>
      <c r="B1725" s="52">
        <v>330606033</v>
      </c>
      <c r="C1725" s="36" t="s">
        <v>5679</v>
      </c>
      <c r="D1725" s="36" t="s">
        <v>5680</v>
      </c>
      <c r="E1725" s="36"/>
      <c r="F1725" s="219" t="s">
        <v>43</v>
      </c>
      <c r="G1725" s="220">
        <v>1890</v>
      </c>
      <c r="H1725" s="403">
        <f t="shared" si="1321"/>
        <v>1890</v>
      </c>
      <c r="I1725" s="403">
        <f t="shared" si="1322"/>
        <v>1795.5</v>
      </c>
      <c r="J1725" s="403">
        <f t="shared" si="1323"/>
        <v>1606.5</v>
      </c>
      <c r="K1725" s="403">
        <f t="shared" si="1324"/>
        <v>1417.5</v>
      </c>
      <c r="L1725" s="403">
        <f t="shared" si="1325"/>
        <v>1228.5</v>
      </c>
      <c r="M1725" s="403">
        <f t="shared" si="1326"/>
        <v>1134</v>
      </c>
      <c r="N1725" s="36"/>
      <c r="P1725" s="186"/>
    </row>
    <row r="1726" customHeight="1" spans="1:16">
      <c r="A1726" s="217" t="s">
        <v>4685</v>
      </c>
      <c r="B1726" s="52">
        <v>330606034</v>
      </c>
      <c r="C1726" s="36" t="s">
        <v>5681</v>
      </c>
      <c r="D1726" s="36"/>
      <c r="E1726" s="36" t="s">
        <v>5682</v>
      </c>
      <c r="F1726" s="219" t="s">
        <v>43</v>
      </c>
      <c r="G1726" s="220">
        <v>1470</v>
      </c>
      <c r="H1726" s="403">
        <f t="shared" si="1321"/>
        <v>1470</v>
      </c>
      <c r="I1726" s="403">
        <f t="shared" si="1322"/>
        <v>1396.5</v>
      </c>
      <c r="J1726" s="403">
        <f t="shared" si="1323"/>
        <v>1249.5</v>
      </c>
      <c r="K1726" s="403">
        <f t="shared" si="1324"/>
        <v>1102.5</v>
      </c>
      <c r="L1726" s="403">
        <f t="shared" si="1325"/>
        <v>955.5</v>
      </c>
      <c r="M1726" s="403">
        <f t="shared" si="1326"/>
        <v>882</v>
      </c>
      <c r="N1726" s="36"/>
      <c r="P1726" s="186"/>
    </row>
    <row r="1727" customHeight="1" spans="1:16">
      <c r="A1727" s="217" t="s">
        <v>4685</v>
      </c>
      <c r="B1727" s="52">
        <v>330606035</v>
      </c>
      <c r="C1727" s="36" t="s">
        <v>5683</v>
      </c>
      <c r="D1727" s="36" t="s">
        <v>5684</v>
      </c>
      <c r="E1727" s="36"/>
      <c r="F1727" s="219" t="s">
        <v>43</v>
      </c>
      <c r="G1727" s="220">
        <v>2100</v>
      </c>
      <c r="H1727" s="403">
        <f t="shared" si="1321"/>
        <v>2100</v>
      </c>
      <c r="I1727" s="403">
        <f t="shared" si="1322"/>
        <v>1995</v>
      </c>
      <c r="J1727" s="403">
        <f t="shared" si="1323"/>
        <v>1785</v>
      </c>
      <c r="K1727" s="403">
        <f t="shared" si="1324"/>
        <v>1575</v>
      </c>
      <c r="L1727" s="403">
        <f t="shared" si="1325"/>
        <v>1365</v>
      </c>
      <c r="M1727" s="403">
        <f t="shared" si="1326"/>
        <v>1260</v>
      </c>
      <c r="N1727" s="36"/>
      <c r="P1727" s="186"/>
    </row>
    <row r="1728" customHeight="1" spans="1:16">
      <c r="A1728" s="217" t="s">
        <v>4685</v>
      </c>
      <c r="B1728" s="52">
        <v>330606036</v>
      </c>
      <c r="C1728" s="36" t="s">
        <v>5685</v>
      </c>
      <c r="D1728" s="36" t="s">
        <v>5686</v>
      </c>
      <c r="E1728" s="36"/>
      <c r="F1728" s="219" t="s">
        <v>43</v>
      </c>
      <c r="G1728" s="220">
        <v>2100</v>
      </c>
      <c r="H1728" s="403">
        <f t="shared" si="1321"/>
        <v>2100</v>
      </c>
      <c r="I1728" s="403">
        <f t="shared" si="1322"/>
        <v>1995</v>
      </c>
      <c r="J1728" s="403">
        <f t="shared" si="1323"/>
        <v>1785</v>
      </c>
      <c r="K1728" s="403">
        <f t="shared" si="1324"/>
        <v>1575</v>
      </c>
      <c r="L1728" s="403">
        <f t="shared" si="1325"/>
        <v>1365</v>
      </c>
      <c r="M1728" s="403">
        <f t="shared" si="1326"/>
        <v>1260</v>
      </c>
      <c r="N1728" s="36"/>
      <c r="P1728" s="186"/>
    </row>
    <row r="1729" customHeight="1" spans="1:16">
      <c r="A1729" s="217" t="s">
        <v>4685</v>
      </c>
      <c r="B1729" s="52">
        <v>330606037</v>
      </c>
      <c r="C1729" s="36" t="s">
        <v>5687</v>
      </c>
      <c r="D1729" s="36" t="s">
        <v>5688</v>
      </c>
      <c r="E1729" s="36"/>
      <c r="F1729" s="219" t="s">
        <v>43</v>
      </c>
      <c r="G1729" s="220">
        <v>840</v>
      </c>
      <c r="H1729" s="403">
        <f t="shared" si="1321"/>
        <v>840</v>
      </c>
      <c r="I1729" s="403">
        <f t="shared" si="1322"/>
        <v>798</v>
      </c>
      <c r="J1729" s="403">
        <f t="shared" si="1323"/>
        <v>714</v>
      </c>
      <c r="K1729" s="403">
        <f t="shared" si="1324"/>
        <v>630</v>
      </c>
      <c r="L1729" s="403">
        <f t="shared" si="1325"/>
        <v>546</v>
      </c>
      <c r="M1729" s="403">
        <f t="shared" si="1326"/>
        <v>504</v>
      </c>
      <c r="N1729" s="36"/>
      <c r="P1729" s="186"/>
    </row>
    <row r="1730" customHeight="1" spans="1:16">
      <c r="A1730" s="217" t="s">
        <v>4685</v>
      </c>
      <c r="B1730" s="52">
        <v>330606038</v>
      </c>
      <c r="C1730" s="36" t="s">
        <v>5689</v>
      </c>
      <c r="D1730" s="36" t="s">
        <v>5688</v>
      </c>
      <c r="E1730" s="36"/>
      <c r="F1730" s="219" t="s">
        <v>43</v>
      </c>
      <c r="G1730" s="220">
        <v>840</v>
      </c>
      <c r="H1730" s="403">
        <f t="shared" si="1321"/>
        <v>840</v>
      </c>
      <c r="I1730" s="403">
        <f t="shared" si="1322"/>
        <v>798</v>
      </c>
      <c r="J1730" s="403">
        <f t="shared" si="1323"/>
        <v>714</v>
      </c>
      <c r="K1730" s="403">
        <f t="shared" si="1324"/>
        <v>630</v>
      </c>
      <c r="L1730" s="403">
        <f t="shared" si="1325"/>
        <v>546</v>
      </c>
      <c r="M1730" s="403">
        <f t="shared" si="1326"/>
        <v>504</v>
      </c>
      <c r="N1730" s="36"/>
      <c r="P1730" s="186"/>
    </row>
    <row r="1731" customHeight="1" spans="1:16">
      <c r="A1731" s="217" t="s">
        <v>4685</v>
      </c>
      <c r="B1731" s="52">
        <v>330606039</v>
      </c>
      <c r="C1731" s="36" t="s">
        <v>5690</v>
      </c>
      <c r="D1731" s="36" t="s">
        <v>5691</v>
      </c>
      <c r="E1731" s="36" t="s">
        <v>5692</v>
      </c>
      <c r="F1731" s="219" t="s">
        <v>43</v>
      </c>
      <c r="G1731" s="220">
        <v>840</v>
      </c>
      <c r="H1731" s="403">
        <f t="shared" si="1321"/>
        <v>840</v>
      </c>
      <c r="I1731" s="403">
        <f t="shared" si="1322"/>
        <v>798</v>
      </c>
      <c r="J1731" s="403">
        <f t="shared" si="1323"/>
        <v>714</v>
      </c>
      <c r="K1731" s="403">
        <f t="shared" si="1324"/>
        <v>630</v>
      </c>
      <c r="L1731" s="403">
        <f t="shared" si="1325"/>
        <v>546</v>
      </c>
      <c r="M1731" s="403">
        <f t="shared" si="1326"/>
        <v>504</v>
      </c>
      <c r="N1731" s="36"/>
      <c r="P1731" s="186"/>
    </row>
    <row r="1732" customHeight="1" spans="1:16">
      <c r="A1732" s="217" t="s">
        <v>4685</v>
      </c>
      <c r="B1732" s="52">
        <v>330606040</v>
      </c>
      <c r="C1732" s="36" t="s">
        <v>5693</v>
      </c>
      <c r="D1732" s="36"/>
      <c r="E1732" s="36"/>
      <c r="F1732" s="219" t="s">
        <v>43</v>
      </c>
      <c r="G1732" s="220">
        <v>840</v>
      </c>
      <c r="H1732" s="403">
        <f t="shared" si="1321"/>
        <v>840</v>
      </c>
      <c r="I1732" s="403">
        <f t="shared" si="1322"/>
        <v>798</v>
      </c>
      <c r="J1732" s="403">
        <f t="shared" si="1323"/>
        <v>714</v>
      </c>
      <c r="K1732" s="403">
        <f t="shared" si="1324"/>
        <v>630</v>
      </c>
      <c r="L1732" s="403">
        <f t="shared" si="1325"/>
        <v>546</v>
      </c>
      <c r="M1732" s="403">
        <f t="shared" si="1326"/>
        <v>504</v>
      </c>
      <c r="N1732" s="36"/>
      <c r="P1732" s="186"/>
    </row>
    <row r="1733" customHeight="1" spans="1:16">
      <c r="A1733" s="217" t="s">
        <v>4685</v>
      </c>
      <c r="B1733" s="52">
        <v>330606041</v>
      </c>
      <c r="C1733" s="36" t="s">
        <v>5694</v>
      </c>
      <c r="D1733" s="36" t="s">
        <v>5695</v>
      </c>
      <c r="E1733" s="36"/>
      <c r="F1733" s="219" t="s">
        <v>43</v>
      </c>
      <c r="G1733" s="220">
        <v>1050</v>
      </c>
      <c r="H1733" s="403">
        <f t="shared" si="1321"/>
        <v>1050</v>
      </c>
      <c r="I1733" s="403">
        <f t="shared" si="1322"/>
        <v>997.5</v>
      </c>
      <c r="J1733" s="403">
        <f t="shared" si="1323"/>
        <v>892.5</v>
      </c>
      <c r="K1733" s="403">
        <f t="shared" si="1324"/>
        <v>787.5</v>
      </c>
      <c r="L1733" s="403">
        <f t="shared" si="1325"/>
        <v>682.5</v>
      </c>
      <c r="M1733" s="403">
        <f t="shared" si="1326"/>
        <v>630</v>
      </c>
      <c r="N1733" s="36"/>
      <c r="P1733" s="186"/>
    </row>
    <row r="1734" customHeight="1" spans="1:16">
      <c r="A1734" s="217" t="s">
        <v>4685</v>
      </c>
      <c r="B1734" s="52">
        <v>330606042</v>
      </c>
      <c r="C1734" s="36" t="s">
        <v>5696</v>
      </c>
      <c r="D1734" s="36" t="s">
        <v>5697</v>
      </c>
      <c r="E1734" s="36"/>
      <c r="F1734" s="219" t="s">
        <v>43</v>
      </c>
      <c r="G1734" s="220">
        <v>1470</v>
      </c>
      <c r="H1734" s="403">
        <f t="shared" si="1321"/>
        <v>1470</v>
      </c>
      <c r="I1734" s="403">
        <f t="shared" si="1322"/>
        <v>1396.5</v>
      </c>
      <c r="J1734" s="403">
        <f t="shared" si="1323"/>
        <v>1249.5</v>
      </c>
      <c r="K1734" s="403">
        <f t="shared" si="1324"/>
        <v>1102.5</v>
      </c>
      <c r="L1734" s="403">
        <f t="shared" si="1325"/>
        <v>955.5</v>
      </c>
      <c r="M1734" s="403">
        <f t="shared" si="1326"/>
        <v>882</v>
      </c>
      <c r="N1734" s="36"/>
      <c r="P1734" s="186"/>
    </row>
    <row r="1735" customHeight="1" spans="1:16">
      <c r="A1735" s="217"/>
      <c r="B1735" s="45">
        <v>330607</v>
      </c>
      <c r="C1735" s="46" t="s">
        <v>5698</v>
      </c>
      <c r="D1735" s="46" t="s">
        <v>5699</v>
      </c>
      <c r="E1735" s="36"/>
      <c r="F1735" s="219"/>
      <c r="G1735" s="220"/>
      <c r="H1735" s="403"/>
      <c r="I1735" s="403"/>
      <c r="J1735" s="403"/>
      <c r="K1735" s="403"/>
      <c r="L1735" s="403"/>
      <c r="M1735" s="403"/>
      <c r="N1735" s="36"/>
      <c r="P1735" s="186"/>
    </row>
    <row r="1736" customHeight="1" spans="1:16">
      <c r="A1736" s="217" t="s">
        <v>4685</v>
      </c>
      <c r="B1736" s="52">
        <v>330607001</v>
      </c>
      <c r="C1736" s="36" t="s">
        <v>5700</v>
      </c>
      <c r="D1736" s="36" t="s">
        <v>5701</v>
      </c>
      <c r="E1736" s="36" t="s">
        <v>3144</v>
      </c>
      <c r="F1736" s="219" t="s">
        <v>2998</v>
      </c>
      <c r="G1736" s="220">
        <v>1568</v>
      </c>
      <c r="H1736" s="403">
        <f t="shared" ref="H1736" si="1327">G1736*1</f>
        <v>1568</v>
      </c>
      <c r="I1736" s="403">
        <f t="shared" ref="I1736" si="1328">G1736*0.95</f>
        <v>1489.6</v>
      </c>
      <c r="J1736" s="403">
        <f t="shared" ref="J1736" si="1329">G1736*0.85</f>
        <v>1332.8</v>
      </c>
      <c r="K1736" s="403">
        <f t="shared" ref="K1736" si="1330">G1736*0.75</f>
        <v>1176</v>
      </c>
      <c r="L1736" s="403">
        <f t="shared" ref="L1736" si="1331">G1736*0.65</f>
        <v>1019.2</v>
      </c>
      <c r="M1736" s="403">
        <f t="shared" ref="M1736" si="1332">G1736*0.6</f>
        <v>940.8</v>
      </c>
      <c r="N1736" s="426" t="s">
        <v>5702</v>
      </c>
      <c r="P1736" s="186"/>
    </row>
    <row r="1737" customHeight="1" spans="1:16">
      <c r="A1737" s="217" t="s">
        <v>4685</v>
      </c>
      <c r="B1737" s="52">
        <v>330607002</v>
      </c>
      <c r="C1737" s="36" t="s">
        <v>5703</v>
      </c>
      <c r="D1737" s="36" t="s">
        <v>5704</v>
      </c>
      <c r="E1737" s="36" t="s">
        <v>3144</v>
      </c>
      <c r="F1737" s="219" t="s">
        <v>2998</v>
      </c>
      <c r="G1737" s="220">
        <v>1960</v>
      </c>
      <c r="H1737" s="403">
        <f t="shared" ref="H1737:H1743" si="1333">G1737*1</f>
        <v>1960</v>
      </c>
      <c r="I1737" s="403">
        <f t="shared" ref="I1737:I1743" si="1334">G1737*0.95</f>
        <v>1862</v>
      </c>
      <c r="J1737" s="403">
        <f t="shared" ref="J1737:J1743" si="1335">G1737*0.85</f>
        <v>1666</v>
      </c>
      <c r="K1737" s="403">
        <f t="shared" ref="K1737:K1743" si="1336">G1737*0.75</f>
        <v>1470</v>
      </c>
      <c r="L1737" s="403">
        <f t="shared" ref="L1737:L1743" si="1337">G1737*0.65</f>
        <v>1274</v>
      </c>
      <c r="M1737" s="403">
        <f t="shared" ref="M1737:M1743" si="1338">G1737*0.6</f>
        <v>1176</v>
      </c>
      <c r="N1737" s="36"/>
      <c r="P1737" s="186"/>
    </row>
    <row r="1738" customHeight="1" spans="1:16">
      <c r="A1738" s="217" t="s">
        <v>4685</v>
      </c>
      <c r="B1738" s="52">
        <v>330607003</v>
      </c>
      <c r="C1738" s="36" t="s">
        <v>5705</v>
      </c>
      <c r="D1738" s="36" t="s">
        <v>5704</v>
      </c>
      <c r="E1738" s="36" t="s">
        <v>3144</v>
      </c>
      <c r="F1738" s="219" t="s">
        <v>2998</v>
      </c>
      <c r="G1738" s="220">
        <v>2520</v>
      </c>
      <c r="H1738" s="403">
        <f t="shared" si="1333"/>
        <v>2520</v>
      </c>
      <c r="I1738" s="403">
        <f t="shared" si="1334"/>
        <v>2394</v>
      </c>
      <c r="J1738" s="403">
        <f t="shared" si="1335"/>
        <v>2142</v>
      </c>
      <c r="K1738" s="403">
        <f t="shared" si="1336"/>
        <v>1890</v>
      </c>
      <c r="L1738" s="403">
        <f t="shared" si="1337"/>
        <v>1638</v>
      </c>
      <c r="M1738" s="403">
        <f t="shared" si="1338"/>
        <v>1512</v>
      </c>
      <c r="N1738" s="36"/>
      <c r="P1738" s="186"/>
    </row>
    <row r="1739" customHeight="1" spans="1:16">
      <c r="A1739" s="217" t="s">
        <v>4685</v>
      </c>
      <c r="B1739" s="52">
        <v>330607004</v>
      </c>
      <c r="C1739" s="36" t="s">
        <v>5706</v>
      </c>
      <c r="D1739" s="36" t="s">
        <v>5707</v>
      </c>
      <c r="E1739" s="36" t="s">
        <v>3144</v>
      </c>
      <c r="F1739" s="219" t="s">
        <v>2998</v>
      </c>
      <c r="G1739" s="220">
        <v>1470</v>
      </c>
      <c r="H1739" s="403">
        <f t="shared" si="1333"/>
        <v>1470</v>
      </c>
      <c r="I1739" s="403">
        <f t="shared" si="1334"/>
        <v>1396.5</v>
      </c>
      <c r="J1739" s="403">
        <f t="shared" si="1335"/>
        <v>1249.5</v>
      </c>
      <c r="K1739" s="403">
        <f t="shared" si="1336"/>
        <v>1102.5</v>
      </c>
      <c r="L1739" s="403">
        <f t="shared" si="1337"/>
        <v>955.5</v>
      </c>
      <c r="M1739" s="403">
        <f t="shared" si="1338"/>
        <v>882</v>
      </c>
      <c r="N1739" s="36"/>
      <c r="P1739" s="186"/>
    </row>
    <row r="1740" customHeight="1" spans="1:16">
      <c r="A1740" s="217" t="s">
        <v>4685</v>
      </c>
      <c r="B1740" s="52">
        <v>330607005</v>
      </c>
      <c r="C1740" s="36" t="s">
        <v>5708</v>
      </c>
      <c r="D1740" s="36" t="s">
        <v>5709</v>
      </c>
      <c r="E1740" s="36" t="s">
        <v>3144</v>
      </c>
      <c r="F1740" s="219" t="s">
        <v>537</v>
      </c>
      <c r="G1740" s="220">
        <v>1470</v>
      </c>
      <c r="H1740" s="403">
        <f t="shared" si="1333"/>
        <v>1470</v>
      </c>
      <c r="I1740" s="403">
        <f t="shared" si="1334"/>
        <v>1396.5</v>
      </c>
      <c r="J1740" s="403">
        <f t="shared" si="1335"/>
        <v>1249.5</v>
      </c>
      <c r="K1740" s="403">
        <f t="shared" si="1336"/>
        <v>1102.5</v>
      </c>
      <c r="L1740" s="403">
        <f t="shared" si="1337"/>
        <v>955.5</v>
      </c>
      <c r="M1740" s="403">
        <f t="shared" si="1338"/>
        <v>882</v>
      </c>
      <c r="N1740" s="36"/>
      <c r="P1740" s="186"/>
    </row>
    <row r="1741" customHeight="1" spans="1:16">
      <c r="A1741" s="217" t="s">
        <v>4685</v>
      </c>
      <c r="B1741" s="52">
        <v>330607006</v>
      </c>
      <c r="C1741" s="36" t="s">
        <v>5710</v>
      </c>
      <c r="D1741" s="36" t="s">
        <v>5711</v>
      </c>
      <c r="E1741" s="36" t="s">
        <v>3144</v>
      </c>
      <c r="F1741" s="219" t="s">
        <v>43</v>
      </c>
      <c r="G1741" s="220">
        <v>980</v>
      </c>
      <c r="H1741" s="403">
        <f t="shared" si="1333"/>
        <v>980</v>
      </c>
      <c r="I1741" s="403">
        <f t="shared" si="1334"/>
        <v>931</v>
      </c>
      <c r="J1741" s="403">
        <f t="shared" si="1335"/>
        <v>833</v>
      </c>
      <c r="K1741" s="403">
        <f t="shared" si="1336"/>
        <v>735</v>
      </c>
      <c r="L1741" s="403">
        <f t="shared" si="1337"/>
        <v>637</v>
      </c>
      <c r="M1741" s="403">
        <f t="shared" si="1338"/>
        <v>588</v>
      </c>
      <c r="N1741" s="36"/>
      <c r="P1741" s="186"/>
    </row>
    <row r="1742" customHeight="1" spans="1:16">
      <c r="A1742" s="217" t="s">
        <v>4685</v>
      </c>
      <c r="B1742" s="52">
        <v>330607007</v>
      </c>
      <c r="C1742" s="36" t="s">
        <v>5712</v>
      </c>
      <c r="D1742" s="36" t="s">
        <v>5713</v>
      </c>
      <c r="E1742" s="36" t="s">
        <v>3144</v>
      </c>
      <c r="F1742" s="219" t="s">
        <v>43</v>
      </c>
      <c r="G1742" s="220">
        <v>784</v>
      </c>
      <c r="H1742" s="403">
        <f t="shared" si="1333"/>
        <v>784</v>
      </c>
      <c r="I1742" s="403">
        <f t="shared" si="1334"/>
        <v>744.8</v>
      </c>
      <c r="J1742" s="403">
        <f t="shared" si="1335"/>
        <v>666.4</v>
      </c>
      <c r="K1742" s="403">
        <f t="shared" si="1336"/>
        <v>588</v>
      </c>
      <c r="L1742" s="403">
        <f t="shared" si="1337"/>
        <v>509.6</v>
      </c>
      <c r="M1742" s="403">
        <f t="shared" si="1338"/>
        <v>470.4</v>
      </c>
      <c r="N1742" s="36"/>
      <c r="P1742" s="186"/>
    </row>
    <row r="1743" customHeight="1" spans="1:16">
      <c r="A1743" s="217" t="s">
        <v>4685</v>
      </c>
      <c r="B1743" s="52">
        <v>330607008</v>
      </c>
      <c r="C1743" s="36" t="s">
        <v>5714</v>
      </c>
      <c r="D1743" s="36"/>
      <c r="E1743" s="36"/>
      <c r="F1743" s="219" t="s">
        <v>43</v>
      </c>
      <c r="G1743" s="220">
        <v>1372</v>
      </c>
      <c r="H1743" s="403">
        <f t="shared" si="1333"/>
        <v>1372</v>
      </c>
      <c r="I1743" s="403">
        <f t="shared" si="1334"/>
        <v>1303.4</v>
      </c>
      <c r="J1743" s="403">
        <f t="shared" si="1335"/>
        <v>1166.2</v>
      </c>
      <c r="K1743" s="403">
        <f t="shared" si="1336"/>
        <v>1029</v>
      </c>
      <c r="L1743" s="403">
        <f t="shared" si="1337"/>
        <v>891.8</v>
      </c>
      <c r="M1743" s="403">
        <f t="shared" si="1338"/>
        <v>823.2</v>
      </c>
      <c r="N1743" s="36"/>
      <c r="P1743" s="186"/>
    </row>
    <row r="1744" customHeight="1" spans="1:16">
      <c r="A1744" s="217" t="s">
        <v>4685</v>
      </c>
      <c r="B1744" s="52">
        <v>330607009</v>
      </c>
      <c r="C1744" s="36" t="s">
        <v>5715</v>
      </c>
      <c r="D1744" s="36"/>
      <c r="E1744" s="36"/>
      <c r="F1744" s="219" t="s">
        <v>43</v>
      </c>
      <c r="G1744" s="220" t="s">
        <v>303</v>
      </c>
      <c r="H1744" s="34" t="s">
        <v>303</v>
      </c>
      <c r="I1744" s="34" t="s">
        <v>303</v>
      </c>
      <c r="J1744" s="34" t="s">
        <v>303</v>
      </c>
      <c r="K1744" s="34" t="s">
        <v>303</v>
      </c>
      <c r="L1744" s="34" t="s">
        <v>303</v>
      </c>
      <c r="M1744" s="34" t="s">
        <v>303</v>
      </c>
      <c r="N1744" s="36"/>
      <c r="P1744" s="186"/>
    </row>
    <row r="1745" customHeight="1" spans="1:16">
      <c r="A1745" s="217" t="s">
        <v>4685</v>
      </c>
      <c r="B1745" s="52">
        <v>330607010</v>
      </c>
      <c r="C1745" s="36" t="s">
        <v>5716</v>
      </c>
      <c r="D1745" s="36" t="s">
        <v>5717</v>
      </c>
      <c r="E1745" s="36"/>
      <c r="F1745" s="219" t="s">
        <v>537</v>
      </c>
      <c r="G1745" s="220">
        <v>1890</v>
      </c>
      <c r="H1745" s="403">
        <f t="shared" ref="H1745" si="1339">G1745*1</f>
        <v>1890</v>
      </c>
      <c r="I1745" s="403">
        <f t="shared" ref="I1745" si="1340">G1745*0.95</f>
        <v>1795.5</v>
      </c>
      <c r="J1745" s="403">
        <f t="shared" ref="J1745" si="1341">G1745*0.85</f>
        <v>1606.5</v>
      </c>
      <c r="K1745" s="403">
        <f t="shared" ref="K1745" si="1342">G1745*0.75</f>
        <v>1417.5</v>
      </c>
      <c r="L1745" s="403">
        <f t="shared" ref="L1745" si="1343">G1745*0.65</f>
        <v>1228.5</v>
      </c>
      <c r="M1745" s="403">
        <f t="shared" ref="M1745" si="1344">G1745*0.6</f>
        <v>1134</v>
      </c>
      <c r="N1745" s="36"/>
      <c r="P1745" s="186"/>
    </row>
    <row r="1746" customHeight="1" spans="1:16">
      <c r="A1746" s="217" t="s">
        <v>4685</v>
      </c>
      <c r="B1746" s="52">
        <v>330607011</v>
      </c>
      <c r="C1746" s="36" t="s">
        <v>5718</v>
      </c>
      <c r="D1746" s="36" t="s">
        <v>5719</v>
      </c>
      <c r="E1746" s="36" t="s">
        <v>3144</v>
      </c>
      <c r="F1746" s="219" t="s">
        <v>43</v>
      </c>
      <c r="G1746" s="220">
        <v>1176</v>
      </c>
      <c r="H1746" s="403">
        <f t="shared" ref="H1746:H1752" si="1345">G1746*1</f>
        <v>1176</v>
      </c>
      <c r="I1746" s="403">
        <f t="shared" ref="I1746:I1752" si="1346">G1746*0.95</f>
        <v>1117.2</v>
      </c>
      <c r="J1746" s="403">
        <f t="shared" ref="J1746:J1752" si="1347">G1746*0.85</f>
        <v>999.6</v>
      </c>
      <c r="K1746" s="403">
        <f t="shared" ref="K1746:K1752" si="1348">G1746*0.75</f>
        <v>882</v>
      </c>
      <c r="L1746" s="403">
        <f t="shared" ref="L1746:L1752" si="1349">G1746*0.65</f>
        <v>764.4</v>
      </c>
      <c r="M1746" s="403">
        <f t="shared" ref="M1746:M1752" si="1350">G1746*0.6</f>
        <v>705.6</v>
      </c>
      <c r="N1746" s="36"/>
      <c r="P1746" s="186"/>
    </row>
    <row r="1747" customHeight="1" spans="1:16">
      <c r="A1747" s="217" t="s">
        <v>4685</v>
      </c>
      <c r="B1747" s="52">
        <v>330607012</v>
      </c>
      <c r="C1747" s="36" t="s">
        <v>5720</v>
      </c>
      <c r="D1747" s="36" t="s">
        <v>5721</v>
      </c>
      <c r="E1747" s="36" t="s">
        <v>3144</v>
      </c>
      <c r="F1747" s="219" t="s">
        <v>43</v>
      </c>
      <c r="G1747" s="220">
        <v>1470</v>
      </c>
      <c r="H1747" s="403">
        <f t="shared" si="1345"/>
        <v>1470</v>
      </c>
      <c r="I1747" s="403">
        <f t="shared" si="1346"/>
        <v>1396.5</v>
      </c>
      <c r="J1747" s="403">
        <f t="shared" si="1347"/>
        <v>1249.5</v>
      </c>
      <c r="K1747" s="403">
        <f t="shared" si="1348"/>
        <v>1102.5</v>
      </c>
      <c r="L1747" s="403">
        <f t="shared" si="1349"/>
        <v>955.5</v>
      </c>
      <c r="M1747" s="403">
        <f t="shared" si="1350"/>
        <v>882</v>
      </c>
      <c r="N1747" s="36"/>
      <c r="P1747" s="186"/>
    </row>
    <row r="1748" customHeight="1" spans="1:16">
      <c r="A1748" s="217" t="s">
        <v>4685</v>
      </c>
      <c r="B1748" s="52">
        <v>330607013</v>
      </c>
      <c r="C1748" s="36" t="s">
        <v>5722</v>
      </c>
      <c r="D1748" s="36" t="s">
        <v>5723</v>
      </c>
      <c r="E1748" s="36" t="s">
        <v>5724</v>
      </c>
      <c r="F1748" s="219" t="s">
        <v>490</v>
      </c>
      <c r="G1748" s="220">
        <v>1470</v>
      </c>
      <c r="H1748" s="403">
        <f t="shared" si="1345"/>
        <v>1470</v>
      </c>
      <c r="I1748" s="403">
        <f t="shared" si="1346"/>
        <v>1396.5</v>
      </c>
      <c r="J1748" s="403">
        <f t="shared" si="1347"/>
        <v>1249.5</v>
      </c>
      <c r="K1748" s="403">
        <f t="shared" si="1348"/>
        <v>1102.5</v>
      </c>
      <c r="L1748" s="403">
        <f t="shared" si="1349"/>
        <v>955.5</v>
      </c>
      <c r="M1748" s="403">
        <f t="shared" si="1350"/>
        <v>882</v>
      </c>
      <c r="N1748" s="426" t="s">
        <v>5725</v>
      </c>
      <c r="P1748" s="186"/>
    </row>
    <row r="1749" customHeight="1" spans="1:16">
      <c r="A1749" s="217" t="s">
        <v>4685</v>
      </c>
      <c r="B1749" s="52">
        <v>330607014</v>
      </c>
      <c r="C1749" s="36" t="s">
        <v>5726</v>
      </c>
      <c r="D1749" s="36" t="s">
        <v>5727</v>
      </c>
      <c r="E1749" s="36" t="s">
        <v>3144</v>
      </c>
      <c r="F1749" s="219" t="s">
        <v>537</v>
      </c>
      <c r="G1749" s="220">
        <v>1470</v>
      </c>
      <c r="H1749" s="403">
        <f t="shared" si="1345"/>
        <v>1470</v>
      </c>
      <c r="I1749" s="403">
        <f t="shared" si="1346"/>
        <v>1396.5</v>
      </c>
      <c r="J1749" s="403">
        <f t="shared" si="1347"/>
        <v>1249.5</v>
      </c>
      <c r="K1749" s="403">
        <f t="shared" si="1348"/>
        <v>1102.5</v>
      </c>
      <c r="L1749" s="403">
        <f t="shared" si="1349"/>
        <v>955.5</v>
      </c>
      <c r="M1749" s="403">
        <f t="shared" si="1350"/>
        <v>882</v>
      </c>
      <c r="N1749" s="36"/>
      <c r="P1749" s="186"/>
    </row>
    <row r="1750" customHeight="1" spans="1:16">
      <c r="A1750" s="217" t="s">
        <v>4685</v>
      </c>
      <c r="B1750" s="52">
        <v>330607015</v>
      </c>
      <c r="C1750" s="36" t="s">
        <v>5728</v>
      </c>
      <c r="D1750" s="36" t="s">
        <v>5729</v>
      </c>
      <c r="E1750" s="36" t="s">
        <v>5730</v>
      </c>
      <c r="F1750" s="219" t="s">
        <v>537</v>
      </c>
      <c r="G1750" s="220">
        <v>1470</v>
      </c>
      <c r="H1750" s="403">
        <f t="shared" si="1345"/>
        <v>1470</v>
      </c>
      <c r="I1750" s="403">
        <f t="shared" si="1346"/>
        <v>1396.5</v>
      </c>
      <c r="J1750" s="403">
        <f t="shared" si="1347"/>
        <v>1249.5</v>
      </c>
      <c r="K1750" s="403">
        <f t="shared" si="1348"/>
        <v>1102.5</v>
      </c>
      <c r="L1750" s="403">
        <f t="shared" si="1349"/>
        <v>955.5</v>
      </c>
      <c r="M1750" s="403">
        <f t="shared" si="1350"/>
        <v>882</v>
      </c>
      <c r="N1750" s="36"/>
      <c r="P1750" s="186"/>
    </row>
    <row r="1751" customHeight="1" spans="1:16">
      <c r="A1751" s="217" t="s">
        <v>4685</v>
      </c>
      <c r="B1751" s="52">
        <v>330607016</v>
      </c>
      <c r="C1751" s="36" t="s">
        <v>5731</v>
      </c>
      <c r="D1751" s="36" t="s">
        <v>5732</v>
      </c>
      <c r="E1751" s="36"/>
      <c r="F1751" s="219" t="s">
        <v>537</v>
      </c>
      <c r="G1751" s="220">
        <v>1050</v>
      </c>
      <c r="H1751" s="403">
        <f t="shared" si="1345"/>
        <v>1050</v>
      </c>
      <c r="I1751" s="403">
        <f t="shared" si="1346"/>
        <v>997.5</v>
      </c>
      <c r="J1751" s="403">
        <f t="shared" si="1347"/>
        <v>892.5</v>
      </c>
      <c r="K1751" s="403">
        <f t="shared" si="1348"/>
        <v>787.5</v>
      </c>
      <c r="L1751" s="403">
        <f t="shared" si="1349"/>
        <v>682.5</v>
      </c>
      <c r="M1751" s="403">
        <f t="shared" si="1350"/>
        <v>630</v>
      </c>
      <c r="N1751" s="36"/>
      <c r="P1751" s="186"/>
    </row>
    <row r="1752" customHeight="1" spans="1:16">
      <c r="A1752" s="217" t="s">
        <v>4685</v>
      </c>
      <c r="B1752" s="52">
        <v>330607017</v>
      </c>
      <c r="C1752" s="36" t="s">
        <v>5733</v>
      </c>
      <c r="D1752" s="36" t="s">
        <v>5734</v>
      </c>
      <c r="E1752" s="36" t="s">
        <v>5735</v>
      </c>
      <c r="F1752" s="219" t="s">
        <v>537</v>
      </c>
      <c r="G1752" s="220">
        <v>1260</v>
      </c>
      <c r="H1752" s="403">
        <f t="shared" si="1345"/>
        <v>1260</v>
      </c>
      <c r="I1752" s="403">
        <f t="shared" si="1346"/>
        <v>1197</v>
      </c>
      <c r="J1752" s="403">
        <f t="shared" si="1347"/>
        <v>1071</v>
      </c>
      <c r="K1752" s="403">
        <f t="shared" si="1348"/>
        <v>945</v>
      </c>
      <c r="L1752" s="403">
        <f t="shared" si="1349"/>
        <v>819</v>
      </c>
      <c r="M1752" s="403">
        <f t="shared" si="1350"/>
        <v>756</v>
      </c>
      <c r="N1752" s="36"/>
      <c r="P1752" s="186"/>
    </row>
    <row r="1753" customHeight="1" spans="1:16">
      <c r="A1753" s="217"/>
      <c r="B1753" s="45">
        <v>330608</v>
      </c>
      <c r="C1753" s="46" t="s">
        <v>5736</v>
      </c>
      <c r="D1753" s="46" t="s">
        <v>5737</v>
      </c>
      <c r="E1753" s="36"/>
      <c r="F1753" s="219"/>
      <c r="G1753" s="220"/>
      <c r="H1753" s="403"/>
      <c r="I1753" s="403"/>
      <c r="J1753" s="403"/>
      <c r="K1753" s="403"/>
      <c r="L1753" s="403"/>
      <c r="M1753" s="403"/>
      <c r="N1753" s="36"/>
      <c r="P1753" s="186"/>
    </row>
    <row r="1754" customHeight="1" spans="1:16">
      <c r="A1754" s="217" t="s">
        <v>4685</v>
      </c>
      <c r="B1754" s="52">
        <v>330608001</v>
      </c>
      <c r="C1754" s="36" t="s">
        <v>5738</v>
      </c>
      <c r="D1754" s="36" t="s">
        <v>5739</v>
      </c>
      <c r="E1754" s="36"/>
      <c r="F1754" s="219" t="s">
        <v>43</v>
      </c>
      <c r="G1754" s="220">
        <v>560</v>
      </c>
      <c r="H1754" s="403">
        <f t="shared" ref="H1754" si="1351">G1754*1</f>
        <v>560</v>
      </c>
      <c r="I1754" s="403">
        <f t="shared" ref="I1754" si="1352">G1754*0.95</f>
        <v>532</v>
      </c>
      <c r="J1754" s="403">
        <f t="shared" ref="J1754" si="1353">G1754*0.85</f>
        <v>476</v>
      </c>
      <c r="K1754" s="403">
        <f t="shared" ref="K1754" si="1354">G1754*0.75</f>
        <v>420</v>
      </c>
      <c r="L1754" s="403">
        <f t="shared" ref="L1754" si="1355">G1754*0.65</f>
        <v>364</v>
      </c>
      <c r="M1754" s="403">
        <f t="shared" ref="M1754" si="1356">G1754*0.6</f>
        <v>336</v>
      </c>
      <c r="N1754" s="36"/>
      <c r="P1754" s="186"/>
    </row>
    <row r="1755" customHeight="1" spans="1:16">
      <c r="A1755" s="217" t="s">
        <v>4685</v>
      </c>
      <c r="B1755" s="52">
        <v>330608002</v>
      </c>
      <c r="C1755" s="36" t="s">
        <v>5740</v>
      </c>
      <c r="D1755" s="36" t="s">
        <v>5741</v>
      </c>
      <c r="E1755" s="36"/>
      <c r="F1755" s="219" t="s">
        <v>43</v>
      </c>
      <c r="G1755" s="220">
        <v>420</v>
      </c>
      <c r="H1755" s="403">
        <f t="shared" ref="H1755:H1782" si="1357">G1755*1</f>
        <v>420</v>
      </c>
      <c r="I1755" s="403">
        <f t="shared" ref="I1755:I1782" si="1358">G1755*0.95</f>
        <v>399</v>
      </c>
      <c r="J1755" s="403">
        <f t="shared" ref="J1755:J1782" si="1359">G1755*0.85</f>
        <v>357</v>
      </c>
      <c r="K1755" s="403">
        <f t="shared" ref="K1755:K1782" si="1360">G1755*0.75</f>
        <v>315</v>
      </c>
      <c r="L1755" s="403">
        <f t="shared" ref="L1755:L1782" si="1361">G1755*0.65</f>
        <v>273</v>
      </c>
      <c r="M1755" s="403">
        <f t="shared" ref="M1755:M1782" si="1362">G1755*0.6</f>
        <v>252</v>
      </c>
      <c r="N1755" s="36"/>
      <c r="P1755" s="186"/>
    </row>
    <row r="1756" customHeight="1" spans="1:16">
      <c r="A1756" s="217" t="s">
        <v>4685</v>
      </c>
      <c r="B1756" s="52">
        <v>330608003</v>
      </c>
      <c r="C1756" s="36" t="s">
        <v>5742</v>
      </c>
      <c r="D1756" s="36" t="s">
        <v>5743</v>
      </c>
      <c r="E1756" s="36"/>
      <c r="F1756" s="219" t="s">
        <v>43</v>
      </c>
      <c r="G1756" s="220">
        <v>280</v>
      </c>
      <c r="H1756" s="403">
        <f t="shared" si="1357"/>
        <v>280</v>
      </c>
      <c r="I1756" s="403">
        <f t="shared" si="1358"/>
        <v>266</v>
      </c>
      <c r="J1756" s="403">
        <f t="shared" si="1359"/>
        <v>238</v>
      </c>
      <c r="K1756" s="403">
        <f t="shared" si="1360"/>
        <v>210</v>
      </c>
      <c r="L1756" s="403">
        <f t="shared" si="1361"/>
        <v>182</v>
      </c>
      <c r="M1756" s="403">
        <f t="shared" si="1362"/>
        <v>168</v>
      </c>
      <c r="N1756" s="36"/>
      <c r="P1756" s="186"/>
    </row>
    <row r="1757" customHeight="1" spans="1:16">
      <c r="A1757" s="217" t="s">
        <v>4685</v>
      </c>
      <c r="B1757" s="52">
        <v>330608004</v>
      </c>
      <c r="C1757" s="36" t="s">
        <v>5744</v>
      </c>
      <c r="D1757" s="36" t="s">
        <v>5745</v>
      </c>
      <c r="E1757" s="36" t="s">
        <v>5746</v>
      </c>
      <c r="F1757" s="219" t="s">
        <v>2998</v>
      </c>
      <c r="G1757" s="220">
        <v>280</v>
      </c>
      <c r="H1757" s="403">
        <f t="shared" si="1357"/>
        <v>280</v>
      </c>
      <c r="I1757" s="403">
        <f t="shared" si="1358"/>
        <v>266</v>
      </c>
      <c r="J1757" s="403">
        <f t="shared" si="1359"/>
        <v>238</v>
      </c>
      <c r="K1757" s="403">
        <f t="shared" si="1360"/>
        <v>210</v>
      </c>
      <c r="L1757" s="403">
        <f t="shared" si="1361"/>
        <v>182</v>
      </c>
      <c r="M1757" s="403">
        <f t="shared" si="1362"/>
        <v>168</v>
      </c>
      <c r="N1757" s="36"/>
      <c r="P1757" s="186"/>
    </row>
    <row r="1758" customHeight="1" spans="1:16">
      <c r="A1758" s="217" t="s">
        <v>4685</v>
      </c>
      <c r="B1758" s="52">
        <v>330608005</v>
      </c>
      <c r="C1758" s="36" t="s">
        <v>5747</v>
      </c>
      <c r="D1758" s="36" t="s">
        <v>5745</v>
      </c>
      <c r="E1758" s="36" t="s">
        <v>5746</v>
      </c>
      <c r="F1758" s="219" t="s">
        <v>2998</v>
      </c>
      <c r="G1758" s="220">
        <v>420</v>
      </c>
      <c r="H1758" s="403">
        <f t="shared" si="1357"/>
        <v>420</v>
      </c>
      <c r="I1758" s="403">
        <f t="shared" si="1358"/>
        <v>399</v>
      </c>
      <c r="J1758" s="403">
        <f t="shared" si="1359"/>
        <v>357</v>
      </c>
      <c r="K1758" s="403">
        <f t="shared" si="1360"/>
        <v>315</v>
      </c>
      <c r="L1758" s="403">
        <f t="shared" si="1361"/>
        <v>273</v>
      </c>
      <c r="M1758" s="403">
        <f t="shared" si="1362"/>
        <v>252</v>
      </c>
      <c r="N1758" s="36"/>
      <c r="P1758" s="186"/>
    </row>
    <row r="1759" customHeight="1" spans="1:16">
      <c r="A1759" s="217" t="s">
        <v>4685</v>
      </c>
      <c r="B1759" s="52">
        <v>330608006</v>
      </c>
      <c r="C1759" s="36" t="s">
        <v>5748</v>
      </c>
      <c r="D1759" s="36" t="s">
        <v>5749</v>
      </c>
      <c r="E1759" s="36" t="s">
        <v>3144</v>
      </c>
      <c r="F1759" s="219" t="s">
        <v>2998</v>
      </c>
      <c r="G1759" s="220">
        <v>560</v>
      </c>
      <c r="H1759" s="403">
        <f t="shared" si="1357"/>
        <v>560</v>
      </c>
      <c r="I1759" s="403">
        <f t="shared" si="1358"/>
        <v>532</v>
      </c>
      <c r="J1759" s="403">
        <f t="shared" si="1359"/>
        <v>476</v>
      </c>
      <c r="K1759" s="403">
        <f t="shared" si="1360"/>
        <v>420</v>
      </c>
      <c r="L1759" s="403">
        <f t="shared" si="1361"/>
        <v>364</v>
      </c>
      <c r="M1759" s="403">
        <f t="shared" si="1362"/>
        <v>336</v>
      </c>
      <c r="N1759" s="36"/>
      <c r="P1759" s="186"/>
    </row>
    <row r="1760" customHeight="1" spans="1:16">
      <c r="A1760" s="217" t="s">
        <v>4685</v>
      </c>
      <c r="B1760" s="52">
        <v>330608007</v>
      </c>
      <c r="C1760" s="36" t="s">
        <v>5750</v>
      </c>
      <c r="D1760" s="36" t="s">
        <v>5751</v>
      </c>
      <c r="E1760" s="36" t="s">
        <v>5752</v>
      </c>
      <c r="F1760" s="219" t="s">
        <v>537</v>
      </c>
      <c r="G1760" s="220">
        <v>1890</v>
      </c>
      <c r="H1760" s="403">
        <f t="shared" si="1357"/>
        <v>1890</v>
      </c>
      <c r="I1760" s="403">
        <f t="shared" si="1358"/>
        <v>1795.5</v>
      </c>
      <c r="J1760" s="403">
        <f t="shared" si="1359"/>
        <v>1606.5</v>
      </c>
      <c r="K1760" s="403">
        <f t="shared" si="1360"/>
        <v>1417.5</v>
      </c>
      <c r="L1760" s="403">
        <f t="shared" si="1361"/>
        <v>1228.5</v>
      </c>
      <c r="M1760" s="403">
        <f t="shared" si="1362"/>
        <v>1134</v>
      </c>
      <c r="N1760" s="36"/>
      <c r="P1760" s="186"/>
    </row>
    <row r="1761" customHeight="1" spans="1:16">
      <c r="A1761" s="217" t="s">
        <v>4685</v>
      </c>
      <c r="B1761" s="52">
        <v>330608008</v>
      </c>
      <c r="C1761" s="36" t="s">
        <v>5753</v>
      </c>
      <c r="D1761" s="36" t="s">
        <v>5754</v>
      </c>
      <c r="E1761" s="36" t="s">
        <v>3144</v>
      </c>
      <c r="F1761" s="219" t="s">
        <v>537</v>
      </c>
      <c r="G1761" s="220">
        <v>1372</v>
      </c>
      <c r="H1761" s="403">
        <f t="shared" si="1357"/>
        <v>1372</v>
      </c>
      <c r="I1761" s="403">
        <f t="shared" si="1358"/>
        <v>1303.4</v>
      </c>
      <c r="J1761" s="403">
        <f t="shared" si="1359"/>
        <v>1166.2</v>
      </c>
      <c r="K1761" s="403">
        <f t="shared" si="1360"/>
        <v>1029</v>
      </c>
      <c r="L1761" s="403">
        <f t="shared" si="1361"/>
        <v>891.8</v>
      </c>
      <c r="M1761" s="403">
        <f t="shared" si="1362"/>
        <v>823.2</v>
      </c>
      <c r="N1761" s="36"/>
      <c r="P1761" s="186"/>
    </row>
    <row r="1762" customHeight="1" spans="1:16">
      <c r="A1762" s="217" t="s">
        <v>4685</v>
      </c>
      <c r="B1762" s="52">
        <v>330608009</v>
      </c>
      <c r="C1762" s="36" t="s">
        <v>5755</v>
      </c>
      <c r="D1762" s="36" t="s">
        <v>5756</v>
      </c>
      <c r="E1762" s="36" t="s">
        <v>3144</v>
      </c>
      <c r="F1762" s="219" t="s">
        <v>2998</v>
      </c>
      <c r="G1762" s="220">
        <v>980</v>
      </c>
      <c r="H1762" s="403">
        <f t="shared" si="1357"/>
        <v>980</v>
      </c>
      <c r="I1762" s="403">
        <f t="shared" si="1358"/>
        <v>931</v>
      </c>
      <c r="J1762" s="403">
        <f t="shared" si="1359"/>
        <v>833</v>
      </c>
      <c r="K1762" s="403">
        <f t="shared" si="1360"/>
        <v>735</v>
      </c>
      <c r="L1762" s="403">
        <f t="shared" si="1361"/>
        <v>637</v>
      </c>
      <c r="M1762" s="403">
        <f t="shared" si="1362"/>
        <v>588</v>
      </c>
      <c r="N1762" s="426" t="s">
        <v>5757</v>
      </c>
      <c r="P1762" s="186"/>
    </row>
    <row r="1763" customHeight="1" spans="1:16">
      <c r="A1763" s="217" t="s">
        <v>4685</v>
      </c>
      <c r="B1763" s="52">
        <v>330608010</v>
      </c>
      <c r="C1763" s="36" t="s">
        <v>5758</v>
      </c>
      <c r="D1763" s="36" t="s">
        <v>5754</v>
      </c>
      <c r="E1763" s="36" t="s">
        <v>3144</v>
      </c>
      <c r="F1763" s="219" t="s">
        <v>2998</v>
      </c>
      <c r="G1763" s="220">
        <v>1176</v>
      </c>
      <c r="H1763" s="403">
        <f t="shared" si="1357"/>
        <v>1176</v>
      </c>
      <c r="I1763" s="403">
        <f t="shared" si="1358"/>
        <v>1117.2</v>
      </c>
      <c r="J1763" s="403">
        <f t="shared" si="1359"/>
        <v>999.6</v>
      </c>
      <c r="K1763" s="403">
        <f t="shared" si="1360"/>
        <v>882</v>
      </c>
      <c r="L1763" s="403">
        <f t="shared" si="1361"/>
        <v>764.4</v>
      </c>
      <c r="M1763" s="403">
        <f t="shared" si="1362"/>
        <v>705.6</v>
      </c>
      <c r="N1763" s="36"/>
      <c r="P1763" s="186"/>
    </row>
    <row r="1764" customHeight="1" spans="1:16">
      <c r="A1764" s="217" t="s">
        <v>4685</v>
      </c>
      <c r="B1764" s="52">
        <v>330608011</v>
      </c>
      <c r="C1764" s="36" t="s">
        <v>5759</v>
      </c>
      <c r="D1764" s="36" t="s">
        <v>5760</v>
      </c>
      <c r="E1764" s="36" t="s">
        <v>3144</v>
      </c>
      <c r="F1764" s="219" t="s">
        <v>537</v>
      </c>
      <c r="G1764" s="220">
        <v>1568</v>
      </c>
      <c r="H1764" s="403">
        <f t="shared" si="1357"/>
        <v>1568</v>
      </c>
      <c r="I1764" s="403">
        <f t="shared" si="1358"/>
        <v>1489.6</v>
      </c>
      <c r="J1764" s="403">
        <f t="shared" si="1359"/>
        <v>1332.8</v>
      </c>
      <c r="K1764" s="403">
        <f t="shared" si="1360"/>
        <v>1176</v>
      </c>
      <c r="L1764" s="403">
        <f t="shared" si="1361"/>
        <v>1019.2</v>
      </c>
      <c r="M1764" s="403">
        <f t="shared" si="1362"/>
        <v>940.8</v>
      </c>
      <c r="N1764" s="36"/>
      <c r="P1764" s="186"/>
    </row>
    <row r="1765" customHeight="1" spans="1:16">
      <c r="A1765" s="217" t="s">
        <v>4685</v>
      </c>
      <c r="B1765" s="52">
        <v>330608012</v>
      </c>
      <c r="C1765" s="36" t="s">
        <v>5761</v>
      </c>
      <c r="D1765" s="36" t="s">
        <v>5762</v>
      </c>
      <c r="E1765" s="36"/>
      <c r="F1765" s="219" t="s">
        <v>537</v>
      </c>
      <c r="G1765" s="220">
        <v>784</v>
      </c>
      <c r="H1765" s="403">
        <f t="shared" si="1357"/>
        <v>784</v>
      </c>
      <c r="I1765" s="403">
        <f t="shared" si="1358"/>
        <v>744.8</v>
      </c>
      <c r="J1765" s="403">
        <f t="shared" si="1359"/>
        <v>666.4</v>
      </c>
      <c r="K1765" s="403">
        <f t="shared" si="1360"/>
        <v>588</v>
      </c>
      <c r="L1765" s="403">
        <f t="shared" si="1361"/>
        <v>509.6</v>
      </c>
      <c r="M1765" s="403">
        <f t="shared" si="1362"/>
        <v>470.4</v>
      </c>
      <c r="N1765" s="36"/>
      <c r="P1765" s="186"/>
    </row>
    <row r="1766" customHeight="1" spans="1:16">
      <c r="A1766" s="217" t="s">
        <v>4685</v>
      </c>
      <c r="B1766" s="52">
        <v>330608013</v>
      </c>
      <c r="C1766" s="36" t="s">
        <v>5763</v>
      </c>
      <c r="D1766" s="36" t="s">
        <v>5764</v>
      </c>
      <c r="E1766" s="36"/>
      <c r="F1766" s="219" t="s">
        <v>537</v>
      </c>
      <c r="G1766" s="220">
        <v>1680</v>
      </c>
      <c r="H1766" s="403">
        <f t="shared" si="1357"/>
        <v>1680</v>
      </c>
      <c r="I1766" s="403">
        <f t="shared" si="1358"/>
        <v>1596</v>
      </c>
      <c r="J1766" s="403">
        <f t="shared" si="1359"/>
        <v>1428</v>
      </c>
      <c r="K1766" s="403">
        <f t="shared" si="1360"/>
        <v>1260</v>
      </c>
      <c r="L1766" s="403">
        <f t="shared" si="1361"/>
        <v>1092</v>
      </c>
      <c r="M1766" s="403">
        <f t="shared" si="1362"/>
        <v>1008</v>
      </c>
      <c r="N1766" s="426" t="s">
        <v>5765</v>
      </c>
      <c r="P1766" s="186"/>
    </row>
    <row r="1767" customHeight="1" spans="1:16">
      <c r="A1767" s="217" t="s">
        <v>4685</v>
      </c>
      <c r="B1767" s="52">
        <v>330608014</v>
      </c>
      <c r="C1767" s="36" t="s">
        <v>5766</v>
      </c>
      <c r="D1767" s="36" t="s">
        <v>5767</v>
      </c>
      <c r="E1767" s="36"/>
      <c r="F1767" s="219" t="s">
        <v>43</v>
      </c>
      <c r="G1767" s="220">
        <v>1470</v>
      </c>
      <c r="H1767" s="403">
        <f t="shared" si="1357"/>
        <v>1470</v>
      </c>
      <c r="I1767" s="403">
        <f t="shared" si="1358"/>
        <v>1396.5</v>
      </c>
      <c r="J1767" s="403">
        <f t="shared" si="1359"/>
        <v>1249.5</v>
      </c>
      <c r="K1767" s="403">
        <f t="shared" si="1360"/>
        <v>1102.5</v>
      </c>
      <c r="L1767" s="403">
        <f t="shared" si="1361"/>
        <v>955.5</v>
      </c>
      <c r="M1767" s="403">
        <f t="shared" si="1362"/>
        <v>882</v>
      </c>
      <c r="N1767" s="36"/>
      <c r="P1767" s="186"/>
    </row>
    <row r="1768" customHeight="1" spans="1:16">
      <c r="A1768" s="217" t="s">
        <v>4685</v>
      </c>
      <c r="B1768" s="52">
        <v>330608015</v>
      </c>
      <c r="C1768" s="36" t="s">
        <v>5768</v>
      </c>
      <c r="D1768" s="36" t="s">
        <v>5769</v>
      </c>
      <c r="E1768" s="36"/>
      <c r="F1768" s="219" t="s">
        <v>537</v>
      </c>
      <c r="G1768" s="220">
        <v>1260</v>
      </c>
      <c r="H1768" s="403">
        <f t="shared" si="1357"/>
        <v>1260</v>
      </c>
      <c r="I1768" s="403">
        <f t="shared" si="1358"/>
        <v>1197</v>
      </c>
      <c r="J1768" s="403">
        <f t="shared" si="1359"/>
        <v>1071</v>
      </c>
      <c r="K1768" s="403">
        <f t="shared" si="1360"/>
        <v>945</v>
      </c>
      <c r="L1768" s="403">
        <f t="shared" si="1361"/>
        <v>819</v>
      </c>
      <c r="M1768" s="403">
        <f t="shared" si="1362"/>
        <v>756</v>
      </c>
      <c r="N1768" s="36"/>
      <c r="P1768" s="186"/>
    </row>
    <row r="1769" customHeight="1" spans="1:16">
      <c r="A1769" s="217" t="s">
        <v>4685</v>
      </c>
      <c r="B1769" s="52">
        <v>330608016</v>
      </c>
      <c r="C1769" s="36" t="s">
        <v>5770</v>
      </c>
      <c r="D1769" s="36" t="s">
        <v>5771</v>
      </c>
      <c r="E1769" s="36"/>
      <c r="F1769" s="219" t="s">
        <v>537</v>
      </c>
      <c r="G1769" s="220">
        <v>1470</v>
      </c>
      <c r="H1769" s="403">
        <f t="shared" si="1357"/>
        <v>1470</v>
      </c>
      <c r="I1769" s="403">
        <f t="shared" si="1358"/>
        <v>1396.5</v>
      </c>
      <c r="J1769" s="403">
        <f t="shared" si="1359"/>
        <v>1249.5</v>
      </c>
      <c r="K1769" s="403">
        <f t="shared" si="1360"/>
        <v>1102.5</v>
      </c>
      <c r="L1769" s="403">
        <f t="shared" si="1361"/>
        <v>955.5</v>
      </c>
      <c r="M1769" s="403">
        <f t="shared" si="1362"/>
        <v>882</v>
      </c>
      <c r="N1769" s="36"/>
      <c r="P1769" s="186"/>
    </row>
    <row r="1770" customHeight="1" spans="1:16">
      <c r="A1770" s="217" t="s">
        <v>4685</v>
      </c>
      <c r="B1770" s="52">
        <v>330608017</v>
      </c>
      <c r="C1770" s="36" t="s">
        <v>5772</v>
      </c>
      <c r="D1770" s="36"/>
      <c r="E1770" s="36"/>
      <c r="F1770" s="219" t="s">
        <v>2998</v>
      </c>
      <c r="G1770" s="220">
        <v>70</v>
      </c>
      <c r="H1770" s="403">
        <f t="shared" si="1357"/>
        <v>70</v>
      </c>
      <c r="I1770" s="403">
        <f t="shared" si="1358"/>
        <v>66.5</v>
      </c>
      <c r="J1770" s="403">
        <f t="shared" si="1359"/>
        <v>59.5</v>
      </c>
      <c r="K1770" s="403">
        <f t="shared" si="1360"/>
        <v>52.5</v>
      </c>
      <c r="L1770" s="403">
        <f t="shared" si="1361"/>
        <v>45.5</v>
      </c>
      <c r="M1770" s="403">
        <f t="shared" si="1362"/>
        <v>42</v>
      </c>
      <c r="N1770" s="36"/>
      <c r="P1770" s="186"/>
    </row>
    <row r="1771" customHeight="1" spans="1:16">
      <c r="A1771" s="217" t="s">
        <v>4685</v>
      </c>
      <c r="B1771" s="52">
        <v>330608018</v>
      </c>
      <c r="C1771" s="36" t="s">
        <v>5773</v>
      </c>
      <c r="D1771" s="36"/>
      <c r="E1771" s="36"/>
      <c r="F1771" s="219" t="s">
        <v>2998</v>
      </c>
      <c r="G1771" s="220">
        <v>70</v>
      </c>
      <c r="H1771" s="403">
        <f t="shared" si="1357"/>
        <v>70</v>
      </c>
      <c r="I1771" s="403">
        <f t="shared" si="1358"/>
        <v>66.5</v>
      </c>
      <c r="J1771" s="403">
        <f t="shared" si="1359"/>
        <v>59.5</v>
      </c>
      <c r="K1771" s="403">
        <f t="shared" si="1360"/>
        <v>52.5</v>
      </c>
      <c r="L1771" s="403">
        <f t="shared" si="1361"/>
        <v>45.5</v>
      </c>
      <c r="M1771" s="403">
        <f t="shared" si="1362"/>
        <v>42</v>
      </c>
      <c r="N1771" s="36"/>
      <c r="P1771" s="186"/>
    </row>
    <row r="1772" customHeight="1" spans="1:16">
      <c r="A1772" s="217" t="s">
        <v>4685</v>
      </c>
      <c r="B1772" s="52">
        <v>330608019</v>
      </c>
      <c r="C1772" s="36" t="s">
        <v>5774</v>
      </c>
      <c r="D1772" s="36"/>
      <c r="E1772" s="36"/>
      <c r="F1772" s="219" t="s">
        <v>2998</v>
      </c>
      <c r="G1772" s="220">
        <v>210</v>
      </c>
      <c r="H1772" s="403">
        <f t="shared" si="1357"/>
        <v>210</v>
      </c>
      <c r="I1772" s="403">
        <f t="shared" si="1358"/>
        <v>199.5</v>
      </c>
      <c r="J1772" s="403">
        <f t="shared" si="1359"/>
        <v>178.5</v>
      </c>
      <c r="K1772" s="403">
        <f t="shared" si="1360"/>
        <v>157.5</v>
      </c>
      <c r="L1772" s="403">
        <f t="shared" si="1361"/>
        <v>136.5</v>
      </c>
      <c r="M1772" s="403">
        <f t="shared" si="1362"/>
        <v>126</v>
      </c>
      <c r="N1772" s="36"/>
      <c r="P1772" s="186"/>
    </row>
    <row r="1773" customHeight="1" spans="1:16">
      <c r="A1773" s="217" t="s">
        <v>4685</v>
      </c>
      <c r="B1773" s="52">
        <v>330608020</v>
      </c>
      <c r="C1773" s="36" t="s">
        <v>5775</v>
      </c>
      <c r="D1773" s="36" t="s">
        <v>5776</v>
      </c>
      <c r="E1773" s="36" t="s">
        <v>5777</v>
      </c>
      <c r="F1773" s="219" t="s">
        <v>2998</v>
      </c>
      <c r="G1773" s="220">
        <v>1260</v>
      </c>
      <c r="H1773" s="403">
        <f t="shared" si="1357"/>
        <v>1260</v>
      </c>
      <c r="I1773" s="403">
        <f t="shared" si="1358"/>
        <v>1197</v>
      </c>
      <c r="J1773" s="403">
        <f t="shared" si="1359"/>
        <v>1071</v>
      </c>
      <c r="K1773" s="403">
        <f t="shared" si="1360"/>
        <v>945</v>
      </c>
      <c r="L1773" s="403">
        <f t="shared" si="1361"/>
        <v>819</v>
      </c>
      <c r="M1773" s="403">
        <f t="shared" si="1362"/>
        <v>756</v>
      </c>
      <c r="N1773" s="36"/>
      <c r="P1773" s="186"/>
    </row>
    <row r="1774" customHeight="1" spans="1:16">
      <c r="A1774" s="217" t="s">
        <v>4685</v>
      </c>
      <c r="B1774" s="52">
        <v>330608021</v>
      </c>
      <c r="C1774" s="36" t="s">
        <v>5778</v>
      </c>
      <c r="D1774" s="36" t="s">
        <v>5779</v>
      </c>
      <c r="E1774" s="36" t="s">
        <v>5780</v>
      </c>
      <c r="F1774" s="219" t="s">
        <v>2998</v>
      </c>
      <c r="G1774" s="220">
        <v>1260</v>
      </c>
      <c r="H1774" s="403">
        <f t="shared" si="1357"/>
        <v>1260</v>
      </c>
      <c r="I1774" s="403">
        <f t="shared" si="1358"/>
        <v>1197</v>
      </c>
      <c r="J1774" s="403">
        <f t="shared" si="1359"/>
        <v>1071</v>
      </c>
      <c r="K1774" s="403">
        <f t="shared" si="1360"/>
        <v>945</v>
      </c>
      <c r="L1774" s="403">
        <f t="shared" si="1361"/>
        <v>819</v>
      </c>
      <c r="M1774" s="403">
        <f t="shared" si="1362"/>
        <v>756</v>
      </c>
      <c r="N1774" s="36"/>
      <c r="P1774" s="186"/>
    </row>
    <row r="1775" customHeight="1" spans="1:16">
      <c r="A1775" s="217" t="s">
        <v>4685</v>
      </c>
      <c r="B1775" s="52">
        <v>330608022</v>
      </c>
      <c r="C1775" s="36" t="s">
        <v>5781</v>
      </c>
      <c r="D1775" s="36" t="s">
        <v>5782</v>
      </c>
      <c r="E1775" s="36"/>
      <c r="F1775" s="219" t="s">
        <v>2998</v>
      </c>
      <c r="G1775" s="220">
        <v>1470</v>
      </c>
      <c r="H1775" s="403">
        <f t="shared" si="1357"/>
        <v>1470</v>
      </c>
      <c r="I1775" s="403">
        <f t="shared" si="1358"/>
        <v>1396.5</v>
      </c>
      <c r="J1775" s="403">
        <f t="shared" si="1359"/>
        <v>1249.5</v>
      </c>
      <c r="K1775" s="403">
        <f t="shared" si="1360"/>
        <v>1102.5</v>
      </c>
      <c r="L1775" s="403">
        <f t="shared" si="1361"/>
        <v>955.5</v>
      </c>
      <c r="M1775" s="403">
        <f t="shared" si="1362"/>
        <v>882</v>
      </c>
      <c r="N1775" s="36"/>
      <c r="P1775" s="186"/>
    </row>
    <row r="1776" customHeight="1" spans="1:16">
      <c r="A1776" s="217" t="s">
        <v>4685</v>
      </c>
      <c r="B1776" s="52">
        <v>330608023</v>
      </c>
      <c r="C1776" s="36" t="s">
        <v>5783</v>
      </c>
      <c r="D1776" s="36" t="s">
        <v>5784</v>
      </c>
      <c r="E1776" s="36"/>
      <c r="F1776" s="219" t="s">
        <v>2998</v>
      </c>
      <c r="G1776" s="220">
        <v>1680</v>
      </c>
      <c r="H1776" s="403">
        <f t="shared" si="1357"/>
        <v>1680</v>
      </c>
      <c r="I1776" s="403">
        <f t="shared" si="1358"/>
        <v>1596</v>
      </c>
      <c r="J1776" s="403">
        <f t="shared" si="1359"/>
        <v>1428</v>
      </c>
      <c r="K1776" s="403">
        <f t="shared" si="1360"/>
        <v>1260</v>
      </c>
      <c r="L1776" s="403">
        <f t="shared" si="1361"/>
        <v>1092</v>
      </c>
      <c r="M1776" s="403">
        <f t="shared" si="1362"/>
        <v>1008</v>
      </c>
      <c r="N1776" s="36"/>
      <c r="P1776" s="186"/>
    </row>
    <row r="1777" customHeight="1" spans="1:16">
      <c r="A1777" s="217" t="s">
        <v>4685</v>
      </c>
      <c r="B1777" s="52">
        <v>330608024</v>
      </c>
      <c r="C1777" s="36" t="s">
        <v>5785</v>
      </c>
      <c r="D1777" s="36" t="s">
        <v>5779</v>
      </c>
      <c r="E1777" s="36" t="s">
        <v>5786</v>
      </c>
      <c r="F1777" s="219" t="s">
        <v>2998</v>
      </c>
      <c r="G1777" s="220">
        <v>1260</v>
      </c>
      <c r="H1777" s="403">
        <f t="shared" si="1357"/>
        <v>1260</v>
      </c>
      <c r="I1777" s="403">
        <f t="shared" si="1358"/>
        <v>1197</v>
      </c>
      <c r="J1777" s="403">
        <f t="shared" si="1359"/>
        <v>1071</v>
      </c>
      <c r="K1777" s="403">
        <f t="shared" si="1360"/>
        <v>945</v>
      </c>
      <c r="L1777" s="403">
        <f t="shared" si="1361"/>
        <v>819</v>
      </c>
      <c r="M1777" s="403">
        <f t="shared" si="1362"/>
        <v>756</v>
      </c>
      <c r="N1777" s="36"/>
      <c r="P1777" s="186"/>
    </row>
    <row r="1778" customHeight="1" spans="1:16">
      <c r="A1778" s="217" t="s">
        <v>4685</v>
      </c>
      <c r="B1778" s="52">
        <v>330608025</v>
      </c>
      <c r="C1778" s="36" t="s">
        <v>5787</v>
      </c>
      <c r="D1778" s="36" t="s">
        <v>5788</v>
      </c>
      <c r="E1778" s="36"/>
      <c r="F1778" s="219" t="s">
        <v>2998</v>
      </c>
      <c r="G1778" s="220">
        <v>1260</v>
      </c>
      <c r="H1778" s="403">
        <f t="shared" si="1357"/>
        <v>1260</v>
      </c>
      <c r="I1778" s="403">
        <f t="shared" si="1358"/>
        <v>1197</v>
      </c>
      <c r="J1778" s="403">
        <f t="shared" si="1359"/>
        <v>1071</v>
      </c>
      <c r="K1778" s="403">
        <f t="shared" si="1360"/>
        <v>945</v>
      </c>
      <c r="L1778" s="403">
        <f t="shared" si="1361"/>
        <v>819</v>
      </c>
      <c r="M1778" s="403">
        <f t="shared" si="1362"/>
        <v>756</v>
      </c>
      <c r="N1778" s="36"/>
      <c r="P1778" s="186"/>
    </row>
    <row r="1779" customHeight="1" spans="1:16">
      <c r="A1779" s="217" t="s">
        <v>4685</v>
      </c>
      <c r="B1779" s="52">
        <v>330608026</v>
      </c>
      <c r="C1779" s="36" t="s">
        <v>5789</v>
      </c>
      <c r="D1779" s="36" t="s">
        <v>5790</v>
      </c>
      <c r="E1779" s="36" t="s">
        <v>5791</v>
      </c>
      <c r="F1779" s="219" t="s">
        <v>2998</v>
      </c>
      <c r="G1779" s="220">
        <v>1470</v>
      </c>
      <c r="H1779" s="403">
        <f t="shared" si="1357"/>
        <v>1470</v>
      </c>
      <c r="I1779" s="403">
        <f t="shared" si="1358"/>
        <v>1396.5</v>
      </c>
      <c r="J1779" s="403">
        <f t="shared" si="1359"/>
        <v>1249.5</v>
      </c>
      <c r="K1779" s="403">
        <f t="shared" si="1360"/>
        <v>1102.5</v>
      </c>
      <c r="L1779" s="403">
        <f t="shared" si="1361"/>
        <v>955.5</v>
      </c>
      <c r="M1779" s="403">
        <f t="shared" si="1362"/>
        <v>882</v>
      </c>
      <c r="N1779" s="36"/>
      <c r="P1779" s="186"/>
    </row>
    <row r="1780" customHeight="1" spans="1:16">
      <c r="A1780" s="217" t="s">
        <v>4685</v>
      </c>
      <c r="B1780" s="52">
        <v>330608027</v>
      </c>
      <c r="C1780" s="36" t="s">
        <v>5792</v>
      </c>
      <c r="D1780" s="36" t="s">
        <v>5793</v>
      </c>
      <c r="E1780" s="36"/>
      <c r="F1780" s="219" t="s">
        <v>2998</v>
      </c>
      <c r="G1780" s="220">
        <v>1470</v>
      </c>
      <c r="H1780" s="403">
        <f t="shared" si="1357"/>
        <v>1470</v>
      </c>
      <c r="I1780" s="403">
        <f t="shared" si="1358"/>
        <v>1396.5</v>
      </c>
      <c r="J1780" s="403">
        <f t="shared" si="1359"/>
        <v>1249.5</v>
      </c>
      <c r="K1780" s="403">
        <f t="shared" si="1360"/>
        <v>1102.5</v>
      </c>
      <c r="L1780" s="403">
        <f t="shared" si="1361"/>
        <v>955.5</v>
      </c>
      <c r="M1780" s="403">
        <f t="shared" si="1362"/>
        <v>882</v>
      </c>
      <c r="N1780" s="36"/>
      <c r="P1780" s="186"/>
    </row>
    <row r="1781" customHeight="1" spans="1:16">
      <c r="A1781" s="217" t="s">
        <v>4685</v>
      </c>
      <c r="B1781" s="52">
        <v>330608028</v>
      </c>
      <c r="C1781" s="36" t="s">
        <v>5794</v>
      </c>
      <c r="D1781" s="36" t="s">
        <v>5779</v>
      </c>
      <c r="E1781" s="36" t="s">
        <v>5780</v>
      </c>
      <c r="F1781" s="219" t="s">
        <v>2998</v>
      </c>
      <c r="G1781" s="220">
        <v>1680</v>
      </c>
      <c r="H1781" s="403">
        <f t="shared" si="1357"/>
        <v>1680</v>
      </c>
      <c r="I1781" s="403">
        <f t="shared" si="1358"/>
        <v>1596</v>
      </c>
      <c r="J1781" s="403">
        <f t="shared" si="1359"/>
        <v>1428</v>
      </c>
      <c r="K1781" s="403">
        <f t="shared" si="1360"/>
        <v>1260</v>
      </c>
      <c r="L1781" s="403">
        <f t="shared" si="1361"/>
        <v>1092</v>
      </c>
      <c r="M1781" s="403">
        <f t="shared" si="1362"/>
        <v>1008</v>
      </c>
      <c r="N1781" s="36"/>
      <c r="P1781" s="186"/>
    </row>
    <row r="1782" customHeight="1" spans="1:16">
      <c r="A1782" s="217" t="s">
        <v>4685</v>
      </c>
      <c r="B1782" s="52">
        <v>330608029</v>
      </c>
      <c r="C1782" s="36" t="s">
        <v>5795</v>
      </c>
      <c r="D1782" s="36" t="s">
        <v>5796</v>
      </c>
      <c r="E1782" s="36"/>
      <c r="F1782" s="219" t="s">
        <v>2998</v>
      </c>
      <c r="G1782" s="220">
        <v>1890</v>
      </c>
      <c r="H1782" s="403">
        <f t="shared" si="1357"/>
        <v>1890</v>
      </c>
      <c r="I1782" s="403">
        <f t="shared" si="1358"/>
        <v>1795.5</v>
      </c>
      <c r="J1782" s="403">
        <f t="shared" si="1359"/>
        <v>1606.5</v>
      </c>
      <c r="K1782" s="403">
        <f t="shared" si="1360"/>
        <v>1417.5</v>
      </c>
      <c r="L1782" s="403">
        <f t="shared" si="1361"/>
        <v>1228.5</v>
      </c>
      <c r="M1782" s="403">
        <f t="shared" si="1362"/>
        <v>1134</v>
      </c>
      <c r="N1782" s="36"/>
      <c r="P1782" s="186"/>
    </row>
    <row r="1783" customHeight="1" spans="1:16">
      <c r="A1783" s="217"/>
      <c r="B1783" s="45">
        <v>330609</v>
      </c>
      <c r="C1783" s="46" t="s">
        <v>5797</v>
      </c>
      <c r="D1783" s="36"/>
      <c r="E1783" s="46" t="s">
        <v>5798</v>
      </c>
      <c r="F1783" s="219"/>
      <c r="G1783" s="220">
        <v>0</v>
      </c>
      <c r="H1783" s="403"/>
      <c r="I1783" s="403"/>
      <c r="J1783" s="403"/>
      <c r="K1783" s="403"/>
      <c r="L1783" s="403"/>
      <c r="M1783" s="403"/>
      <c r="N1783" s="36"/>
      <c r="P1783" s="186"/>
    </row>
    <row r="1784" s="176" customFormat="1" ht="90" spans="1:22">
      <c r="A1784" s="275" t="s">
        <v>4685</v>
      </c>
      <c r="B1784" s="275">
        <v>330609001</v>
      </c>
      <c r="C1784" s="276" t="s">
        <v>5799</v>
      </c>
      <c r="D1784" s="276" t="s">
        <v>5800</v>
      </c>
      <c r="E1784" s="276" t="s">
        <v>5801</v>
      </c>
      <c r="F1784" s="275" t="s">
        <v>3300</v>
      </c>
      <c r="G1784" s="275">
        <v>1853</v>
      </c>
      <c r="H1784" s="275">
        <v>1853</v>
      </c>
      <c r="I1784" s="279">
        <f t="shared" ref="I1784:I1790" si="1363">H1784*0.95</f>
        <v>1760.35</v>
      </c>
      <c r="J1784" s="279">
        <f t="shared" ref="J1784:J1790" si="1364">H1784*0.85</f>
        <v>1575.05</v>
      </c>
      <c r="K1784" s="279">
        <f t="shared" ref="K1784:K1790" si="1365">H1784*0.75</f>
        <v>1389.75</v>
      </c>
      <c r="L1784" s="279">
        <f t="shared" ref="L1784:L1790" si="1366">H1784*0.65</f>
        <v>1204.45</v>
      </c>
      <c r="M1784" s="279">
        <f t="shared" ref="M1784:M1790" si="1367">H1784*0.6</f>
        <v>1111.8</v>
      </c>
      <c r="N1784" s="287" t="s">
        <v>5802</v>
      </c>
      <c r="U1784" s="240" t="s">
        <v>3062</v>
      </c>
      <c r="V1784" s="173" t="s">
        <v>49</v>
      </c>
    </row>
    <row r="1785" s="176" customFormat="1" ht="112.5" spans="1:22">
      <c r="A1785" s="275" t="s">
        <v>4685</v>
      </c>
      <c r="B1785" s="275">
        <v>330609002</v>
      </c>
      <c r="C1785" s="276" t="s">
        <v>5803</v>
      </c>
      <c r="D1785" s="276" t="s">
        <v>5804</v>
      </c>
      <c r="E1785" s="276" t="s">
        <v>5801</v>
      </c>
      <c r="F1785" s="275" t="s">
        <v>2365</v>
      </c>
      <c r="G1785" s="454">
        <v>7500</v>
      </c>
      <c r="H1785" s="454">
        <v>7500</v>
      </c>
      <c r="I1785" s="279">
        <f t="shared" si="1363"/>
        <v>7125</v>
      </c>
      <c r="J1785" s="279">
        <f t="shared" si="1364"/>
        <v>6375</v>
      </c>
      <c r="K1785" s="279">
        <f t="shared" si="1365"/>
        <v>5625</v>
      </c>
      <c r="L1785" s="279">
        <f t="shared" si="1366"/>
        <v>4875</v>
      </c>
      <c r="M1785" s="279">
        <f t="shared" si="1367"/>
        <v>4500</v>
      </c>
      <c r="N1785" s="287" t="s">
        <v>5805</v>
      </c>
      <c r="U1785" s="240" t="s">
        <v>3062</v>
      </c>
      <c r="V1785" s="173" t="s">
        <v>49</v>
      </c>
    </row>
    <row r="1786" s="176" customFormat="1" ht="101.25" spans="1:22">
      <c r="A1786" s="275" t="s">
        <v>4685</v>
      </c>
      <c r="B1786" s="275">
        <v>330609003</v>
      </c>
      <c r="C1786" s="276" t="s">
        <v>5806</v>
      </c>
      <c r="D1786" s="276" t="s">
        <v>5807</v>
      </c>
      <c r="E1786" s="276" t="s">
        <v>5808</v>
      </c>
      <c r="F1786" s="275" t="s">
        <v>3300</v>
      </c>
      <c r="G1786" s="278">
        <v>900</v>
      </c>
      <c r="H1786" s="278">
        <v>900</v>
      </c>
      <c r="I1786" s="279">
        <f t="shared" si="1363"/>
        <v>855</v>
      </c>
      <c r="J1786" s="279">
        <f t="shared" si="1364"/>
        <v>765</v>
      </c>
      <c r="K1786" s="279">
        <f t="shared" si="1365"/>
        <v>675</v>
      </c>
      <c r="L1786" s="279">
        <f t="shared" si="1366"/>
        <v>585</v>
      </c>
      <c r="M1786" s="279">
        <f t="shared" si="1367"/>
        <v>540</v>
      </c>
      <c r="N1786" s="456"/>
      <c r="U1786" s="240" t="s">
        <v>3062</v>
      </c>
      <c r="V1786" s="173" t="s">
        <v>49</v>
      </c>
    </row>
    <row r="1787" s="176" customFormat="1" ht="112.5" spans="1:22">
      <c r="A1787" s="275" t="s">
        <v>4685</v>
      </c>
      <c r="B1787" s="275">
        <v>330609004</v>
      </c>
      <c r="C1787" s="276" t="s">
        <v>5809</v>
      </c>
      <c r="D1787" s="276" t="s">
        <v>5810</v>
      </c>
      <c r="E1787" s="276" t="s">
        <v>5811</v>
      </c>
      <c r="F1787" s="275" t="s">
        <v>3300</v>
      </c>
      <c r="G1787" s="278">
        <v>1500</v>
      </c>
      <c r="H1787" s="278">
        <v>1500</v>
      </c>
      <c r="I1787" s="279">
        <f t="shared" si="1363"/>
        <v>1425</v>
      </c>
      <c r="J1787" s="279">
        <f t="shared" si="1364"/>
        <v>1275</v>
      </c>
      <c r="K1787" s="279">
        <f t="shared" si="1365"/>
        <v>1125</v>
      </c>
      <c r="L1787" s="279">
        <f t="shared" si="1366"/>
        <v>975</v>
      </c>
      <c r="M1787" s="279">
        <f t="shared" si="1367"/>
        <v>900</v>
      </c>
      <c r="N1787" s="456"/>
      <c r="U1787" s="240" t="s">
        <v>3062</v>
      </c>
      <c r="V1787" s="173" t="s">
        <v>49</v>
      </c>
    </row>
    <row r="1788" s="176" customFormat="1" ht="112.5" spans="1:22">
      <c r="A1788" s="275" t="s">
        <v>4685</v>
      </c>
      <c r="B1788" s="275">
        <v>330609005</v>
      </c>
      <c r="C1788" s="276" t="s">
        <v>5812</v>
      </c>
      <c r="D1788" s="276" t="s">
        <v>5813</v>
      </c>
      <c r="E1788" s="276" t="s">
        <v>5814</v>
      </c>
      <c r="F1788" s="275" t="s">
        <v>3300</v>
      </c>
      <c r="G1788" s="278">
        <v>2000</v>
      </c>
      <c r="H1788" s="278">
        <v>2000</v>
      </c>
      <c r="I1788" s="279">
        <f t="shared" si="1363"/>
        <v>1900</v>
      </c>
      <c r="J1788" s="279">
        <f t="shared" si="1364"/>
        <v>1700</v>
      </c>
      <c r="K1788" s="279">
        <f t="shared" si="1365"/>
        <v>1500</v>
      </c>
      <c r="L1788" s="279">
        <f t="shared" si="1366"/>
        <v>1300</v>
      </c>
      <c r="M1788" s="279">
        <f t="shared" si="1367"/>
        <v>1200</v>
      </c>
      <c r="N1788" s="287" t="s">
        <v>5815</v>
      </c>
      <c r="U1788" s="240" t="s">
        <v>3062</v>
      </c>
      <c r="V1788" s="173" t="s">
        <v>49</v>
      </c>
    </row>
    <row r="1789" s="176" customFormat="1" ht="90" spans="1:22">
      <c r="A1789" s="275" t="s">
        <v>4685</v>
      </c>
      <c r="B1789" s="275">
        <v>330609006</v>
      </c>
      <c r="C1789" s="276" t="s">
        <v>5816</v>
      </c>
      <c r="D1789" s="276" t="s">
        <v>5817</v>
      </c>
      <c r="E1789" s="276" t="s">
        <v>5818</v>
      </c>
      <c r="F1789" s="275" t="s">
        <v>3300</v>
      </c>
      <c r="G1789" s="278">
        <v>700</v>
      </c>
      <c r="H1789" s="278">
        <v>700</v>
      </c>
      <c r="I1789" s="279">
        <f t="shared" si="1363"/>
        <v>665</v>
      </c>
      <c r="J1789" s="279">
        <f t="shared" si="1364"/>
        <v>595</v>
      </c>
      <c r="K1789" s="279">
        <f t="shared" si="1365"/>
        <v>525</v>
      </c>
      <c r="L1789" s="279">
        <f t="shared" si="1366"/>
        <v>455</v>
      </c>
      <c r="M1789" s="279">
        <f t="shared" si="1367"/>
        <v>420</v>
      </c>
      <c r="N1789" s="456"/>
      <c r="U1789" s="240" t="s">
        <v>3062</v>
      </c>
      <c r="V1789" s="173" t="s">
        <v>49</v>
      </c>
    </row>
    <row r="1790" s="176" customFormat="1" ht="45" spans="1:22">
      <c r="A1790" s="275" t="s">
        <v>4685</v>
      </c>
      <c r="B1790" s="275">
        <v>330609007</v>
      </c>
      <c r="C1790" s="276" t="s">
        <v>5819</v>
      </c>
      <c r="D1790" s="276" t="s">
        <v>5820</v>
      </c>
      <c r="E1790" s="276" t="s">
        <v>5821</v>
      </c>
      <c r="F1790" s="275" t="s">
        <v>3300</v>
      </c>
      <c r="G1790" s="278">
        <v>500</v>
      </c>
      <c r="H1790" s="278">
        <v>500</v>
      </c>
      <c r="I1790" s="279">
        <f t="shared" si="1363"/>
        <v>475</v>
      </c>
      <c r="J1790" s="279">
        <f t="shared" si="1364"/>
        <v>425</v>
      </c>
      <c r="K1790" s="279">
        <f t="shared" si="1365"/>
        <v>375</v>
      </c>
      <c r="L1790" s="279">
        <f t="shared" si="1366"/>
        <v>325</v>
      </c>
      <c r="M1790" s="279">
        <f t="shared" si="1367"/>
        <v>300</v>
      </c>
      <c r="N1790" s="456"/>
      <c r="U1790" s="240" t="s">
        <v>3062</v>
      </c>
      <c r="V1790" s="173" t="s">
        <v>49</v>
      </c>
    </row>
    <row r="1791" customHeight="1" spans="1:22">
      <c r="A1791" s="265" t="s">
        <v>4685</v>
      </c>
      <c r="B1791" s="455">
        <v>330609001</v>
      </c>
      <c r="C1791" s="267" t="s">
        <v>5822</v>
      </c>
      <c r="D1791" s="267" t="s">
        <v>195</v>
      </c>
      <c r="E1791" s="267" t="s">
        <v>5823</v>
      </c>
      <c r="F1791" s="268" t="s">
        <v>43</v>
      </c>
      <c r="G1791" s="269" t="s">
        <v>3043</v>
      </c>
      <c r="H1791" s="271" t="s">
        <v>3043</v>
      </c>
      <c r="I1791" s="271" t="s">
        <v>3043</v>
      </c>
      <c r="J1791" s="271" t="s">
        <v>3043</v>
      </c>
      <c r="K1791" s="271" t="s">
        <v>3043</v>
      </c>
      <c r="L1791" s="271" t="s">
        <v>3043</v>
      </c>
      <c r="M1791" s="271" t="s">
        <v>3043</v>
      </c>
      <c r="N1791" s="267"/>
      <c r="P1791" s="186"/>
      <c r="U1791" s="240" t="s">
        <v>3062</v>
      </c>
      <c r="V1791" s="173" t="s">
        <v>3063</v>
      </c>
    </row>
    <row r="1792" customHeight="1" spans="1:22">
      <c r="A1792" s="265" t="s">
        <v>4685</v>
      </c>
      <c r="B1792" s="455">
        <v>330609002</v>
      </c>
      <c r="C1792" s="267" t="s">
        <v>5824</v>
      </c>
      <c r="D1792" s="267" t="s">
        <v>5825</v>
      </c>
      <c r="E1792" s="267"/>
      <c r="F1792" s="268" t="s">
        <v>43</v>
      </c>
      <c r="G1792" s="269" t="s">
        <v>3043</v>
      </c>
      <c r="H1792" s="271" t="s">
        <v>3043</v>
      </c>
      <c r="I1792" s="271" t="s">
        <v>3043</v>
      </c>
      <c r="J1792" s="271" t="s">
        <v>3043</v>
      </c>
      <c r="K1792" s="271" t="s">
        <v>3043</v>
      </c>
      <c r="L1792" s="271" t="s">
        <v>3043</v>
      </c>
      <c r="M1792" s="271" t="s">
        <v>3043</v>
      </c>
      <c r="N1792" s="267"/>
      <c r="P1792" s="186"/>
      <c r="U1792" s="240" t="s">
        <v>3062</v>
      </c>
      <c r="V1792" s="173" t="s">
        <v>3063</v>
      </c>
    </row>
    <row r="1793" customHeight="1" spans="1:22">
      <c r="A1793" s="265" t="s">
        <v>4685</v>
      </c>
      <c r="B1793" s="455">
        <v>330609004</v>
      </c>
      <c r="C1793" s="267" t="s">
        <v>5826</v>
      </c>
      <c r="D1793" s="267" t="s">
        <v>5827</v>
      </c>
      <c r="E1793" s="267" t="s">
        <v>195</v>
      </c>
      <c r="F1793" s="268" t="s">
        <v>43</v>
      </c>
      <c r="G1793" s="269" t="s">
        <v>3043</v>
      </c>
      <c r="H1793" s="271" t="s">
        <v>3043</v>
      </c>
      <c r="I1793" s="271" t="s">
        <v>3043</v>
      </c>
      <c r="J1793" s="271" t="s">
        <v>3043</v>
      </c>
      <c r="K1793" s="271" t="s">
        <v>3043</v>
      </c>
      <c r="L1793" s="271" t="s">
        <v>3043</v>
      </c>
      <c r="M1793" s="271" t="s">
        <v>3043</v>
      </c>
      <c r="N1793" s="267"/>
      <c r="P1793" s="186"/>
      <c r="U1793" s="240" t="s">
        <v>3062</v>
      </c>
      <c r="V1793" s="173" t="s">
        <v>3063</v>
      </c>
    </row>
    <row r="1794" customHeight="1" spans="1:22">
      <c r="A1794" s="265" t="s">
        <v>4685</v>
      </c>
      <c r="B1794" s="455">
        <v>330609005</v>
      </c>
      <c r="C1794" s="267" t="s">
        <v>5828</v>
      </c>
      <c r="D1794" s="267" t="s">
        <v>5829</v>
      </c>
      <c r="E1794" s="267" t="s">
        <v>5830</v>
      </c>
      <c r="F1794" s="268" t="s">
        <v>43</v>
      </c>
      <c r="G1794" s="269" t="s">
        <v>3043</v>
      </c>
      <c r="H1794" s="271" t="s">
        <v>3043</v>
      </c>
      <c r="I1794" s="271" t="s">
        <v>3043</v>
      </c>
      <c r="J1794" s="271" t="s">
        <v>3043</v>
      </c>
      <c r="K1794" s="271" t="s">
        <v>3043</v>
      </c>
      <c r="L1794" s="271" t="s">
        <v>3043</v>
      </c>
      <c r="M1794" s="271" t="s">
        <v>3043</v>
      </c>
      <c r="N1794" s="267"/>
      <c r="P1794" s="186"/>
      <c r="U1794" s="240" t="s">
        <v>3062</v>
      </c>
      <c r="V1794" s="173" t="s">
        <v>3063</v>
      </c>
    </row>
    <row r="1795" customHeight="1" spans="1:22">
      <c r="A1795" s="265" t="s">
        <v>4685</v>
      </c>
      <c r="B1795" s="455">
        <v>330609006</v>
      </c>
      <c r="C1795" s="267" t="s">
        <v>5831</v>
      </c>
      <c r="D1795" s="267" t="s">
        <v>5832</v>
      </c>
      <c r="E1795" s="267" t="s">
        <v>5544</v>
      </c>
      <c r="F1795" s="268" t="s">
        <v>43</v>
      </c>
      <c r="G1795" s="269" t="s">
        <v>3043</v>
      </c>
      <c r="H1795" s="271" t="s">
        <v>3043</v>
      </c>
      <c r="I1795" s="271" t="s">
        <v>3043</v>
      </c>
      <c r="J1795" s="271" t="s">
        <v>3043</v>
      </c>
      <c r="K1795" s="271" t="s">
        <v>3043</v>
      </c>
      <c r="L1795" s="271" t="s">
        <v>3043</v>
      </c>
      <c r="M1795" s="271" t="s">
        <v>3043</v>
      </c>
      <c r="N1795" s="267"/>
      <c r="P1795" s="186"/>
      <c r="U1795" s="240" t="s">
        <v>3062</v>
      </c>
      <c r="V1795" s="173" t="s">
        <v>3063</v>
      </c>
    </row>
    <row r="1796" customHeight="1" spans="1:22">
      <c r="A1796" s="265" t="s">
        <v>4685</v>
      </c>
      <c r="B1796" s="455">
        <v>330609007</v>
      </c>
      <c r="C1796" s="267" t="s">
        <v>5833</v>
      </c>
      <c r="D1796" s="267" t="s">
        <v>5834</v>
      </c>
      <c r="E1796" s="267"/>
      <c r="F1796" s="268" t="s">
        <v>43</v>
      </c>
      <c r="G1796" s="269" t="s">
        <v>3043</v>
      </c>
      <c r="H1796" s="271" t="s">
        <v>3043</v>
      </c>
      <c r="I1796" s="271" t="s">
        <v>3043</v>
      </c>
      <c r="J1796" s="271" t="s">
        <v>3043</v>
      </c>
      <c r="K1796" s="271" t="s">
        <v>3043</v>
      </c>
      <c r="L1796" s="271" t="s">
        <v>3043</v>
      </c>
      <c r="M1796" s="271" t="s">
        <v>3043</v>
      </c>
      <c r="N1796" s="267"/>
      <c r="P1796" s="186"/>
      <c r="U1796" s="240" t="s">
        <v>3062</v>
      </c>
      <c r="V1796" s="173" t="s">
        <v>3063</v>
      </c>
    </row>
    <row r="1797" customHeight="1" spans="1:22">
      <c r="A1797" s="265" t="s">
        <v>4685</v>
      </c>
      <c r="B1797" s="455">
        <v>330609008</v>
      </c>
      <c r="C1797" s="267" t="s">
        <v>5835</v>
      </c>
      <c r="D1797" s="267"/>
      <c r="E1797" s="267" t="s">
        <v>5836</v>
      </c>
      <c r="F1797" s="268" t="s">
        <v>43</v>
      </c>
      <c r="G1797" s="269" t="s">
        <v>3043</v>
      </c>
      <c r="H1797" s="271" t="s">
        <v>3043</v>
      </c>
      <c r="I1797" s="271" t="s">
        <v>3043</v>
      </c>
      <c r="J1797" s="271" t="s">
        <v>3043</v>
      </c>
      <c r="K1797" s="271" t="s">
        <v>3043</v>
      </c>
      <c r="L1797" s="271" t="s">
        <v>3043</v>
      </c>
      <c r="M1797" s="271" t="s">
        <v>3043</v>
      </c>
      <c r="N1797" s="267"/>
      <c r="P1797" s="186"/>
      <c r="U1797" s="240" t="s">
        <v>3062</v>
      </c>
      <c r="V1797" s="173" t="s">
        <v>3063</v>
      </c>
    </row>
    <row r="1798" customHeight="1" spans="1:16">
      <c r="A1798" s="217" t="s">
        <v>4685</v>
      </c>
      <c r="B1798" s="52">
        <v>330609009</v>
      </c>
      <c r="C1798" s="36" t="s">
        <v>5837</v>
      </c>
      <c r="D1798" s="36" t="s">
        <v>5838</v>
      </c>
      <c r="E1798" s="36" t="s">
        <v>5839</v>
      </c>
      <c r="F1798" s="219" t="s">
        <v>43</v>
      </c>
      <c r="G1798" s="220" t="s">
        <v>3043</v>
      </c>
      <c r="H1798" s="34" t="s">
        <v>3043</v>
      </c>
      <c r="I1798" s="34" t="s">
        <v>3043</v>
      </c>
      <c r="J1798" s="34" t="s">
        <v>3043</v>
      </c>
      <c r="K1798" s="34" t="s">
        <v>3043</v>
      </c>
      <c r="L1798" s="34" t="s">
        <v>3043</v>
      </c>
      <c r="M1798" s="34" t="s">
        <v>3043</v>
      </c>
      <c r="N1798" s="36"/>
      <c r="P1798" s="186"/>
    </row>
    <row r="1799" customHeight="1" spans="1:22">
      <c r="A1799" s="265" t="s">
        <v>4685</v>
      </c>
      <c r="B1799" s="455">
        <v>330609010</v>
      </c>
      <c r="C1799" s="267" t="s">
        <v>5840</v>
      </c>
      <c r="D1799" s="267" t="s">
        <v>5841</v>
      </c>
      <c r="E1799" s="267" t="s">
        <v>5842</v>
      </c>
      <c r="F1799" s="268" t="s">
        <v>43</v>
      </c>
      <c r="G1799" s="269" t="s">
        <v>3043</v>
      </c>
      <c r="H1799" s="271" t="s">
        <v>3043</v>
      </c>
      <c r="I1799" s="271" t="s">
        <v>3043</v>
      </c>
      <c r="J1799" s="271" t="s">
        <v>3043</v>
      </c>
      <c r="K1799" s="271" t="s">
        <v>3043</v>
      </c>
      <c r="L1799" s="271" t="s">
        <v>3043</v>
      </c>
      <c r="M1799" s="271" t="s">
        <v>3043</v>
      </c>
      <c r="N1799" s="267"/>
      <c r="P1799" s="186"/>
      <c r="U1799" s="240" t="s">
        <v>3062</v>
      </c>
      <c r="V1799" s="173" t="s">
        <v>3063</v>
      </c>
    </row>
    <row r="1800" customHeight="1" spans="1:22">
      <c r="A1800" s="265" t="s">
        <v>4685</v>
      </c>
      <c r="B1800" s="455">
        <v>330609011</v>
      </c>
      <c r="C1800" s="267" t="s">
        <v>5843</v>
      </c>
      <c r="D1800" s="267" t="s">
        <v>5844</v>
      </c>
      <c r="E1800" s="267"/>
      <c r="F1800" s="268" t="s">
        <v>43</v>
      </c>
      <c r="G1800" s="269" t="s">
        <v>3043</v>
      </c>
      <c r="H1800" s="271" t="s">
        <v>3043</v>
      </c>
      <c r="I1800" s="271" t="s">
        <v>3043</v>
      </c>
      <c r="J1800" s="271" t="s">
        <v>3043</v>
      </c>
      <c r="K1800" s="271" t="s">
        <v>3043</v>
      </c>
      <c r="L1800" s="271" t="s">
        <v>3043</v>
      </c>
      <c r="M1800" s="271" t="s">
        <v>3043</v>
      </c>
      <c r="N1800" s="267"/>
      <c r="P1800" s="186"/>
      <c r="U1800" s="240" t="s">
        <v>3062</v>
      </c>
      <c r="V1800" s="173" t="s">
        <v>3063</v>
      </c>
    </row>
    <row r="1801" customHeight="1" spans="1:22">
      <c r="A1801" s="265" t="s">
        <v>4685</v>
      </c>
      <c r="B1801" s="455">
        <v>330609012</v>
      </c>
      <c r="C1801" s="267" t="s">
        <v>5845</v>
      </c>
      <c r="D1801" s="267" t="s">
        <v>5846</v>
      </c>
      <c r="E1801" s="267"/>
      <c r="F1801" s="268" t="s">
        <v>43</v>
      </c>
      <c r="G1801" s="269" t="s">
        <v>3043</v>
      </c>
      <c r="H1801" s="271" t="s">
        <v>3043</v>
      </c>
      <c r="I1801" s="271" t="s">
        <v>3043</v>
      </c>
      <c r="J1801" s="271" t="s">
        <v>3043</v>
      </c>
      <c r="K1801" s="271" t="s">
        <v>3043</v>
      </c>
      <c r="L1801" s="271" t="s">
        <v>3043</v>
      </c>
      <c r="M1801" s="271" t="s">
        <v>3043</v>
      </c>
      <c r="N1801" s="267"/>
      <c r="P1801" s="186"/>
      <c r="U1801" s="240" t="s">
        <v>3062</v>
      </c>
      <c r="V1801" s="173" t="s">
        <v>3063</v>
      </c>
    </row>
    <row r="1802" customHeight="1" spans="1:22">
      <c r="A1802" s="265" t="s">
        <v>4685</v>
      </c>
      <c r="B1802" s="455">
        <v>330609013</v>
      </c>
      <c r="C1802" s="267" t="s">
        <v>5847</v>
      </c>
      <c r="D1802" s="267"/>
      <c r="E1802" s="267"/>
      <c r="F1802" s="268" t="s">
        <v>43</v>
      </c>
      <c r="G1802" s="269" t="s">
        <v>3043</v>
      </c>
      <c r="H1802" s="271" t="s">
        <v>3043</v>
      </c>
      <c r="I1802" s="271" t="s">
        <v>3043</v>
      </c>
      <c r="J1802" s="271" t="s">
        <v>3043</v>
      </c>
      <c r="K1802" s="271" t="s">
        <v>3043</v>
      </c>
      <c r="L1802" s="271" t="s">
        <v>3043</v>
      </c>
      <c r="M1802" s="271" t="s">
        <v>3043</v>
      </c>
      <c r="N1802" s="267"/>
      <c r="P1802" s="186"/>
      <c r="U1802" s="240" t="s">
        <v>3062</v>
      </c>
      <c r="V1802" s="173" t="s">
        <v>3063</v>
      </c>
    </row>
    <row r="1803" customHeight="1" spans="1:22">
      <c r="A1803" s="217" t="s">
        <v>4685</v>
      </c>
      <c r="B1803" s="52">
        <v>330609014</v>
      </c>
      <c r="C1803" s="36" t="s">
        <v>5848</v>
      </c>
      <c r="D1803" s="36" t="s">
        <v>195</v>
      </c>
      <c r="E1803" s="36"/>
      <c r="F1803" s="219" t="s">
        <v>43</v>
      </c>
      <c r="G1803" s="220" t="s">
        <v>3043</v>
      </c>
      <c r="H1803" s="34" t="s">
        <v>3043</v>
      </c>
      <c r="I1803" s="34" t="s">
        <v>3043</v>
      </c>
      <c r="J1803" s="34" t="s">
        <v>3043</v>
      </c>
      <c r="K1803" s="34" t="s">
        <v>3043</v>
      </c>
      <c r="L1803" s="34" t="s">
        <v>3043</v>
      </c>
      <c r="M1803" s="34" t="s">
        <v>3043</v>
      </c>
      <c r="N1803" s="36"/>
      <c r="P1803" s="186"/>
      <c r="U1803" s="240" t="s">
        <v>3062</v>
      </c>
      <c r="V1803" s="186" t="s">
        <v>3327</v>
      </c>
    </row>
    <row r="1804" customHeight="1" spans="1:16">
      <c r="A1804" s="217"/>
      <c r="B1804" s="45">
        <v>330610</v>
      </c>
      <c r="C1804" s="46" t="s">
        <v>5849</v>
      </c>
      <c r="D1804" s="36"/>
      <c r="E1804" s="36"/>
      <c r="F1804" s="219"/>
      <c r="G1804" s="220"/>
      <c r="H1804" s="403"/>
      <c r="I1804" s="403"/>
      <c r="J1804" s="403"/>
      <c r="K1804" s="403"/>
      <c r="L1804" s="403"/>
      <c r="M1804" s="403"/>
      <c r="N1804" s="36"/>
      <c r="P1804" s="186"/>
    </row>
    <row r="1805" customHeight="1" spans="1:16">
      <c r="A1805" s="217" t="s">
        <v>4685</v>
      </c>
      <c r="B1805" s="52">
        <v>330610001</v>
      </c>
      <c r="C1805" s="36" t="s">
        <v>5850</v>
      </c>
      <c r="D1805" s="36" t="s">
        <v>5851</v>
      </c>
      <c r="E1805" s="36"/>
      <c r="F1805" s="219" t="s">
        <v>43</v>
      </c>
      <c r="G1805" s="220">
        <v>420</v>
      </c>
      <c r="H1805" s="403">
        <f t="shared" ref="H1805:H1808" si="1368">G1805*1</f>
        <v>420</v>
      </c>
      <c r="I1805" s="403">
        <f t="shared" ref="I1805:I1808" si="1369">G1805*0.95</f>
        <v>399</v>
      </c>
      <c r="J1805" s="403">
        <f t="shared" ref="J1805:J1808" si="1370">G1805*0.85</f>
        <v>357</v>
      </c>
      <c r="K1805" s="403">
        <f t="shared" ref="K1805:K1808" si="1371">G1805*0.75</f>
        <v>315</v>
      </c>
      <c r="L1805" s="403">
        <f t="shared" ref="L1805:L1808" si="1372">G1805*0.65</f>
        <v>273</v>
      </c>
      <c r="M1805" s="403">
        <f t="shared" ref="M1805:M1808" si="1373">G1805*0.6</f>
        <v>252</v>
      </c>
      <c r="N1805" s="36"/>
      <c r="P1805" s="186"/>
    </row>
    <row r="1806" customHeight="1" spans="1:16">
      <c r="A1806" s="217" t="s">
        <v>4685</v>
      </c>
      <c r="B1806" s="52">
        <v>330610002</v>
      </c>
      <c r="C1806" s="36" t="s">
        <v>5852</v>
      </c>
      <c r="D1806" s="36"/>
      <c r="E1806" s="36"/>
      <c r="F1806" s="219" t="s">
        <v>43</v>
      </c>
      <c r="G1806" s="220">
        <v>784</v>
      </c>
      <c r="H1806" s="403">
        <f t="shared" si="1368"/>
        <v>784</v>
      </c>
      <c r="I1806" s="403">
        <f t="shared" si="1369"/>
        <v>744.8</v>
      </c>
      <c r="J1806" s="403">
        <f t="shared" si="1370"/>
        <v>666.4</v>
      </c>
      <c r="K1806" s="403">
        <f t="shared" si="1371"/>
        <v>588</v>
      </c>
      <c r="L1806" s="403">
        <f t="shared" si="1372"/>
        <v>509.6</v>
      </c>
      <c r="M1806" s="403">
        <f t="shared" si="1373"/>
        <v>470.4</v>
      </c>
      <c r="N1806" s="36"/>
      <c r="P1806" s="186"/>
    </row>
    <row r="1807" customHeight="1" spans="1:16">
      <c r="A1807" s="217" t="s">
        <v>4685</v>
      </c>
      <c r="B1807" s="52">
        <v>330610003</v>
      </c>
      <c r="C1807" s="36" t="s">
        <v>5853</v>
      </c>
      <c r="D1807" s="36"/>
      <c r="E1807" s="36"/>
      <c r="F1807" s="219" t="s">
        <v>43</v>
      </c>
      <c r="G1807" s="220">
        <v>784</v>
      </c>
      <c r="H1807" s="403">
        <f t="shared" si="1368"/>
        <v>784</v>
      </c>
      <c r="I1807" s="403">
        <f t="shared" si="1369"/>
        <v>744.8</v>
      </c>
      <c r="J1807" s="403">
        <f t="shared" si="1370"/>
        <v>666.4</v>
      </c>
      <c r="K1807" s="403">
        <f t="shared" si="1371"/>
        <v>588</v>
      </c>
      <c r="L1807" s="403">
        <f t="shared" si="1372"/>
        <v>509.6</v>
      </c>
      <c r="M1807" s="403">
        <f t="shared" si="1373"/>
        <v>470.4</v>
      </c>
      <c r="N1807" s="36"/>
      <c r="P1807" s="186"/>
    </row>
    <row r="1808" customHeight="1" spans="1:16">
      <c r="A1808" s="217" t="s">
        <v>4685</v>
      </c>
      <c r="B1808" s="52">
        <v>330610004</v>
      </c>
      <c r="C1808" s="36" t="s">
        <v>5854</v>
      </c>
      <c r="D1808" s="36"/>
      <c r="E1808" s="36"/>
      <c r="F1808" s="219" t="s">
        <v>43</v>
      </c>
      <c r="G1808" s="220">
        <v>140</v>
      </c>
      <c r="H1808" s="403">
        <f t="shared" si="1368"/>
        <v>140</v>
      </c>
      <c r="I1808" s="403">
        <f t="shared" si="1369"/>
        <v>133</v>
      </c>
      <c r="J1808" s="403">
        <f t="shared" si="1370"/>
        <v>119</v>
      </c>
      <c r="K1808" s="403">
        <f t="shared" si="1371"/>
        <v>105</v>
      </c>
      <c r="L1808" s="403">
        <f t="shared" si="1372"/>
        <v>91</v>
      </c>
      <c r="M1808" s="403">
        <f t="shared" si="1373"/>
        <v>84</v>
      </c>
      <c r="N1808" s="36"/>
      <c r="P1808" s="186"/>
    </row>
    <row r="1809" customHeight="1" spans="1:16">
      <c r="A1809" s="217"/>
      <c r="B1809" s="45">
        <v>330611</v>
      </c>
      <c r="C1809" s="46" t="s">
        <v>5855</v>
      </c>
      <c r="D1809" s="36"/>
      <c r="E1809" s="36"/>
      <c r="F1809" s="219"/>
      <c r="G1809" s="220"/>
      <c r="H1809" s="403"/>
      <c r="I1809" s="403"/>
      <c r="J1809" s="403"/>
      <c r="K1809" s="403"/>
      <c r="L1809" s="403"/>
      <c r="M1809" s="403"/>
      <c r="N1809" s="36"/>
      <c r="P1809" s="186"/>
    </row>
    <row r="1810" customHeight="1" spans="1:16">
      <c r="A1810" s="217" t="s">
        <v>4685</v>
      </c>
      <c r="B1810" s="52">
        <v>330611001</v>
      </c>
      <c r="C1810" s="36" t="s">
        <v>5856</v>
      </c>
      <c r="D1810" s="36"/>
      <c r="E1810" s="36"/>
      <c r="F1810" s="219" t="s">
        <v>43</v>
      </c>
      <c r="G1810" s="220">
        <v>560</v>
      </c>
      <c r="H1810" s="403">
        <f t="shared" ref="H1810" si="1374">G1810*1</f>
        <v>560</v>
      </c>
      <c r="I1810" s="403">
        <f t="shared" ref="I1810" si="1375">G1810*0.95</f>
        <v>532</v>
      </c>
      <c r="J1810" s="403">
        <f t="shared" ref="J1810" si="1376">G1810*0.85</f>
        <v>476</v>
      </c>
      <c r="K1810" s="403">
        <f t="shared" ref="K1810" si="1377">G1810*0.75</f>
        <v>420</v>
      </c>
      <c r="L1810" s="403">
        <f t="shared" ref="L1810" si="1378">G1810*0.65</f>
        <v>364</v>
      </c>
      <c r="M1810" s="403">
        <f t="shared" ref="M1810" si="1379">G1810*0.6</f>
        <v>336</v>
      </c>
      <c r="N1810" s="36"/>
      <c r="P1810" s="186"/>
    </row>
    <row r="1811" customHeight="1" spans="1:16">
      <c r="A1811" s="217" t="s">
        <v>4685</v>
      </c>
      <c r="B1811" s="52">
        <v>330611002</v>
      </c>
      <c r="C1811" s="36" t="s">
        <v>5857</v>
      </c>
      <c r="D1811" s="36"/>
      <c r="E1811" s="36"/>
      <c r="F1811" s="219" t="s">
        <v>43</v>
      </c>
      <c r="G1811" s="220">
        <v>2520</v>
      </c>
      <c r="H1811" s="403">
        <f t="shared" ref="H1811:H1818" si="1380">G1811*1</f>
        <v>2520</v>
      </c>
      <c r="I1811" s="403">
        <f t="shared" ref="I1811:I1818" si="1381">G1811*0.95</f>
        <v>2394</v>
      </c>
      <c r="J1811" s="403">
        <f t="shared" ref="J1811:J1818" si="1382">G1811*0.85</f>
        <v>2142</v>
      </c>
      <c r="K1811" s="403">
        <f t="shared" ref="K1811:K1818" si="1383">G1811*0.75</f>
        <v>1890</v>
      </c>
      <c r="L1811" s="403">
        <f t="shared" ref="L1811:L1818" si="1384">G1811*0.65</f>
        <v>1638</v>
      </c>
      <c r="M1811" s="403">
        <f t="shared" ref="M1811:M1818" si="1385">G1811*0.6</f>
        <v>1512</v>
      </c>
      <c r="N1811" s="36"/>
      <c r="P1811" s="186"/>
    </row>
    <row r="1812" customHeight="1" spans="1:16">
      <c r="A1812" s="217" t="s">
        <v>4685</v>
      </c>
      <c r="B1812" s="52">
        <v>330611003</v>
      </c>
      <c r="C1812" s="36" t="s">
        <v>5858</v>
      </c>
      <c r="D1812" s="36"/>
      <c r="E1812" s="36"/>
      <c r="F1812" s="219" t="s">
        <v>43</v>
      </c>
      <c r="G1812" s="220">
        <v>2100</v>
      </c>
      <c r="H1812" s="403">
        <f t="shared" si="1380"/>
        <v>2100</v>
      </c>
      <c r="I1812" s="403">
        <f t="shared" si="1381"/>
        <v>1995</v>
      </c>
      <c r="J1812" s="403">
        <f t="shared" si="1382"/>
        <v>1785</v>
      </c>
      <c r="K1812" s="403">
        <f t="shared" si="1383"/>
        <v>1575</v>
      </c>
      <c r="L1812" s="403">
        <f t="shared" si="1384"/>
        <v>1365</v>
      </c>
      <c r="M1812" s="403">
        <f t="shared" si="1385"/>
        <v>1260</v>
      </c>
      <c r="N1812" s="36"/>
      <c r="P1812" s="186"/>
    </row>
    <row r="1813" customHeight="1" spans="1:16">
      <c r="A1813" s="217" t="s">
        <v>4685</v>
      </c>
      <c r="B1813" s="52">
        <v>330611004</v>
      </c>
      <c r="C1813" s="36" t="s">
        <v>5859</v>
      </c>
      <c r="D1813" s="36" t="s">
        <v>5860</v>
      </c>
      <c r="E1813" s="36"/>
      <c r="F1813" s="219" t="s">
        <v>43</v>
      </c>
      <c r="G1813" s="220">
        <v>2100</v>
      </c>
      <c r="H1813" s="403">
        <f t="shared" si="1380"/>
        <v>2100</v>
      </c>
      <c r="I1813" s="403">
        <f t="shared" si="1381"/>
        <v>1995</v>
      </c>
      <c r="J1813" s="403">
        <f t="shared" si="1382"/>
        <v>1785</v>
      </c>
      <c r="K1813" s="403">
        <f t="shared" si="1383"/>
        <v>1575</v>
      </c>
      <c r="L1813" s="403">
        <f t="shared" si="1384"/>
        <v>1365</v>
      </c>
      <c r="M1813" s="403">
        <f t="shared" si="1385"/>
        <v>1260</v>
      </c>
      <c r="N1813" s="36"/>
      <c r="P1813" s="186"/>
    </row>
    <row r="1814" customHeight="1" spans="1:16">
      <c r="A1814" s="217" t="s">
        <v>4685</v>
      </c>
      <c r="B1814" s="52">
        <v>330611005</v>
      </c>
      <c r="C1814" s="36" t="s">
        <v>5861</v>
      </c>
      <c r="D1814" s="457" t="s">
        <v>5862</v>
      </c>
      <c r="E1814" s="36"/>
      <c r="F1814" s="219" t="s">
        <v>43</v>
      </c>
      <c r="G1814" s="220">
        <v>2100</v>
      </c>
      <c r="H1814" s="403">
        <f t="shared" si="1380"/>
        <v>2100</v>
      </c>
      <c r="I1814" s="403">
        <f t="shared" si="1381"/>
        <v>1995</v>
      </c>
      <c r="J1814" s="403">
        <f t="shared" si="1382"/>
        <v>1785</v>
      </c>
      <c r="K1814" s="403">
        <f t="shared" si="1383"/>
        <v>1575</v>
      </c>
      <c r="L1814" s="403">
        <f t="shared" si="1384"/>
        <v>1365</v>
      </c>
      <c r="M1814" s="403">
        <f t="shared" si="1385"/>
        <v>1260</v>
      </c>
      <c r="N1814" s="36"/>
      <c r="P1814" s="186"/>
    </row>
    <row r="1815" customHeight="1" spans="1:16">
      <c r="A1815" s="217" t="s">
        <v>4685</v>
      </c>
      <c r="B1815" s="52">
        <v>330611006</v>
      </c>
      <c r="C1815" s="36" t="s">
        <v>5863</v>
      </c>
      <c r="D1815" s="36"/>
      <c r="E1815" s="36"/>
      <c r="F1815" s="219" t="s">
        <v>43</v>
      </c>
      <c r="G1815" s="220">
        <v>2100</v>
      </c>
      <c r="H1815" s="403">
        <f t="shared" si="1380"/>
        <v>2100</v>
      </c>
      <c r="I1815" s="403">
        <f t="shared" si="1381"/>
        <v>1995</v>
      </c>
      <c r="J1815" s="403">
        <f t="shared" si="1382"/>
        <v>1785</v>
      </c>
      <c r="K1815" s="403">
        <f t="shared" si="1383"/>
        <v>1575</v>
      </c>
      <c r="L1815" s="403">
        <f t="shared" si="1384"/>
        <v>1365</v>
      </c>
      <c r="M1815" s="403">
        <f t="shared" si="1385"/>
        <v>1260</v>
      </c>
      <c r="N1815" s="36"/>
      <c r="P1815" s="186"/>
    </row>
    <row r="1816" customHeight="1" spans="1:16">
      <c r="A1816" s="217" t="s">
        <v>4685</v>
      </c>
      <c r="B1816" s="52">
        <v>330611007</v>
      </c>
      <c r="C1816" s="36" t="s">
        <v>5864</v>
      </c>
      <c r="D1816" s="36"/>
      <c r="E1816" s="36"/>
      <c r="F1816" s="219" t="s">
        <v>43</v>
      </c>
      <c r="G1816" s="220">
        <v>1680</v>
      </c>
      <c r="H1816" s="403">
        <f t="shared" si="1380"/>
        <v>1680</v>
      </c>
      <c r="I1816" s="403">
        <f t="shared" si="1381"/>
        <v>1596</v>
      </c>
      <c r="J1816" s="403">
        <f t="shared" si="1382"/>
        <v>1428</v>
      </c>
      <c r="K1816" s="403">
        <f t="shared" si="1383"/>
        <v>1260</v>
      </c>
      <c r="L1816" s="403">
        <f t="shared" si="1384"/>
        <v>1092</v>
      </c>
      <c r="M1816" s="403">
        <f t="shared" si="1385"/>
        <v>1008</v>
      </c>
      <c r="N1816" s="36"/>
      <c r="P1816" s="186"/>
    </row>
    <row r="1817" customHeight="1" spans="1:16">
      <c r="A1817" s="217" t="s">
        <v>4685</v>
      </c>
      <c r="B1817" s="52">
        <v>330611008</v>
      </c>
      <c r="C1817" s="36" t="s">
        <v>5865</v>
      </c>
      <c r="D1817" s="36"/>
      <c r="E1817" s="36"/>
      <c r="F1817" s="219" t="s">
        <v>43</v>
      </c>
      <c r="G1817" s="220">
        <v>980</v>
      </c>
      <c r="H1817" s="403">
        <f t="shared" si="1380"/>
        <v>980</v>
      </c>
      <c r="I1817" s="403">
        <f t="shared" si="1381"/>
        <v>931</v>
      </c>
      <c r="J1817" s="403">
        <f t="shared" si="1382"/>
        <v>833</v>
      </c>
      <c r="K1817" s="403">
        <f t="shared" si="1383"/>
        <v>735</v>
      </c>
      <c r="L1817" s="403">
        <f t="shared" si="1384"/>
        <v>637</v>
      </c>
      <c r="M1817" s="403">
        <f t="shared" si="1385"/>
        <v>588</v>
      </c>
      <c r="N1817" s="36"/>
      <c r="P1817" s="186"/>
    </row>
    <row r="1818" customHeight="1" spans="1:16">
      <c r="A1818" s="217" t="s">
        <v>4685</v>
      </c>
      <c r="B1818" s="52">
        <v>330611009</v>
      </c>
      <c r="C1818" s="36" t="s">
        <v>5866</v>
      </c>
      <c r="D1818" s="36"/>
      <c r="E1818" s="36"/>
      <c r="F1818" s="219" t="s">
        <v>43</v>
      </c>
      <c r="G1818" s="220">
        <v>1680</v>
      </c>
      <c r="H1818" s="403">
        <f t="shared" si="1380"/>
        <v>1680</v>
      </c>
      <c r="I1818" s="403">
        <f t="shared" si="1381"/>
        <v>1596</v>
      </c>
      <c r="J1818" s="403">
        <f t="shared" si="1382"/>
        <v>1428</v>
      </c>
      <c r="K1818" s="403">
        <f t="shared" si="1383"/>
        <v>1260</v>
      </c>
      <c r="L1818" s="403">
        <f t="shared" si="1384"/>
        <v>1092</v>
      </c>
      <c r="M1818" s="403">
        <f t="shared" si="1385"/>
        <v>1008</v>
      </c>
      <c r="N1818" s="36"/>
      <c r="P1818" s="186"/>
    </row>
    <row r="1819" customHeight="1" spans="1:16">
      <c r="A1819" s="217"/>
      <c r="B1819" s="45">
        <v>3307</v>
      </c>
      <c r="C1819" s="46" t="s">
        <v>5867</v>
      </c>
      <c r="D1819" s="36"/>
      <c r="E1819" s="36"/>
      <c r="F1819" s="219"/>
      <c r="G1819" s="220"/>
      <c r="H1819" s="403"/>
      <c r="I1819" s="403"/>
      <c r="J1819" s="403"/>
      <c r="K1819" s="403"/>
      <c r="L1819" s="403"/>
      <c r="M1819" s="403"/>
      <c r="N1819" s="46"/>
      <c r="P1819" s="186"/>
    </row>
    <row r="1820" customHeight="1" spans="1:16">
      <c r="A1820" s="217"/>
      <c r="B1820" s="45">
        <v>330701</v>
      </c>
      <c r="C1820" s="46" t="s">
        <v>5868</v>
      </c>
      <c r="D1820" s="36"/>
      <c r="E1820" s="36"/>
      <c r="F1820" s="219"/>
      <c r="G1820" s="220"/>
      <c r="H1820" s="403"/>
      <c r="I1820" s="403"/>
      <c r="J1820" s="403"/>
      <c r="K1820" s="403"/>
      <c r="L1820" s="403"/>
      <c r="M1820" s="403"/>
      <c r="N1820" s="36"/>
      <c r="P1820" s="186"/>
    </row>
    <row r="1821" customHeight="1" spans="1:16">
      <c r="A1821" s="217" t="s">
        <v>4685</v>
      </c>
      <c r="B1821" s="52">
        <v>330701001</v>
      </c>
      <c r="C1821" s="36" t="s">
        <v>5869</v>
      </c>
      <c r="D1821" s="36" t="s">
        <v>5870</v>
      </c>
      <c r="E1821" s="36"/>
      <c r="F1821" s="219" t="s">
        <v>43</v>
      </c>
      <c r="G1821" s="220">
        <v>980</v>
      </c>
      <c r="H1821" s="403">
        <f t="shared" ref="H1821" si="1386">G1821*1</f>
        <v>980</v>
      </c>
      <c r="I1821" s="403">
        <f t="shared" ref="I1821" si="1387">G1821*0.95</f>
        <v>931</v>
      </c>
      <c r="J1821" s="403">
        <f t="shared" ref="J1821" si="1388">G1821*0.85</f>
        <v>833</v>
      </c>
      <c r="K1821" s="403">
        <f t="shared" ref="K1821" si="1389">G1821*0.75</f>
        <v>735</v>
      </c>
      <c r="L1821" s="403">
        <f t="shared" ref="L1821" si="1390">G1821*0.65</f>
        <v>637</v>
      </c>
      <c r="M1821" s="403">
        <f t="shared" ref="M1821" si="1391">G1821*0.6</f>
        <v>588</v>
      </c>
      <c r="N1821" s="260" t="s">
        <v>5871</v>
      </c>
      <c r="P1821" s="186"/>
    </row>
    <row r="1822" customHeight="1" spans="1:16">
      <c r="A1822" s="217" t="s">
        <v>4685</v>
      </c>
      <c r="B1822" s="52">
        <v>330701002</v>
      </c>
      <c r="C1822" s="36" t="s">
        <v>5872</v>
      </c>
      <c r="D1822" s="36"/>
      <c r="E1822" s="36"/>
      <c r="F1822" s="219" t="s">
        <v>43</v>
      </c>
      <c r="G1822" s="220">
        <v>2100</v>
      </c>
      <c r="H1822" s="403">
        <f t="shared" ref="H1822:H1845" si="1392">G1822*1</f>
        <v>2100</v>
      </c>
      <c r="I1822" s="403">
        <f t="shared" ref="I1822:I1845" si="1393">G1822*0.95</f>
        <v>1995</v>
      </c>
      <c r="J1822" s="403">
        <f t="shared" ref="J1822:J1845" si="1394">G1822*0.85</f>
        <v>1785</v>
      </c>
      <c r="K1822" s="403">
        <f t="shared" ref="K1822:K1845" si="1395">G1822*0.75</f>
        <v>1575</v>
      </c>
      <c r="L1822" s="403">
        <f t="shared" ref="L1822:L1845" si="1396">G1822*0.65</f>
        <v>1365</v>
      </c>
      <c r="M1822" s="403">
        <f t="shared" ref="M1822:M1845" si="1397">G1822*0.6</f>
        <v>1260</v>
      </c>
      <c r="N1822" s="36"/>
      <c r="P1822" s="186"/>
    </row>
    <row r="1823" customHeight="1" spans="1:16">
      <c r="A1823" s="217" t="s">
        <v>4685</v>
      </c>
      <c r="B1823" s="52">
        <v>330701003</v>
      </c>
      <c r="C1823" s="36" t="s">
        <v>5873</v>
      </c>
      <c r="D1823" s="36" t="s">
        <v>5874</v>
      </c>
      <c r="E1823" s="36"/>
      <c r="F1823" s="219" t="s">
        <v>43</v>
      </c>
      <c r="G1823" s="220">
        <v>350</v>
      </c>
      <c r="H1823" s="403">
        <f t="shared" si="1392"/>
        <v>350</v>
      </c>
      <c r="I1823" s="403">
        <f t="shared" si="1393"/>
        <v>332.5</v>
      </c>
      <c r="J1823" s="403">
        <f t="shared" si="1394"/>
        <v>297.5</v>
      </c>
      <c r="K1823" s="403">
        <f t="shared" si="1395"/>
        <v>262.5</v>
      </c>
      <c r="L1823" s="403">
        <f t="shared" si="1396"/>
        <v>227.5</v>
      </c>
      <c r="M1823" s="403">
        <f t="shared" si="1397"/>
        <v>210</v>
      </c>
      <c r="N1823" s="36"/>
      <c r="P1823" s="186"/>
    </row>
    <row r="1824" customHeight="1" spans="1:16">
      <c r="A1824" s="217" t="s">
        <v>4685</v>
      </c>
      <c r="B1824" s="52">
        <v>330701004</v>
      </c>
      <c r="C1824" s="36" t="s">
        <v>5875</v>
      </c>
      <c r="D1824" s="36"/>
      <c r="E1824" s="36"/>
      <c r="F1824" s="219" t="s">
        <v>43</v>
      </c>
      <c r="G1824" s="220">
        <v>420</v>
      </c>
      <c r="H1824" s="403">
        <f t="shared" si="1392"/>
        <v>420</v>
      </c>
      <c r="I1824" s="403">
        <f t="shared" si="1393"/>
        <v>399</v>
      </c>
      <c r="J1824" s="403">
        <f t="shared" si="1394"/>
        <v>357</v>
      </c>
      <c r="K1824" s="403">
        <f t="shared" si="1395"/>
        <v>315</v>
      </c>
      <c r="L1824" s="403">
        <f t="shared" si="1396"/>
        <v>273</v>
      </c>
      <c r="M1824" s="403">
        <f t="shared" si="1397"/>
        <v>252</v>
      </c>
      <c r="N1824" s="36"/>
      <c r="P1824" s="186"/>
    </row>
    <row r="1825" customHeight="1" spans="1:16">
      <c r="A1825" s="217" t="s">
        <v>4685</v>
      </c>
      <c r="B1825" s="52">
        <v>330701005</v>
      </c>
      <c r="C1825" s="36" t="s">
        <v>5876</v>
      </c>
      <c r="D1825" s="36"/>
      <c r="E1825" s="36"/>
      <c r="F1825" s="219" t="s">
        <v>43</v>
      </c>
      <c r="G1825" s="220">
        <v>420</v>
      </c>
      <c r="H1825" s="403">
        <f t="shared" si="1392"/>
        <v>420</v>
      </c>
      <c r="I1825" s="403">
        <f t="shared" si="1393"/>
        <v>399</v>
      </c>
      <c r="J1825" s="403">
        <f t="shared" si="1394"/>
        <v>357</v>
      </c>
      <c r="K1825" s="403">
        <f t="shared" si="1395"/>
        <v>315</v>
      </c>
      <c r="L1825" s="403">
        <f t="shared" si="1396"/>
        <v>273</v>
      </c>
      <c r="M1825" s="403">
        <f t="shared" si="1397"/>
        <v>252</v>
      </c>
      <c r="N1825" s="36"/>
      <c r="P1825" s="186"/>
    </row>
    <row r="1826" customHeight="1" spans="1:16">
      <c r="A1826" s="217" t="s">
        <v>4685</v>
      </c>
      <c r="B1826" s="52">
        <v>330701006</v>
      </c>
      <c r="C1826" s="36" t="s">
        <v>5877</v>
      </c>
      <c r="D1826" s="36"/>
      <c r="E1826" s="36"/>
      <c r="F1826" s="219" t="s">
        <v>43</v>
      </c>
      <c r="G1826" s="220">
        <v>2520</v>
      </c>
      <c r="H1826" s="403">
        <f t="shared" si="1392"/>
        <v>2520</v>
      </c>
      <c r="I1826" s="403">
        <f t="shared" si="1393"/>
        <v>2394</v>
      </c>
      <c r="J1826" s="403">
        <f t="shared" si="1394"/>
        <v>2142</v>
      </c>
      <c r="K1826" s="403">
        <f t="shared" si="1395"/>
        <v>1890</v>
      </c>
      <c r="L1826" s="403">
        <f t="shared" si="1396"/>
        <v>1638</v>
      </c>
      <c r="M1826" s="403">
        <f t="shared" si="1397"/>
        <v>1512</v>
      </c>
      <c r="N1826" s="36"/>
      <c r="P1826" s="186"/>
    </row>
    <row r="1827" customHeight="1" spans="1:16">
      <c r="A1827" s="217" t="s">
        <v>4685</v>
      </c>
      <c r="B1827" s="52">
        <v>330701007</v>
      </c>
      <c r="C1827" s="36" t="s">
        <v>5878</v>
      </c>
      <c r="D1827" s="36"/>
      <c r="E1827" s="36" t="s">
        <v>5879</v>
      </c>
      <c r="F1827" s="219" t="s">
        <v>43</v>
      </c>
      <c r="G1827" s="220">
        <v>1050</v>
      </c>
      <c r="H1827" s="403">
        <f t="shared" si="1392"/>
        <v>1050</v>
      </c>
      <c r="I1827" s="403">
        <f t="shared" si="1393"/>
        <v>997.5</v>
      </c>
      <c r="J1827" s="403">
        <f t="shared" si="1394"/>
        <v>892.5</v>
      </c>
      <c r="K1827" s="403">
        <f t="shared" si="1395"/>
        <v>787.5</v>
      </c>
      <c r="L1827" s="403">
        <f t="shared" si="1396"/>
        <v>682.5</v>
      </c>
      <c r="M1827" s="403">
        <f t="shared" si="1397"/>
        <v>630</v>
      </c>
      <c r="N1827" s="36"/>
      <c r="P1827" s="186"/>
    </row>
    <row r="1828" customHeight="1" spans="1:16">
      <c r="A1828" s="217" t="s">
        <v>4685</v>
      </c>
      <c r="B1828" s="52">
        <v>330701008</v>
      </c>
      <c r="C1828" s="36" t="s">
        <v>5880</v>
      </c>
      <c r="D1828" s="36" t="s">
        <v>5881</v>
      </c>
      <c r="E1828" s="36"/>
      <c r="F1828" s="219" t="s">
        <v>43</v>
      </c>
      <c r="G1828" s="220">
        <v>1680</v>
      </c>
      <c r="H1828" s="403">
        <f t="shared" si="1392"/>
        <v>1680</v>
      </c>
      <c r="I1828" s="403">
        <f t="shared" si="1393"/>
        <v>1596</v>
      </c>
      <c r="J1828" s="403">
        <f t="shared" si="1394"/>
        <v>1428</v>
      </c>
      <c r="K1828" s="403">
        <f t="shared" si="1395"/>
        <v>1260</v>
      </c>
      <c r="L1828" s="403">
        <f t="shared" si="1396"/>
        <v>1092</v>
      </c>
      <c r="M1828" s="403">
        <f t="shared" si="1397"/>
        <v>1008</v>
      </c>
      <c r="N1828" s="36"/>
      <c r="P1828" s="186"/>
    </row>
    <row r="1829" customHeight="1" spans="1:16">
      <c r="A1829" s="217" t="s">
        <v>4685</v>
      </c>
      <c r="B1829" s="52">
        <v>330701009</v>
      </c>
      <c r="C1829" s="36" t="s">
        <v>5882</v>
      </c>
      <c r="D1829" s="36"/>
      <c r="E1829" s="36"/>
      <c r="F1829" s="219" t="s">
        <v>43</v>
      </c>
      <c r="G1829" s="220">
        <v>2100</v>
      </c>
      <c r="H1829" s="403">
        <f t="shared" si="1392"/>
        <v>2100</v>
      </c>
      <c r="I1829" s="403">
        <f t="shared" si="1393"/>
        <v>1995</v>
      </c>
      <c r="J1829" s="403">
        <f t="shared" si="1394"/>
        <v>1785</v>
      </c>
      <c r="K1829" s="403">
        <f t="shared" si="1395"/>
        <v>1575</v>
      </c>
      <c r="L1829" s="403">
        <f t="shared" si="1396"/>
        <v>1365</v>
      </c>
      <c r="M1829" s="403">
        <f t="shared" si="1397"/>
        <v>1260</v>
      </c>
      <c r="N1829" s="36"/>
      <c r="P1829" s="186"/>
    </row>
    <row r="1830" customHeight="1" spans="1:16">
      <c r="A1830" s="217" t="s">
        <v>4685</v>
      </c>
      <c r="B1830" s="52">
        <v>330701010</v>
      </c>
      <c r="C1830" s="36" t="s">
        <v>5883</v>
      </c>
      <c r="D1830" s="36" t="s">
        <v>5884</v>
      </c>
      <c r="E1830" s="36"/>
      <c r="F1830" s="219" t="s">
        <v>43</v>
      </c>
      <c r="G1830" s="220">
        <v>2520</v>
      </c>
      <c r="H1830" s="403">
        <f t="shared" si="1392"/>
        <v>2520</v>
      </c>
      <c r="I1830" s="403">
        <f t="shared" si="1393"/>
        <v>2394</v>
      </c>
      <c r="J1830" s="403">
        <f t="shared" si="1394"/>
        <v>2142</v>
      </c>
      <c r="K1830" s="403">
        <f t="shared" si="1395"/>
        <v>1890</v>
      </c>
      <c r="L1830" s="403">
        <f t="shared" si="1396"/>
        <v>1638</v>
      </c>
      <c r="M1830" s="403">
        <f t="shared" si="1397"/>
        <v>1512</v>
      </c>
      <c r="N1830" s="36"/>
      <c r="P1830" s="186"/>
    </row>
    <row r="1831" customHeight="1" spans="1:16">
      <c r="A1831" s="217" t="s">
        <v>4685</v>
      </c>
      <c r="B1831" s="52">
        <v>330701011</v>
      </c>
      <c r="C1831" s="36" t="s">
        <v>5885</v>
      </c>
      <c r="D1831" s="36"/>
      <c r="E1831" s="36"/>
      <c r="F1831" s="219" t="s">
        <v>43</v>
      </c>
      <c r="G1831" s="220">
        <v>2520</v>
      </c>
      <c r="H1831" s="403">
        <f t="shared" si="1392"/>
        <v>2520</v>
      </c>
      <c r="I1831" s="403">
        <f t="shared" si="1393"/>
        <v>2394</v>
      </c>
      <c r="J1831" s="403">
        <f t="shared" si="1394"/>
        <v>2142</v>
      </c>
      <c r="K1831" s="403">
        <f t="shared" si="1395"/>
        <v>1890</v>
      </c>
      <c r="L1831" s="403">
        <f t="shared" si="1396"/>
        <v>1638</v>
      </c>
      <c r="M1831" s="403">
        <f t="shared" si="1397"/>
        <v>1512</v>
      </c>
      <c r="N1831" s="36"/>
      <c r="P1831" s="186"/>
    </row>
    <row r="1832" customHeight="1" spans="1:16">
      <c r="A1832" s="217" t="s">
        <v>4685</v>
      </c>
      <c r="B1832" s="52">
        <v>330701012</v>
      </c>
      <c r="C1832" s="36" t="s">
        <v>5886</v>
      </c>
      <c r="D1832" s="36"/>
      <c r="E1832" s="36"/>
      <c r="F1832" s="219" t="s">
        <v>43</v>
      </c>
      <c r="G1832" s="220">
        <v>2520</v>
      </c>
      <c r="H1832" s="403">
        <f t="shared" si="1392"/>
        <v>2520</v>
      </c>
      <c r="I1832" s="403">
        <f t="shared" si="1393"/>
        <v>2394</v>
      </c>
      <c r="J1832" s="403">
        <f t="shared" si="1394"/>
        <v>2142</v>
      </c>
      <c r="K1832" s="403">
        <f t="shared" si="1395"/>
        <v>1890</v>
      </c>
      <c r="L1832" s="403">
        <f t="shared" si="1396"/>
        <v>1638</v>
      </c>
      <c r="M1832" s="403">
        <f t="shared" si="1397"/>
        <v>1512</v>
      </c>
      <c r="N1832" s="36"/>
      <c r="P1832" s="186"/>
    </row>
    <row r="1833" customHeight="1" spans="1:16">
      <c r="A1833" s="217" t="s">
        <v>4685</v>
      </c>
      <c r="B1833" s="52">
        <v>330701013</v>
      </c>
      <c r="C1833" s="36" t="s">
        <v>5887</v>
      </c>
      <c r="D1833" s="36"/>
      <c r="E1833" s="36"/>
      <c r="F1833" s="219" t="s">
        <v>43</v>
      </c>
      <c r="G1833" s="220">
        <v>2520</v>
      </c>
      <c r="H1833" s="403">
        <f t="shared" si="1392"/>
        <v>2520</v>
      </c>
      <c r="I1833" s="403">
        <f t="shared" si="1393"/>
        <v>2394</v>
      </c>
      <c r="J1833" s="403">
        <f t="shared" si="1394"/>
        <v>2142</v>
      </c>
      <c r="K1833" s="403">
        <f t="shared" si="1395"/>
        <v>1890</v>
      </c>
      <c r="L1833" s="403">
        <f t="shared" si="1396"/>
        <v>1638</v>
      </c>
      <c r="M1833" s="403">
        <f t="shared" si="1397"/>
        <v>1512</v>
      </c>
      <c r="N1833" s="36"/>
      <c r="P1833" s="186"/>
    </row>
    <row r="1834" customHeight="1" spans="1:16">
      <c r="A1834" s="217" t="s">
        <v>4685</v>
      </c>
      <c r="B1834" s="52">
        <v>330701014</v>
      </c>
      <c r="C1834" s="36" t="s">
        <v>5888</v>
      </c>
      <c r="D1834" s="36"/>
      <c r="E1834" s="36"/>
      <c r="F1834" s="219" t="s">
        <v>43</v>
      </c>
      <c r="G1834" s="220">
        <v>2520</v>
      </c>
      <c r="H1834" s="403">
        <f t="shared" si="1392"/>
        <v>2520</v>
      </c>
      <c r="I1834" s="403">
        <f t="shared" si="1393"/>
        <v>2394</v>
      </c>
      <c r="J1834" s="403">
        <f t="shared" si="1394"/>
        <v>2142</v>
      </c>
      <c r="K1834" s="403">
        <f t="shared" si="1395"/>
        <v>1890</v>
      </c>
      <c r="L1834" s="403">
        <f t="shared" si="1396"/>
        <v>1638</v>
      </c>
      <c r="M1834" s="403">
        <f t="shared" si="1397"/>
        <v>1512</v>
      </c>
      <c r="N1834" s="36"/>
      <c r="P1834" s="186"/>
    </row>
    <row r="1835" customHeight="1" spans="1:16">
      <c r="A1835" s="217" t="s">
        <v>4685</v>
      </c>
      <c r="B1835" s="52">
        <v>330701015</v>
      </c>
      <c r="C1835" s="36" t="s">
        <v>5889</v>
      </c>
      <c r="D1835" s="36"/>
      <c r="E1835" s="36"/>
      <c r="F1835" s="219" t="s">
        <v>43</v>
      </c>
      <c r="G1835" s="220">
        <v>2520</v>
      </c>
      <c r="H1835" s="403">
        <f t="shared" si="1392"/>
        <v>2520</v>
      </c>
      <c r="I1835" s="403">
        <f t="shared" si="1393"/>
        <v>2394</v>
      </c>
      <c r="J1835" s="403">
        <f t="shared" si="1394"/>
        <v>2142</v>
      </c>
      <c r="K1835" s="403">
        <f t="shared" si="1395"/>
        <v>1890</v>
      </c>
      <c r="L1835" s="403">
        <f t="shared" si="1396"/>
        <v>1638</v>
      </c>
      <c r="M1835" s="403">
        <f t="shared" si="1397"/>
        <v>1512</v>
      </c>
      <c r="N1835" s="36"/>
      <c r="P1835" s="186"/>
    </row>
    <row r="1836" customHeight="1" spans="1:16">
      <c r="A1836" s="217" t="s">
        <v>4685</v>
      </c>
      <c r="B1836" s="52">
        <v>330701016</v>
      </c>
      <c r="C1836" s="36" t="s">
        <v>5890</v>
      </c>
      <c r="D1836" s="36"/>
      <c r="E1836" s="36"/>
      <c r="F1836" s="219" t="s">
        <v>43</v>
      </c>
      <c r="G1836" s="220">
        <v>2940</v>
      </c>
      <c r="H1836" s="403">
        <f t="shared" si="1392"/>
        <v>2940</v>
      </c>
      <c r="I1836" s="403">
        <f t="shared" si="1393"/>
        <v>2793</v>
      </c>
      <c r="J1836" s="403">
        <f t="shared" si="1394"/>
        <v>2499</v>
      </c>
      <c r="K1836" s="403">
        <f t="shared" si="1395"/>
        <v>2205</v>
      </c>
      <c r="L1836" s="403">
        <f t="shared" si="1396"/>
        <v>1911</v>
      </c>
      <c r="M1836" s="403">
        <f t="shared" si="1397"/>
        <v>1764</v>
      </c>
      <c r="N1836" s="36"/>
      <c r="P1836" s="186"/>
    </row>
    <row r="1837" customHeight="1" spans="1:16">
      <c r="A1837" s="217" t="s">
        <v>4685</v>
      </c>
      <c r="B1837" s="52">
        <v>330701017</v>
      </c>
      <c r="C1837" s="36" t="s">
        <v>5891</v>
      </c>
      <c r="D1837" s="36" t="s">
        <v>5892</v>
      </c>
      <c r="E1837" s="36"/>
      <c r="F1837" s="219" t="s">
        <v>43</v>
      </c>
      <c r="G1837" s="220">
        <v>2520</v>
      </c>
      <c r="H1837" s="403">
        <f t="shared" si="1392"/>
        <v>2520</v>
      </c>
      <c r="I1837" s="403">
        <f t="shared" si="1393"/>
        <v>2394</v>
      </c>
      <c r="J1837" s="403">
        <f t="shared" si="1394"/>
        <v>2142</v>
      </c>
      <c r="K1837" s="403">
        <f t="shared" si="1395"/>
        <v>1890</v>
      </c>
      <c r="L1837" s="403">
        <f t="shared" si="1396"/>
        <v>1638</v>
      </c>
      <c r="M1837" s="403">
        <f t="shared" si="1397"/>
        <v>1512</v>
      </c>
      <c r="N1837" s="36"/>
      <c r="P1837" s="186"/>
    </row>
    <row r="1838" customHeight="1" spans="1:16">
      <c r="A1838" s="217" t="s">
        <v>4685</v>
      </c>
      <c r="B1838" s="52">
        <v>330701018</v>
      </c>
      <c r="C1838" s="36" t="s">
        <v>5893</v>
      </c>
      <c r="D1838" s="36"/>
      <c r="E1838" s="36"/>
      <c r="F1838" s="219" t="s">
        <v>43</v>
      </c>
      <c r="G1838" s="220">
        <v>1680</v>
      </c>
      <c r="H1838" s="403">
        <f t="shared" si="1392"/>
        <v>1680</v>
      </c>
      <c r="I1838" s="403">
        <f t="shared" si="1393"/>
        <v>1596</v>
      </c>
      <c r="J1838" s="403">
        <f t="shared" si="1394"/>
        <v>1428</v>
      </c>
      <c r="K1838" s="403">
        <f t="shared" si="1395"/>
        <v>1260</v>
      </c>
      <c r="L1838" s="403">
        <f t="shared" si="1396"/>
        <v>1092</v>
      </c>
      <c r="M1838" s="403">
        <f t="shared" si="1397"/>
        <v>1008</v>
      </c>
      <c r="N1838" s="36"/>
      <c r="P1838" s="186"/>
    </row>
    <row r="1839" customHeight="1" spans="1:16">
      <c r="A1839" s="217" t="s">
        <v>4685</v>
      </c>
      <c r="B1839" s="52">
        <v>330701019</v>
      </c>
      <c r="C1839" s="36" t="s">
        <v>5894</v>
      </c>
      <c r="D1839" s="36"/>
      <c r="E1839" s="36"/>
      <c r="F1839" s="219" t="s">
        <v>43</v>
      </c>
      <c r="G1839" s="220">
        <v>1680</v>
      </c>
      <c r="H1839" s="403">
        <f t="shared" si="1392"/>
        <v>1680</v>
      </c>
      <c r="I1839" s="403">
        <f t="shared" si="1393"/>
        <v>1596</v>
      </c>
      <c r="J1839" s="403">
        <f t="shared" si="1394"/>
        <v>1428</v>
      </c>
      <c r="K1839" s="403">
        <f t="shared" si="1395"/>
        <v>1260</v>
      </c>
      <c r="L1839" s="403">
        <f t="shared" si="1396"/>
        <v>1092</v>
      </c>
      <c r="M1839" s="403">
        <f t="shared" si="1397"/>
        <v>1008</v>
      </c>
      <c r="N1839" s="36"/>
      <c r="P1839" s="186"/>
    </row>
    <row r="1840" customHeight="1" spans="1:16">
      <c r="A1840" s="217" t="s">
        <v>4685</v>
      </c>
      <c r="B1840" s="52">
        <v>330701020</v>
      </c>
      <c r="C1840" s="36" t="s">
        <v>5895</v>
      </c>
      <c r="D1840" s="36"/>
      <c r="E1840" s="36" t="s">
        <v>5415</v>
      </c>
      <c r="F1840" s="219" t="s">
        <v>43</v>
      </c>
      <c r="G1840" s="220">
        <v>1680</v>
      </c>
      <c r="H1840" s="403">
        <f t="shared" si="1392"/>
        <v>1680</v>
      </c>
      <c r="I1840" s="403">
        <f t="shared" si="1393"/>
        <v>1596</v>
      </c>
      <c r="J1840" s="403">
        <f t="shared" si="1394"/>
        <v>1428</v>
      </c>
      <c r="K1840" s="403">
        <f t="shared" si="1395"/>
        <v>1260</v>
      </c>
      <c r="L1840" s="403">
        <f t="shared" si="1396"/>
        <v>1092</v>
      </c>
      <c r="M1840" s="403">
        <f t="shared" si="1397"/>
        <v>1008</v>
      </c>
      <c r="N1840" s="36"/>
      <c r="P1840" s="186"/>
    </row>
    <row r="1841" customHeight="1" spans="1:16">
      <c r="A1841" s="217" t="s">
        <v>4685</v>
      </c>
      <c r="B1841" s="52">
        <v>330701021</v>
      </c>
      <c r="C1841" s="36" t="s">
        <v>5896</v>
      </c>
      <c r="D1841" s="36"/>
      <c r="E1841" s="36"/>
      <c r="F1841" s="219" t="s">
        <v>43</v>
      </c>
      <c r="G1841" s="220">
        <v>1680</v>
      </c>
      <c r="H1841" s="403">
        <f t="shared" si="1392"/>
        <v>1680</v>
      </c>
      <c r="I1841" s="403">
        <f t="shared" si="1393"/>
        <v>1596</v>
      </c>
      <c r="J1841" s="403">
        <f t="shared" si="1394"/>
        <v>1428</v>
      </c>
      <c r="K1841" s="403">
        <f t="shared" si="1395"/>
        <v>1260</v>
      </c>
      <c r="L1841" s="403">
        <f t="shared" si="1396"/>
        <v>1092</v>
      </c>
      <c r="M1841" s="403">
        <f t="shared" si="1397"/>
        <v>1008</v>
      </c>
      <c r="N1841" s="36"/>
      <c r="P1841" s="186"/>
    </row>
    <row r="1842" customHeight="1" spans="1:16">
      <c r="A1842" s="217" t="s">
        <v>4685</v>
      </c>
      <c r="B1842" s="52">
        <v>330701022</v>
      </c>
      <c r="C1842" s="36" t="s">
        <v>5897</v>
      </c>
      <c r="D1842" s="36" t="s">
        <v>5898</v>
      </c>
      <c r="E1842" s="36"/>
      <c r="F1842" s="219" t="s">
        <v>43</v>
      </c>
      <c r="G1842" s="220">
        <v>1176</v>
      </c>
      <c r="H1842" s="403">
        <f t="shared" si="1392"/>
        <v>1176</v>
      </c>
      <c r="I1842" s="403">
        <f t="shared" si="1393"/>
        <v>1117.2</v>
      </c>
      <c r="J1842" s="403">
        <f t="shared" si="1394"/>
        <v>999.6</v>
      </c>
      <c r="K1842" s="403">
        <f t="shared" si="1395"/>
        <v>882</v>
      </c>
      <c r="L1842" s="403">
        <f t="shared" si="1396"/>
        <v>764.4</v>
      </c>
      <c r="M1842" s="403">
        <f t="shared" si="1397"/>
        <v>705.6</v>
      </c>
      <c r="N1842" s="260" t="s">
        <v>5899</v>
      </c>
      <c r="P1842" s="186"/>
    </row>
    <row r="1843" customHeight="1" spans="1:16">
      <c r="A1843" s="217" t="s">
        <v>4685</v>
      </c>
      <c r="B1843" s="52">
        <v>330701023</v>
      </c>
      <c r="C1843" s="36" t="s">
        <v>5900</v>
      </c>
      <c r="D1843" s="36"/>
      <c r="E1843" s="36"/>
      <c r="F1843" s="219" t="s">
        <v>43</v>
      </c>
      <c r="G1843" s="220">
        <v>1176</v>
      </c>
      <c r="H1843" s="403">
        <f t="shared" si="1392"/>
        <v>1176</v>
      </c>
      <c r="I1843" s="403">
        <f t="shared" si="1393"/>
        <v>1117.2</v>
      </c>
      <c r="J1843" s="403">
        <f t="shared" si="1394"/>
        <v>999.6</v>
      </c>
      <c r="K1843" s="403">
        <f t="shared" si="1395"/>
        <v>882</v>
      </c>
      <c r="L1843" s="403">
        <f t="shared" si="1396"/>
        <v>764.4</v>
      </c>
      <c r="M1843" s="403">
        <f t="shared" si="1397"/>
        <v>705.6</v>
      </c>
      <c r="N1843" s="260" t="s">
        <v>5901</v>
      </c>
      <c r="P1843" s="186"/>
    </row>
    <row r="1844" customHeight="1" spans="1:16">
      <c r="A1844" s="217" t="s">
        <v>4685</v>
      </c>
      <c r="B1844" s="52">
        <v>330701024</v>
      </c>
      <c r="C1844" s="36" t="s">
        <v>5902</v>
      </c>
      <c r="D1844" s="36"/>
      <c r="E1844" s="36"/>
      <c r="F1844" s="219" t="s">
        <v>43</v>
      </c>
      <c r="G1844" s="220">
        <v>1176</v>
      </c>
      <c r="H1844" s="403">
        <f t="shared" si="1392"/>
        <v>1176</v>
      </c>
      <c r="I1844" s="403">
        <f t="shared" si="1393"/>
        <v>1117.2</v>
      </c>
      <c r="J1844" s="403">
        <f t="shared" si="1394"/>
        <v>999.6</v>
      </c>
      <c r="K1844" s="403">
        <f t="shared" si="1395"/>
        <v>882</v>
      </c>
      <c r="L1844" s="403">
        <f t="shared" si="1396"/>
        <v>764.4</v>
      </c>
      <c r="M1844" s="403">
        <f t="shared" si="1397"/>
        <v>705.6</v>
      </c>
      <c r="N1844" s="260" t="s">
        <v>5903</v>
      </c>
      <c r="P1844" s="186"/>
    </row>
    <row r="1845" customHeight="1" spans="1:18">
      <c r="A1845" s="217" t="s">
        <v>4685</v>
      </c>
      <c r="B1845" s="52">
        <v>330701025</v>
      </c>
      <c r="C1845" s="36" t="s">
        <v>5904</v>
      </c>
      <c r="D1845" s="36" t="s">
        <v>5905</v>
      </c>
      <c r="E1845" s="36"/>
      <c r="F1845" s="219" t="s">
        <v>43</v>
      </c>
      <c r="G1845" s="220">
        <v>1000</v>
      </c>
      <c r="H1845" s="34">
        <f t="shared" si="1392"/>
        <v>1000</v>
      </c>
      <c r="I1845" s="34">
        <f t="shared" si="1393"/>
        <v>950</v>
      </c>
      <c r="J1845" s="34">
        <f t="shared" si="1394"/>
        <v>850</v>
      </c>
      <c r="K1845" s="34">
        <f t="shared" si="1395"/>
        <v>750</v>
      </c>
      <c r="L1845" s="34">
        <f t="shared" si="1396"/>
        <v>650</v>
      </c>
      <c r="M1845" s="34">
        <f t="shared" si="1397"/>
        <v>600</v>
      </c>
      <c r="N1845" s="36"/>
      <c r="P1845" s="186"/>
      <c r="Q1845" s="188" t="s">
        <v>114</v>
      </c>
      <c r="R1845" s="188" t="s">
        <v>1938</v>
      </c>
    </row>
    <row r="1846" customHeight="1" spans="1:16">
      <c r="A1846" s="217" t="s">
        <v>4685</v>
      </c>
      <c r="B1846" s="52">
        <v>330701026</v>
      </c>
      <c r="C1846" s="36" t="s">
        <v>5906</v>
      </c>
      <c r="D1846" s="36"/>
      <c r="E1846" s="36"/>
      <c r="F1846" s="219" t="s">
        <v>43</v>
      </c>
      <c r="G1846" s="220">
        <v>1568</v>
      </c>
      <c r="H1846" s="403">
        <f t="shared" ref="H1846" si="1398">G1846*1</f>
        <v>1568</v>
      </c>
      <c r="I1846" s="403">
        <f t="shared" ref="I1846" si="1399">G1846*0.95</f>
        <v>1489.6</v>
      </c>
      <c r="J1846" s="403">
        <f t="shared" ref="J1846" si="1400">G1846*0.85</f>
        <v>1332.8</v>
      </c>
      <c r="K1846" s="403">
        <f t="shared" ref="K1846" si="1401">G1846*0.75</f>
        <v>1176</v>
      </c>
      <c r="L1846" s="403">
        <f t="shared" ref="L1846" si="1402">G1846*0.65</f>
        <v>1019.2</v>
      </c>
      <c r="M1846" s="403">
        <f t="shared" ref="M1846" si="1403">G1846*0.6</f>
        <v>940.8</v>
      </c>
      <c r="N1846" s="36"/>
      <c r="P1846" s="186"/>
    </row>
    <row r="1847" customHeight="1" spans="1:16">
      <c r="A1847" s="217" t="s">
        <v>4685</v>
      </c>
      <c r="B1847" s="52">
        <v>330701027</v>
      </c>
      <c r="C1847" s="36" t="s">
        <v>5907</v>
      </c>
      <c r="D1847" s="36"/>
      <c r="E1847" s="36"/>
      <c r="F1847" s="219" t="s">
        <v>43</v>
      </c>
      <c r="G1847" s="220">
        <v>1680</v>
      </c>
      <c r="H1847" s="403">
        <f t="shared" ref="H1847:H1865" si="1404">G1847*1</f>
        <v>1680</v>
      </c>
      <c r="I1847" s="403">
        <f t="shared" ref="I1847:I1865" si="1405">G1847*0.95</f>
        <v>1596</v>
      </c>
      <c r="J1847" s="403">
        <f t="shared" ref="J1847:J1865" si="1406">G1847*0.85</f>
        <v>1428</v>
      </c>
      <c r="K1847" s="403">
        <f t="shared" ref="K1847:K1865" si="1407">G1847*0.75</f>
        <v>1260</v>
      </c>
      <c r="L1847" s="403">
        <f t="shared" ref="L1847:L1865" si="1408">G1847*0.65</f>
        <v>1092</v>
      </c>
      <c r="M1847" s="403">
        <f t="shared" ref="M1847:M1865" si="1409">G1847*0.6</f>
        <v>1008</v>
      </c>
      <c r="N1847" s="36"/>
      <c r="P1847" s="186"/>
    </row>
    <row r="1848" customHeight="1" spans="1:16">
      <c r="A1848" s="217" t="s">
        <v>4685</v>
      </c>
      <c r="B1848" s="52">
        <v>330701028</v>
      </c>
      <c r="C1848" s="36" t="s">
        <v>5908</v>
      </c>
      <c r="D1848" s="36"/>
      <c r="E1848" s="36"/>
      <c r="F1848" s="219" t="s">
        <v>43</v>
      </c>
      <c r="G1848" s="220">
        <v>1680</v>
      </c>
      <c r="H1848" s="403">
        <f t="shared" si="1404"/>
        <v>1680</v>
      </c>
      <c r="I1848" s="403">
        <f t="shared" si="1405"/>
        <v>1596</v>
      </c>
      <c r="J1848" s="403">
        <f t="shared" si="1406"/>
        <v>1428</v>
      </c>
      <c r="K1848" s="403">
        <f t="shared" si="1407"/>
        <v>1260</v>
      </c>
      <c r="L1848" s="403">
        <f t="shared" si="1408"/>
        <v>1092</v>
      </c>
      <c r="M1848" s="403">
        <f t="shared" si="1409"/>
        <v>1008</v>
      </c>
      <c r="N1848" s="36"/>
      <c r="P1848" s="186"/>
    </row>
    <row r="1849" customHeight="1" spans="1:16">
      <c r="A1849" s="217" t="s">
        <v>4685</v>
      </c>
      <c r="B1849" s="52">
        <v>330701029</v>
      </c>
      <c r="C1849" s="36" t="s">
        <v>5909</v>
      </c>
      <c r="D1849" s="36" t="s">
        <v>5910</v>
      </c>
      <c r="E1849" s="36" t="s">
        <v>4038</v>
      </c>
      <c r="F1849" s="219" t="s">
        <v>43</v>
      </c>
      <c r="G1849" s="220">
        <v>1680</v>
      </c>
      <c r="H1849" s="403">
        <f t="shared" si="1404"/>
        <v>1680</v>
      </c>
      <c r="I1849" s="403">
        <f t="shared" si="1405"/>
        <v>1596</v>
      </c>
      <c r="J1849" s="403">
        <f t="shared" si="1406"/>
        <v>1428</v>
      </c>
      <c r="K1849" s="403">
        <f t="shared" si="1407"/>
        <v>1260</v>
      </c>
      <c r="L1849" s="403">
        <f t="shared" si="1408"/>
        <v>1092</v>
      </c>
      <c r="M1849" s="403">
        <f t="shared" si="1409"/>
        <v>1008</v>
      </c>
      <c r="N1849" s="36"/>
      <c r="P1849" s="186"/>
    </row>
    <row r="1850" customHeight="1" spans="1:16">
      <c r="A1850" s="217" t="s">
        <v>4685</v>
      </c>
      <c r="B1850" s="52">
        <v>330701030</v>
      </c>
      <c r="C1850" s="36" t="s">
        <v>5911</v>
      </c>
      <c r="D1850" s="36"/>
      <c r="E1850" s="36"/>
      <c r="F1850" s="219" t="s">
        <v>43</v>
      </c>
      <c r="G1850" s="220">
        <v>1176</v>
      </c>
      <c r="H1850" s="403">
        <f t="shared" si="1404"/>
        <v>1176</v>
      </c>
      <c r="I1850" s="403">
        <f t="shared" si="1405"/>
        <v>1117.2</v>
      </c>
      <c r="J1850" s="403">
        <f t="shared" si="1406"/>
        <v>999.6</v>
      </c>
      <c r="K1850" s="403">
        <f t="shared" si="1407"/>
        <v>882</v>
      </c>
      <c r="L1850" s="403">
        <f t="shared" si="1408"/>
        <v>764.4</v>
      </c>
      <c r="M1850" s="403">
        <f t="shared" si="1409"/>
        <v>705.6</v>
      </c>
      <c r="N1850" s="36"/>
      <c r="P1850" s="186"/>
    </row>
    <row r="1851" customHeight="1" spans="1:16">
      <c r="A1851" s="217" t="s">
        <v>4685</v>
      </c>
      <c r="B1851" s="52">
        <v>330701031</v>
      </c>
      <c r="C1851" s="36" t="s">
        <v>5912</v>
      </c>
      <c r="D1851" s="36"/>
      <c r="E1851" s="36"/>
      <c r="F1851" s="219" t="s">
        <v>43</v>
      </c>
      <c r="G1851" s="220">
        <v>1176</v>
      </c>
      <c r="H1851" s="403">
        <f t="shared" si="1404"/>
        <v>1176</v>
      </c>
      <c r="I1851" s="403">
        <f t="shared" si="1405"/>
        <v>1117.2</v>
      </c>
      <c r="J1851" s="403">
        <f t="shared" si="1406"/>
        <v>999.6</v>
      </c>
      <c r="K1851" s="403">
        <f t="shared" si="1407"/>
        <v>882</v>
      </c>
      <c r="L1851" s="403">
        <f t="shared" si="1408"/>
        <v>764.4</v>
      </c>
      <c r="M1851" s="403">
        <f t="shared" si="1409"/>
        <v>705.6</v>
      </c>
      <c r="N1851" s="36"/>
      <c r="P1851" s="186"/>
    </row>
    <row r="1852" customHeight="1" spans="1:16">
      <c r="A1852" s="217" t="s">
        <v>4685</v>
      </c>
      <c r="B1852" s="52">
        <v>330701032</v>
      </c>
      <c r="C1852" s="36" t="s">
        <v>5913</v>
      </c>
      <c r="D1852" s="36"/>
      <c r="E1852" s="36"/>
      <c r="F1852" s="219" t="s">
        <v>43</v>
      </c>
      <c r="G1852" s="220">
        <v>420</v>
      </c>
      <c r="H1852" s="403">
        <f t="shared" si="1404"/>
        <v>420</v>
      </c>
      <c r="I1852" s="403">
        <f t="shared" si="1405"/>
        <v>399</v>
      </c>
      <c r="J1852" s="403">
        <f t="shared" si="1406"/>
        <v>357</v>
      </c>
      <c r="K1852" s="403">
        <f t="shared" si="1407"/>
        <v>315</v>
      </c>
      <c r="L1852" s="403">
        <f t="shared" si="1408"/>
        <v>273</v>
      </c>
      <c r="M1852" s="403">
        <f t="shared" si="1409"/>
        <v>252</v>
      </c>
      <c r="N1852" s="36"/>
      <c r="P1852" s="186"/>
    </row>
    <row r="1853" customHeight="1" spans="1:16">
      <c r="A1853" s="217" t="s">
        <v>4685</v>
      </c>
      <c r="B1853" s="52">
        <v>330701033</v>
      </c>
      <c r="C1853" s="36" t="s">
        <v>5914</v>
      </c>
      <c r="D1853" s="36"/>
      <c r="E1853" s="36"/>
      <c r="F1853" s="219" t="s">
        <v>43</v>
      </c>
      <c r="G1853" s="220">
        <v>420</v>
      </c>
      <c r="H1853" s="403">
        <f t="shared" si="1404"/>
        <v>420</v>
      </c>
      <c r="I1853" s="403">
        <f t="shared" si="1405"/>
        <v>399</v>
      </c>
      <c r="J1853" s="403">
        <f t="shared" si="1406"/>
        <v>357</v>
      </c>
      <c r="K1853" s="403">
        <f t="shared" si="1407"/>
        <v>315</v>
      </c>
      <c r="L1853" s="403">
        <f t="shared" si="1408"/>
        <v>273</v>
      </c>
      <c r="M1853" s="403">
        <f t="shared" si="1409"/>
        <v>252</v>
      </c>
      <c r="N1853" s="36"/>
      <c r="P1853" s="186"/>
    </row>
    <row r="1854" customHeight="1" spans="1:16">
      <c r="A1854" s="217" t="s">
        <v>4685</v>
      </c>
      <c r="B1854" s="52">
        <v>330701034</v>
      </c>
      <c r="C1854" s="36" t="s">
        <v>5915</v>
      </c>
      <c r="D1854" s="36"/>
      <c r="E1854" s="36"/>
      <c r="F1854" s="219" t="s">
        <v>43</v>
      </c>
      <c r="G1854" s="220">
        <v>980</v>
      </c>
      <c r="H1854" s="403">
        <f t="shared" si="1404"/>
        <v>980</v>
      </c>
      <c r="I1854" s="403">
        <f t="shared" si="1405"/>
        <v>931</v>
      </c>
      <c r="J1854" s="403">
        <f t="shared" si="1406"/>
        <v>833</v>
      </c>
      <c r="K1854" s="403">
        <f t="shared" si="1407"/>
        <v>735</v>
      </c>
      <c r="L1854" s="403">
        <f t="shared" si="1408"/>
        <v>637</v>
      </c>
      <c r="M1854" s="403">
        <f t="shared" si="1409"/>
        <v>588</v>
      </c>
      <c r="N1854" s="36"/>
      <c r="P1854" s="186"/>
    </row>
    <row r="1855" customHeight="1" spans="1:16">
      <c r="A1855" s="217" t="s">
        <v>4685</v>
      </c>
      <c r="B1855" s="52">
        <v>330701035</v>
      </c>
      <c r="C1855" s="36" t="s">
        <v>5916</v>
      </c>
      <c r="D1855" s="36"/>
      <c r="E1855" s="36"/>
      <c r="F1855" s="219" t="s">
        <v>43</v>
      </c>
      <c r="G1855" s="220">
        <v>588</v>
      </c>
      <c r="H1855" s="403">
        <f t="shared" si="1404"/>
        <v>588</v>
      </c>
      <c r="I1855" s="403">
        <f t="shared" si="1405"/>
        <v>558.6</v>
      </c>
      <c r="J1855" s="403">
        <f t="shared" si="1406"/>
        <v>499.8</v>
      </c>
      <c r="K1855" s="403">
        <f t="shared" si="1407"/>
        <v>441</v>
      </c>
      <c r="L1855" s="403">
        <f t="shared" si="1408"/>
        <v>382.2</v>
      </c>
      <c r="M1855" s="403">
        <f t="shared" si="1409"/>
        <v>352.8</v>
      </c>
      <c r="N1855" s="36"/>
      <c r="P1855" s="186"/>
    </row>
    <row r="1856" customHeight="1" spans="1:16">
      <c r="A1856" s="217" t="s">
        <v>4685</v>
      </c>
      <c r="B1856" s="52">
        <v>330701036</v>
      </c>
      <c r="C1856" s="36" t="s">
        <v>5917</v>
      </c>
      <c r="D1856" s="36"/>
      <c r="E1856" s="36"/>
      <c r="F1856" s="219" t="s">
        <v>43</v>
      </c>
      <c r="G1856" s="220">
        <v>420</v>
      </c>
      <c r="H1856" s="403">
        <f t="shared" si="1404"/>
        <v>420</v>
      </c>
      <c r="I1856" s="403">
        <f t="shared" si="1405"/>
        <v>399</v>
      </c>
      <c r="J1856" s="403">
        <f t="shared" si="1406"/>
        <v>357</v>
      </c>
      <c r="K1856" s="403">
        <f t="shared" si="1407"/>
        <v>315</v>
      </c>
      <c r="L1856" s="403">
        <f t="shared" si="1408"/>
        <v>273</v>
      </c>
      <c r="M1856" s="403">
        <f t="shared" si="1409"/>
        <v>252</v>
      </c>
      <c r="N1856" s="36"/>
      <c r="P1856" s="186"/>
    </row>
    <row r="1857" customHeight="1" spans="1:16">
      <c r="A1857" s="217" t="s">
        <v>4685</v>
      </c>
      <c r="B1857" s="52">
        <v>330701037</v>
      </c>
      <c r="C1857" s="36" t="s">
        <v>5918</v>
      </c>
      <c r="D1857" s="36"/>
      <c r="E1857" s="36"/>
      <c r="F1857" s="219" t="s">
        <v>43</v>
      </c>
      <c r="G1857" s="220">
        <v>1680</v>
      </c>
      <c r="H1857" s="403">
        <f t="shared" si="1404"/>
        <v>1680</v>
      </c>
      <c r="I1857" s="403">
        <f t="shared" si="1405"/>
        <v>1596</v>
      </c>
      <c r="J1857" s="403">
        <f t="shared" si="1406"/>
        <v>1428</v>
      </c>
      <c r="K1857" s="403">
        <f t="shared" si="1407"/>
        <v>1260</v>
      </c>
      <c r="L1857" s="403">
        <f t="shared" si="1408"/>
        <v>1092</v>
      </c>
      <c r="M1857" s="403">
        <f t="shared" si="1409"/>
        <v>1008</v>
      </c>
      <c r="N1857" s="36"/>
      <c r="P1857" s="186"/>
    </row>
    <row r="1858" customHeight="1" spans="1:16">
      <c r="A1858" s="217" t="s">
        <v>4685</v>
      </c>
      <c r="B1858" s="52">
        <v>330701038</v>
      </c>
      <c r="C1858" s="36" t="s">
        <v>5919</v>
      </c>
      <c r="D1858" s="36" t="s">
        <v>5920</v>
      </c>
      <c r="E1858" s="36"/>
      <c r="F1858" s="219" t="s">
        <v>43</v>
      </c>
      <c r="G1858" s="220">
        <v>1568</v>
      </c>
      <c r="H1858" s="403">
        <f t="shared" si="1404"/>
        <v>1568</v>
      </c>
      <c r="I1858" s="403">
        <f t="shared" si="1405"/>
        <v>1489.6</v>
      </c>
      <c r="J1858" s="403">
        <f t="shared" si="1406"/>
        <v>1332.8</v>
      </c>
      <c r="K1858" s="403">
        <f t="shared" si="1407"/>
        <v>1176</v>
      </c>
      <c r="L1858" s="403">
        <f t="shared" si="1408"/>
        <v>1019.2</v>
      </c>
      <c r="M1858" s="403">
        <f t="shared" si="1409"/>
        <v>940.8</v>
      </c>
      <c r="N1858" s="36"/>
      <c r="P1858" s="186"/>
    </row>
    <row r="1859" customHeight="1" spans="1:16">
      <c r="A1859" s="217" t="s">
        <v>4685</v>
      </c>
      <c r="B1859" s="52">
        <v>330701039</v>
      </c>
      <c r="C1859" s="36" t="s">
        <v>5921</v>
      </c>
      <c r="D1859" s="36"/>
      <c r="E1859" s="36"/>
      <c r="F1859" s="219" t="s">
        <v>43</v>
      </c>
      <c r="G1859" s="220">
        <v>3780</v>
      </c>
      <c r="H1859" s="403">
        <f t="shared" si="1404"/>
        <v>3780</v>
      </c>
      <c r="I1859" s="403">
        <f t="shared" si="1405"/>
        <v>3591</v>
      </c>
      <c r="J1859" s="403">
        <f t="shared" si="1406"/>
        <v>3213</v>
      </c>
      <c r="K1859" s="403">
        <f t="shared" si="1407"/>
        <v>2835</v>
      </c>
      <c r="L1859" s="403">
        <f t="shared" si="1408"/>
        <v>2457</v>
      </c>
      <c r="M1859" s="403">
        <f t="shared" si="1409"/>
        <v>2268</v>
      </c>
      <c r="N1859" s="36"/>
      <c r="P1859" s="186"/>
    </row>
    <row r="1860" customHeight="1" spans="1:16">
      <c r="A1860" s="217" t="s">
        <v>4685</v>
      </c>
      <c r="B1860" s="52">
        <v>330701040</v>
      </c>
      <c r="C1860" s="36" t="s">
        <v>5922</v>
      </c>
      <c r="D1860" s="36" t="s">
        <v>5923</v>
      </c>
      <c r="E1860" s="36" t="s">
        <v>5924</v>
      </c>
      <c r="F1860" s="219" t="s">
        <v>43</v>
      </c>
      <c r="G1860" s="220">
        <v>784</v>
      </c>
      <c r="H1860" s="403">
        <f t="shared" si="1404"/>
        <v>784</v>
      </c>
      <c r="I1860" s="403">
        <f t="shared" si="1405"/>
        <v>744.8</v>
      </c>
      <c r="J1860" s="403">
        <f t="shared" si="1406"/>
        <v>666.4</v>
      </c>
      <c r="K1860" s="403">
        <f t="shared" si="1407"/>
        <v>588</v>
      </c>
      <c r="L1860" s="403">
        <f t="shared" si="1408"/>
        <v>509.6</v>
      </c>
      <c r="M1860" s="403">
        <f t="shared" si="1409"/>
        <v>470.4</v>
      </c>
      <c r="N1860" s="426" t="s">
        <v>5925</v>
      </c>
      <c r="P1860" s="186"/>
    </row>
    <row r="1861" customHeight="1" spans="1:16">
      <c r="A1861" s="217" t="s">
        <v>4685</v>
      </c>
      <c r="B1861" s="52">
        <v>330701041</v>
      </c>
      <c r="C1861" s="36" t="s">
        <v>5926</v>
      </c>
      <c r="D1861" s="36" t="s">
        <v>5927</v>
      </c>
      <c r="E1861" s="36"/>
      <c r="F1861" s="219" t="s">
        <v>43</v>
      </c>
      <c r="G1861" s="220">
        <v>2940</v>
      </c>
      <c r="H1861" s="403">
        <f t="shared" si="1404"/>
        <v>2940</v>
      </c>
      <c r="I1861" s="403">
        <f t="shared" si="1405"/>
        <v>2793</v>
      </c>
      <c r="J1861" s="403">
        <f t="shared" si="1406"/>
        <v>2499</v>
      </c>
      <c r="K1861" s="403">
        <f t="shared" si="1407"/>
        <v>2205</v>
      </c>
      <c r="L1861" s="403">
        <f t="shared" si="1408"/>
        <v>1911</v>
      </c>
      <c r="M1861" s="403">
        <f t="shared" si="1409"/>
        <v>1764</v>
      </c>
      <c r="N1861" s="426" t="s">
        <v>5928</v>
      </c>
      <c r="P1861" s="186"/>
    </row>
    <row r="1862" customHeight="1" spans="1:16">
      <c r="A1862" s="217" t="s">
        <v>4685</v>
      </c>
      <c r="B1862" s="52">
        <v>330701042</v>
      </c>
      <c r="C1862" s="36" t="s">
        <v>5929</v>
      </c>
      <c r="D1862" s="36" t="s">
        <v>5930</v>
      </c>
      <c r="E1862" s="36"/>
      <c r="F1862" s="219" t="s">
        <v>43</v>
      </c>
      <c r="G1862" s="220">
        <v>2940</v>
      </c>
      <c r="H1862" s="403">
        <f t="shared" si="1404"/>
        <v>2940</v>
      </c>
      <c r="I1862" s="403">
        <f t="shared" si="1405"/>
        <v>2793</v>
      </c>
      <c r="J1862" s="403">
        <f t="shared" si="1406"/>
        <v>2499</v>
      </c>
      <c r="K1862" s="403">
        <f t="shared" si="1407"/>
        <v>2205</v>
      </c>
      <c r="L1862" s="403">
        <f t="shared" si="1408"/>
        <v>1911</v>
      </c>
      <c r="M1862" s="403">
        <f t="shared" si="1409"/>
        <v>1764</v>
      </c>
      <c r="N1862" s="36"/>
      <c r="P1862" s="186"/>
    </row>
    <row r="1863" customHeight="1" spans="1:16">
      <c r="A1863" s="217" t="s">
        <v>4685</v>
      </c>
      <c r="B1863" s="52">
        <v>330701043</v>
      </c>
      <c r="C1863" s="36" t="s">
        <v>5931</v>
      </c>
      <c r="D1863" s="36"/>
      <c r="E1863" s="36"/>
      <c r="F1863" s="219" t="s">
        <v>43</v>
      </c>
      <c r="G1863" s="220">
        <v>2940</v>
      </c>
      <c r="H1863" s="403">
        <f t="shared" si="1404"/>
        <v>2940</v>
      </c>
      <c r="I1863" s="403">
        <f t="shared" si="1405"/>
        <v>2793</v>
      </c>
      <c r="J1863" s="403">
        <f t="shared" si="1406"/>
        <v>2499</v>
      </c>
      <c r="K1863" s="403">
        <f t="shared" si="1407"/>
        <v>2205</v>
      </c>
      <c r="L1863" s="403">
        <f t="shared" si="1408"/>
        <v>1911</v>
      </c>
      <c r="M1863" s="403">
        <f t="shared" si="1409"/>
        <v>1764</v>
      </c>
      <c r="N1863" s="36"/>
      <c r="P1863" s="186"/>
    </row>
    <row r="1864" customHeight="1" spans="1:16">
      <c r="A1864" s="217" t="s">
        <v>4685</v>
      </c>
      <c r="B1864" s="52">
        <v>330701044</v>
      </c>
      <c r="C1864" s="36" t="s">
        <v>5932</v>
      </c>
      <c r="D1864" s="36"/>
      <c r="E1864" s="36"/>
      <c r="F1864" s="219" t="s">
        <v>43</v>
      </c>
      <c r="G1864" s="220">
        <v>1680</v>
      </c>
      <c r="H1864" s="403">
        <f t="shared" si="1404"/>
        <v>1680</v>
      </c>
      <c r="I1864" s="403">
        <f t="shared" si="1405"/>
        <v>1596</v>
      </c>
      <c r="J1864" s="403">
        <f t="shared" si="1406"/>
        <v>1428</v>
      </c>
      <c r="K1864" s="403">
        <f t="shared" si="1407"/>
        <v>1260</v>
      </c>
      <c r="L1864" s="403">
        <f t="shared" si="1408"/>
        <v>1092</v>
      </c>
      <c r="M1864" s="403">
        <f t="shared" si="1409"/>
        <v>1008</v>
      </c>
      <c r="N1864" s="36"/>
      <c r="P1864" s="186"/>
    </row>
    <row r="1865" customHeight="1" spans="1:16">
      <c r="A1865" s="217" t="s">
        <v>4685</v>
      </c>
      <c r="B1865" s="52">
        <v>330701045</v>
      </c>
      <c r="C1865" s="36" t="s">
        <v>5933</v>
      </c>
      <c r="D1865" s="36"/>
      <c r="E1865" s="36"/>
      <c r="F1865" s="219" t="s">
        <v>43</v>
      </c>
      <c r="G1865" s="220">
        <v>980</v>
      </c>
      <c r="H1865" s="403">
        <f t="shared" si="1404"/>
        <v>980</v>
      </c>
      <c r="I1865" s="403">
        <f t="shared" si="1405"/>
        <v>931</v>
      </c>
      <c r="J1865" s="403">
        <f t="shared" si="1406"/>
        <v>833</v>
      </c>
      <c r="K1865" s="403">
        <f t="shared" si="1407"/>
        <v>735</v>
      </c>
      <c r="L1865" s="403">
        <f t="shared" si="1408"/>
        <v>637</v>
      </c>
      <c r="M1865" s="403">
        <f t="shared" si="1409"/>
        <v>588</v>
      </c>
      <c r="N1865" s="36"/>
      <c r="P1865" s="186"/>
    </row>
    <row r="1866" customHeight="1" spans="1:16">
      <c r="A1866" s="217"/>
      <c r="B1866" s="45">
        <v>330702</v>
      </c>
      <c r="C1866" s="46" t="s">
        <v>5934</v>
      </c>
      <c r="D1866" s="36"/>
      <c r="E1866" s="46" t="s">
        <v>5935</v>
      </c>
      <c r="F1866" s="219"/>
      <c r="G1866" s="220"/>
      <c r="H1866" s="403"/>
      <c r="I1866" s="403"/>
      <c r="J1866" s="403"/>
      <c r="K1866" s="403"/>
      <c r="L1866" s="403"/>
      <c r="M1866" s="403"/>
      <c r="N1866" s="46" t="s">
        <v>5936</v>
      </c>
      <c r="P1866" s="186"/>
    </row>
    <row r="1867" customHeight="1" spans="1:16">
      <c r="A1867" s="217" t="s">
        <v>4685</v>
      </c>
      <c r="B1867" s="52">
        <v>330702001</v>
      </c>
      <c r="C1867" s="36" t="s">
        <v>5937</v>
      </c>
      <c r="D1867" s="36"/>
      <c r="E1867" s="36"/>
      <c r="F1867" s="219" t="s">
        <v>43</v>
      </c>
      <c r="G1867" s="220">
        <v>2730</v>
      </c>
      <c r="H1867" s="403">
        <f t="shared" ref="H1867" si="1410">G1867*1</f>
        <v>2730</v>
      </c>
      <c r="I1867" s="403">
        <f t="shared" ref="I1867" si="1411">G1867*0.95</f>
        <v>2593.5</v>
      </c>
      <c r="J1867" s="403">
        <f t="shared" ref="J1867" si="1412">G1867*0.85</f>
        <v>2320.5</v>
      </c>
      <c r="K1867" s="403">
        <f t="shared" ref="K1867" si="1413">G1867*0.75</f>
        <v>2047.5</v>
      </c>
      <c r="L1867" s="403">
        <f t="shared" ref="L1867" si="1414">G1867*0.65</f>
        <v>1774.5</v>
      </c>
      <c r="M1867" s="403">
        <f t="shared" ref="M1867" si="1415">G1867*0.6</f>
        <v>1638</v>
      </c>
      <c r="N1867" s="426" t="s">
        <v>5938</v>
      </c>
      <c r="P1867" s="186"/>
    </row>
    <row r="1868" customHeight="1" spans="1:16">
      <c r="A1868" s="217" t="s">
        <v>4685</v>
      </c>
      <c r="B1868" s="52">
        <v>330702002</v>
      </c>
      <c r="C1868" s="36" t="s">
        <v>5939</v>
      </c>
      <c r="D1868" s="36" t="s">
        <v>5940</v>
      </c>
      <c r="E1868" s="36" t="s">
        <v>195</v>
      </c>
      <c r="F1868" s="219" t="s">
        <v>43</v>
      </c>
      <c r="G1868" s="220">
        <v>3360</v>
      </c>
      <c r="H1868" s="403">
        <f t="shared" ref="H1868:H1881" si="1416">G1868*1</f>
        <v>3360</v>
      </c>
      <c r="I1868" s="403">
        <f t="shared" ref="I1868:I1881" si="1417">G1868*0.95</f>
        <v>3192</v>
      </c>
      <c r="J1868" s="403">
        <f t="shared" ref="J1868:J1881" si="1418">G1868*0.85</f>
        <v>2856</v>
      </c>
      <c r="K1868" s="403">
        <f t="shared" ref="K1868:K1881" si="1419">G1868*0.75</f>
        <v>2520</v>
      </c>
      <c r="L1868" s="403">
        <f t="shared" ref="L1868:L1881" si="1420">G1868*0.65</f>
        <v>2184</v>
      </c>
      <c r="M1868" s="403">
        <f t="shared" ref="M1868:M1881" si="1421">G1868*0.6</f>
        <v>2016</v>
      </c>
      <c r="N1868" s="36"/>
      <c r="P1868" s="186"/>
    </row>
    <row r="1869" customHeight="1" spans="1:16">
      <c r="A1869" s="217" t="s">
        <v>4685</v>
      </c>
      <c r="B1869" s="52">
        <v>330702003</v>
      </c>
      <c r="C1869" s="36" t="s">
        <v>5941</v>
      </c>
      <c r="D1869" s="36"/>
      <c r="E1869" s="36" t="s">
        <v>195</v>
      </c>
      <c r="F1869" s="219" t="s">
        <v>43</v>
      </c>
      <c r="G1869" s="220">
        <v>3360</v>
      </c>
      <c r="H1869" s="403">
        <f t="shared" si="1416"/>
        <v>3360</v>
      </c>
      <c r="I1869" s="403">
        <f t="shared" si="1417"/>
        <v>3192</v>
      </c>
      <c r="J1869" s="403">
        <f t="shared" si="1418"/>
        <v>2856</v>
      </c>
      <c r="K1869" s="403">
        <f t="shared" si="1419"/>
        <v>2520</v>
      </c>
      <c r="L1869" s="403">
        <f t="shared" si="1420"/>
        <v>2184</v>
      </c>
      <c r="M1869" s="403">
        <f t="shared" si="1421"/>
        <v>2016</v>
      </c>
      <c r="N1869" s="36"/>
      <c r="P1869" s="186"/>
    </row>
    <row r="1870" customHeight="1" spans="1:16">
      <c r="A1870" s="217" t="s">
        <v>4685</v>
      </c>
      <c r="B1870" s="52">
        <v>330702004</v>
      </c>
      <c r="C1870" s="36" t="s">
        <v>5942</v>
      </c>
      <c r="D1870" s="36" t="s">
        <v>5943</v>
      </c>
      <c r="E1870" s="36" t="s">
        <v>195</v>
      </c>
      <c r="F1870" s="219" t="s">
        <v>43</v>
      </c>
      <c r="G1870" s="220">
        <v>3780</v>
      </c>
      <c r="H1870" s="403">
        <f t="shared" si="1416"/>
        <v>3780</v>
      </c>
      <c r="I1870" s="403">
        <f t="shared" si="1417"/>
        <v>3591</v>
      </c>
      <c r="J1870" s="403">
        <f t="shared" si="1418"/>
        <v>3213</v>
      </c>
      <c r="K1870" s="403">
        <f t="shared" si="1419"/>
        <v>2835</v>
      </c>
      <c r="L1870" s="403">
        <f t="shared" si="1420"/>
        <v>2457</v>
      </c>
      <c r="M1870" s="403">
        <f t="shared" si="1421"/>
        <v>2268</v>
      </c>
      <c r="N1870" s="36"/>
      <c r="P1870" s="186"/>
    </row>
    <row r="1871" customHeight="1" spans="1:16">
      <c r="A1871" s="217" t="s">
        <v>4685</v>
      </c>
      <c r="B1871" s="52">
        <v>330702005</v>
      </c>
      <c r="C1871" s="36" t="s">
        <v>5944</v>
      </c>
      <c r="D1871" s="36"/>
      <c r="E1871" s="36" t="s">
        <v>195</v>
      </c>
      <c r="F1871" s="219" t="s">
        <v>43</v>
      </c>
      <c r="G1871" s="220">
        <v>1820</v>
      </c>
      <c r="H1871" s="403">
        <f t="shared" si="1416"/>
        <v>1820</v>
      </c>
      <c r="I1871" s="403">
        <f t="shared" si="1417"/>
        <v>1729</v>
      </c>
      <c r="J1871" s="403">
        <f t="shared" si="1418"/>
        <v>1547</v>
      </c>
      <c r="K1871" s="403">
        <f t="shared" si="1419"/>
        <v>1365</v>
      </c>
      <c r="L1871" s="403">
        <f t="shared" si="1420"/>
        <v>1183</v>
      </c>
      <c r="M1871" s="403">
        <f t="shared" si="1421"/>
        <v>1092</v>
      </c>
      <c r="N1871" s="36"/>
      <c r="P1871" s="186"/>
    </row>
    <row r="1872" customHeight="1" spans="1:16">
      <c r="A1872" s="217" t="s">
        <v>4685</v>
      </c>
      <c r="B1872" s="52">
        <v>330702006</v>
      </c>
      <c r="C1872" s="36" t="s">
        <v>5945</v>
      </c>
      <c r="D1872" s="36" t="s">
        <v>5946</v>
      </c>
      <c r="E1872" s="36" t="s">
        <v>195</v>
      </c>
      <c r="F1872" s="219" t="s">
        <v>43</v>
      </c>
      <c r="G1872" s="220">
        <v>3360</v>
      </c>
      <c r="H1872" s="403">
        <f t="shared" si="1416"/>
        <v>3360</v>
      </c>
      <c r="I1872" s="403">
        <f t="shared" si="1417"/>
        <v>3192</v>
      </c>
      <c r="J1872" s="403">
        <f t="shared" si="1418"/>
        <v>2856</v>
      </c>
      <c r="K1872" s="403">
        <f t="shared" si="1419"/>
        <v>2520</v>
      </c>
      <c r="L1872" s="403">
        <f t="shared" si="1420"/>
        <v>2184</v>
      </c>
      <c r="M1872" s="403">
        <f t="shared" si="1421"/>
        <v>2016</v>
      </c>
      <c r="N1872" s="36"/>
      <c r="P1872" s="186"/>
    </row>
    <row r="1873" customHeight="1" spans="1:16">
      <c r="A1873" s="217" t="s">
        <v>4685</v>
      </c>
      <c r="B1873" s="52">
        <v>330702007</v>
      </c>
      <c r="C1873" s="36" t="s">
        <v>5947</v>
      </c>
      <c r="D1873" s="36" t="s">
        <v>5948</v>
      </c>
      <c r="E1873" s="36" t="s">
        <v>195</v>
      </c>
      <c r="F1873" s="219" t="s">
        <v>43</v>
      </c>
      <c r="G1873" s="220">
        <v>3780</v>
      </c>
      <c r="H1873" s="403">
        <f t="shared" si="1416"/>
        <v>3780</v>
      </c>
      <c r="I1873" s="403">
        <f t="shared" si="1417"/>
        <v>3591</v>
      </c>
      <c r="J1873" s="403">
        <f t="shared" si="1418"/>
        <v>3213</v>
      </c>
      <c r="K1873" s="403">
        <f t="shared" si="1419"/>
        <v>2835</v>
      </c>
      <c r="L1873" s="403">
        <f t="shared" si="1420"/>
        <v>2457</v>
      </c>
      <c r="M1873" s="403">
        <f t="shared" si="1421"/>
        <v>2268</v>
      </c>
      <c r="N1873" s="36"/>
      <c r="P1873" s="186"/>
    </row>
    <row r="1874" customHeight="1" spans="1:16">
      <c r="A1874" s="217" t="s">
        <v>4685</v>
      </c>
      <c r="B1874" s="52">
        <v>330702008</v>
      </c>
      <c r="C1874" s="36" t="s">
        <v>5949</v>
      </c>
      <c r="D1874" s="36"/>
      <c r="E1874" s="36" t="s">
        <v>195</v>
      </c>
      <c r="F1874" s="219" t="s">
        <v>43</v>
      </c>
      <c r="G1874" s="220">
        <v>3360</v>
      </c>
      <c r="H1874" s="403">
        <f t="shared" si="1416"/>
        <v>3360</v>
      </c>
      <c r="I1874" s="403">
        <f t="shared" si="1417"/>
        <v>3192</v>
      </c>
      <c r="J1874" s="403">
        <f t="shared" si="1418"/>
        <v>2856</v>
      </c>
      <c r="K1874" s="403">
        <f t="shared" si="1419"/>
        <v>2520</v>
      </c>
      <c r="L1874" s="403">
        <f t="shared" si="1420"/>
        <v>2184</v>
      </c>
      <c r="M1874" s="403">
        <f t="shared" si="1421"/>
        <v>2016</v>
      </c>
      <c r="N1874" s="426" t="s">
        <v>5950</v>
      </c>
      <c r="P1874" s="186"/>
    </row>
    <row r="1875" customHeight="1" spans="1:16">
      <c r="A1875" s="217" t="s">
        <v>4685</v>
      </c>
      <c r="B1875" s="52">
        <v>330702009</v>
      </c>
      <c r="C1875" s="36" t="s">
        <v>5951</v>
      </c>
      <c r="D1875" s="36" t="s">
        <v>5952</v>
      </c>
      <c r="E1875" s="36"/>
      <c r="F1875" s="219" t="s">
        <v>43</v>
      </c>
      <c r="G1875" s="336">
        <v>3360</v>
      </c>
      <c r="H1875" s="403">
        <f t="shared" si="1416"/>
        <v>3360</v>
      </c>
      <c r="I1875" s="403">
        <f t="shared" si="1417"/>
        <v>3192</v>
      </c>
      <c r="J1875" s="403">
        <f t="shared" si="1418"/>
        <v>2856</v>
      </c>
      <c r="K1875" s="403">
        <f t="shared" si="1419"/>
        <v>2520</v>
      </c>
      <c r="L1875" s="403">
        <f t="shared" si="1420"/>
        <v>2184</v>
      </c>
      <c r="M1875" s="403">
        <f t="shared" si="1421"/>
        <v>2016</v>
      </c>
      <c r="N1875" s="36"/>
      <c r="P1875" s="186"/>
    </row>
    <row r="1876" customHeight="1" spans="1:16">
      <c r="A1876" s="217" t="s">
        <v>4685</v>
      </c>
      <c r="B1876" s="52">
        <v>330702010</v>
      </c>
      <c r="C1876" s="36" t="s">
        <v>5953</v>
      </c>
      <c r="D1876" s="36"/>
      <c r="E1876" s="36"/>
      <c r="F1876" s="219" t="s">
        <v>43</v>
      </c>
      <c r="G1876" s="220">
        <v>3780</v>
      </c>
      <c r="H1876" s="403">
        <f t="shared" si="1416"/>
        <v>3780</v>
      </c>
      <c r="I1876" s="403">
        <f t="shared" si="1417"/>
        <v>3591</v>
      </c>
      <c r="J1876" s="403">
        <f t="shared" si="1418"/>
        <v>3213</v>
      </c>
      <c r="K1876" s="403">
        <f t="shared" si="1419"/>
        <v>2835</v>
      </c>
      <c r="L1876" s="403">
        <f t="shared" si="1420"/>
        <v>2457</v>
      </c>
      <c r="M1876" s="403">
        <f t="shared" si="1421"/>
        <v>2268</v>
      </c>
      <c r="N1876" s="36"/>
      <c r="P1876" s="186"/>
    </row>
    <row r="1877" customHeight="1" spans="1:16">
      <c r="A1877" s="217" t="s">
        <v>4685</v>
      </c>
      <c r="B1877" s="52">
        <v>330702011</v>
      </c>
      <c r="C1877" s="36" t="s">
        <v>5954</v>
      </c>
      <c r="D1877" s="36"/>
      <c r="E1877" s="36" t="s">
        <v>195</v>
      </c>
      <c r="F1877" s="219" t="s">
        <v>43</v>
      </c>
      <c r="G1877" s="220">
        <v>1960</v>
      </c>
      <c r="H1877" s="403">
        <f t="shared" si="1416"/>
        <v>1960</v>
      </c>
      <c r="I1877" s="403">
        <f t="shared" si="1417"/>
        <v>1862</v>
      </c>
      <c r="J1877" s="403">
        <f t="shared" si="1418"/>
        <v>1666</v>
      </c>
      <c r="K1877" s="403">
        <f t="shared" si="1419"/>
        <v>1470</v>
      </c>
      <c r="L1877" s="403">
        <f t="shared" si="1420"/>
        <v>1274</v>
      </c>
      <c r="M1877" s="403">
        <f t="shared" si="1421"/>
        <v>1176</v>
      </c>
      <c r="N1877" s="36"/>
      <c r="P1877" s="186"/>
    </row>
    <row r="1878" customHeight="1" spans="1:16">
      <c r="A1878" s="217" t="s">
        <v>4685</v>
      </c>
      <c r="B1878" s="52">
        <v>330702012</v>
      </c>
      <c r="C1878" s="36" t="s">
        <v>5955</v>
      </c>
      <c r="D1878" s="36" t="s">
        <v>5956</v>
      </c>
      <c r="E1878" s="36" t="s">
        <v>3875</v>
      </c>
      <c r="F1878" s="219" t="s">
        <v>43</v>
      </c>
      <c r="G1878" s="220">
        <v>4830</v>
      </c>
      <c r="H1878" s="403">
        <f t="shared" si="1416"/>
        <v>4830</v>
      </c>
      <c r="I1878" s="403">
        <f t="shared" si="1417"/>
        <v>4588.5</v>
      </c>
      <c r="J1878" s="403">
        <f t="shared" si="1418"/>
        <v>4105.5</v>
      </c>
      <c r="K1878" s="403">
        <f t="shared" si="1419"/>
        <v>3622.5</v>
      </c>
      <c r="L1878" s="403">
        <f t="shared" si="1420"/>
        <v>3139.5</v>
      </c>
      <c r="M1878" s="403">
        <f t="shared" si="1421"/>
        <v>2898</v>
      </c>
      <c r="N1878" s="36"/>
      <c r="P1878" s="186"/>
    </row>
    <row r="1879" customHeight="1" spans="1:16">
      <c r="A1879" s="217" t="s">
        <v>4685</v>
      </c>
      <c r="B1879" s="52">
        <v>330702013</v>
      </c>
      <c r="C1879" s="36" t="s">
        <v>5957</v>
      </c>
      <c r="D1879" s="36"/>
      <c r="E1879" s="36"/>
      <c r="F1879" s="219" t="s">
        <v>43</v>
      </c>
      <c r="G1879" s="220">
        <v>4200</v>
      </c>
      <c r="H1879" s="403">
        <f t="shared" si="1416"/>
        <v>4200</v>
      </c>
      <c r="I1879" s="403">
        <f t="shared" si="1417"/>
        <v>3990</v>
      </c>
      <c r="J1879" s="403">
        <f t="shared" si="1418"/>
        <v>3570</v>
      </c>
      <c r="K1879" s="403">
        <f t="shared" si="1419"/>
        <v>3150</v>
      </c>
      <c r="L1879" s="403">
        <f t="shared" si="1420"/>
        <v>2730</v>
      </c>
      <c r="M1879" s="403">
        <f t="shared" si="1421"/>
        <v>2520</v>
      </c>
      <c r="N1879" s="36"/>
      <c r="P1879" s="186"/>
    </row>
    <row r="1880" customHeight="1" spans="1:16">
      <c r="A1880" s="217" t="s">
        <v>4685</v>
      </c>
      <c r="B1880" s="52">
        <v>330702014</v>
      </c>
      <c r="C1880" s="36" t="s">
        <v>5958</v>
      </c>
      <c r="D1880" s="36" t="s">
        <v>5959</v>
      </c>
      <c r="E1880" s="36"/>
      <c r="F1880" s="219" t="s">
        <v>43</v>
      </c>
      <c r="G1880" s="220">
        <v>4830</v>
      </c>
      <c r="H1880" s="403">
        <f t="shared" si="1416"/>
        <v>4830</v>
      </c>
      <c r="I1880" s="403">
        <f t="shared" si="1417"/>
        <v>4588.5</v>
      </c>
      <c r="J1880" s="403">
        <f t="shared" si="1418"/>
        <v>4105.5</v>
      </c>
      <c r="K1880" s="403">
        <f t="shared" si="1419"/>
        <v>3622.5</v>
      </c>
      <c r="L1880" s="403">
        <f t="shared" si="1420"/>
        <v>3139.5</v>
      </c>
      <c r="M1880" s="403">
        <f t="shared" si="1421"/>
        <v>2898</v>
      </c>
      <c r="N1880" s="36"/>
      <c r="P1880" s="186"/>
    </row>
    <row r="1881" customHeight="1" spans="1:16">
      <c r="A1881" s="217" t="s">
        <v>4685</v>
      </c>
      <c r="B1881" s="52">
        <v>330702015</v>
      </c>
      <c r="C1881" s="36" t="s">
        <v>5960</v>
      </c>
      <c r="D1881" s="36" t="s">
        <v>5961</v>
      </c>
      <c r="E1881" s="36"/>
      <c r="F1881" s="219" t="s">
        <v>43</v>
      </c>
      <c r="G1881" s="220">
        <v>2730</v>
      </c>
      <c r="H1881" s="403">
        <f t="shared" si="1416"/>
        <v>2730</v>
      </c>
      <c r="I1881" s="403">
        <f t="shared" si="1417"/>
        <v>2593.5</v>
      </c>
      <c r="J1881" s="403">
        <f t="shared" si="1418"/>
        <v>2320.5</v>
      </c>
      <c r="K1881" s="403">
        <f t="shared" si="1419"/>
        <v>2047.5</v>
      </c>
      <c r="L1881" s="403">
        <f t="shared" si="1420"/>
        <v>1774.5</v>
      </c>
      <c r="M1881" s="403">
        <f t="shared" si="1421"/>
        <v>1638</v>
      </c>
      <c r="N1881" s="36"/>
      <c r="P1881" s="186"/>
    </row>
    <row r="1882" customHeight="1" spans="1:16">
      <c r="A1882" s="217"/>
      <c r="B1882" s="45">
        <v>330703</v>
      </c>
      <c r="C1882" s="46" t="s">
        <v>5962</v>
      </c>
      <c r="D1882" s="36"/>
      <c r="E1882" s="36"/>
      <c r="F1882" s="219"/>
      <c r="G1882" s="220">
        <v>0</v>
      </c>
      <c r="H1882" s="403"/>
      <c r="I1882" s="403"/>
      <c r="J1882" s="403"/>
      <c r="K1882" s="403"/>
      <c r="L1882" s="403"/>
      <c r="M1882" s="403"/>
      <c r="N1882" s="46" t="s">
        <v>5963</v>
      </c>
      <c r="P1882" s="186"/>
    </row>
    <row r="1883" customHeight="1" spans="1:16">
      <c r="A1883" s="217" t="s">
        <v>4685</v>
      </c>
      <c r="B1883" s="52">
        <v>330703001</v>
      </c>
      <c r="C1883" s="36" t="s">
        <v>5964</v>
      </c>
      <c r="D1883" s="36" t="s">
        <v>5965</v>
      </c>
      <c r="E1883" s="36"/>
      <c r="F1883" s="219" t="s">
        <v>43</v>
      </c>
      <c r="G1883" s="220">
        <v>2548</v>
      </c>
      <c r="H1883" s="403">
        <f>G1883*1</f>
        <v>2548</v>
      </c>
      <c r="I1883" s="403">
        <f>G1883*0.95</f>
        <v>2420.6</v>
      </c>
      <c r="J1883" s="403">
        <f>G1883*0.85</f>
        <v>2165.8</v>
      </c>
      <c r="K1883" s="403">
        <f>G1883*0.75</f>
        <v>1911</v>
      </c>
      <c r="L1883" s="403">
        <f>G1883*0.65</f>
        <v>1656.2</v>
      </c>
      <c r="M1883" s="403">
        <f>G1883*0.6</f>
        <v>1528.8</v>
      </c>
      <c r="N1883" s="36"/>
      <c r="P1883" s="186"/>
    </row>
    <row r="1884" customHeight="1" spans="1:16">
      <c r="A1884" s="217" t="s">
        <v>4685</v>
      </c>
      <c r="B1884" s="52">
        <v>330703002</v>
      </c>
      <c r="C1884" s="36" t="s">
        <v>5966</v>
      </c>
      <c r="D1884" s="36"/>
      <c r="E1884" s="36"/>
      <c r="F1884" s="219" t="s">
        <v>43</v>
      </c>
      <c r="G1884" s="220" t="s">
        <v>303</v>
      </c>
      <c r="H1884" s="34" t="s">
        <v>303</v>
      </c>
      <c r="I1884" s="34" t="s">
        <v>303</v>
      </c>
      <c r="J1884" s="34" t="s">
        <v>303</v>
      </c>
      <c r="K1884" s="34" t="s">
        <v>303</v>
      </c>
      <c r="L1884" s="34" t="s">
        <v>303</v>
      </c>
      <c r="M1884" s="34" t="s">
        <v>303</v>
      </c>
      <c r="N1884" s="36" t="s">
        <v>5967</v>
      </c>
      <c r="P1884" s="186"/>
    </row>
    <row r="1885" customHeight="1" spans="1:16">
      <c r="A1885" s="217" t="s">
        <v>4685</v>
      </c>
      <c r="B1885" s="52">
        <v>330703003</v>
      </c>
      <c r="C1885" s="36" t="s">
        <v>5968</v>
      </c>
      <c r="D1885" s="36"/>
      <c r="E1885" s="36" t="s">
        <v>195</v>
      </c>
      <c r="F1885" s="219" t="s">
        <v>43</v>
      </c>
      <c r="G1885" s="220">
        <v>1960</v>
      </c>
      <c r="H1885" s="403">
        <f t="shared" ref="H1885" si="1422">G1885*1</f>
        <v>1960</v>
      </c>
      <c r="I1885" s="403">
        <f t="shared" ref="I1885" si="1423">G1885*0.95</f>
        <v>1862</v>
      </c>
      <c r="J1885" s="403">
        <f t="shared" ref="J1885" si="1424">G1885*0.85</f>
        <v>1666</v>
      </c>
      <c r="K1885" s="403">
        <f t="shared" ref="K1885" si="1425">G1885*0.75</f>
        <v>1470</v>
      </c>
      <c r="L1885" s="403">
        <f t="shared" ref="L1885" si="1426">G1885*0.65</f>
        <v>1274</v>
      </c>
      <c r="M1885" s="403">
        <f t="shared" ref="M1885" si="1427">G1885*0.6</f>
        <v>1176</v>
      </c>
      <c r="N1885" s="36"/>
      <c r="P1885" s="186"/>
    </row>
    <row r="1886" customHeight="1" spans="1:16">
      <c r="A1886" s="217" t="s">
        <v>4685</v>
      </c>
      <c r="B1886" s="52">
        <v>330703004</v>
      </c>
      <c r="C1886" s="36" t="s">
        <v>5969</v>
      </c>
      <c r="D1886" s="36"/>
      <c r="E1886" s="36"/>
      <c r="F1886" s="219" t="s">
        <v>43</v>
      </c>
      <c r="G1886" s="220">
        <v>1400</v>
      </c>
      <c r="H1886" s="403">
        <f t="shared" ref="H1886:H1916" si="1428">G1886*1</f>
        <v>1400</v>
      </c>
      <c r="I1886" s="403">
        <f t="shared" ref="I1886:I1916" si="1429">G1886*0.95</f>
        <v>1330</v>
      </c>
      <c r="J1886" s="403">
        <f t="shared" ref="J1886:J1916" si="1430">G1886*0.85</f>
        <v>1190</v>
      </c>
      <c r="K1886" s="403">
        <f t="shared" ref="K1886:K1916" si="1431">G1886*0.75</f>
        <v>1050</v>
      </c>
      <c r="L1886" s="403">
        <f t="shared" ref="L1886:L1916" si="1432">G1886*0.65</f>
        <v>910</v>
      </c>
      <c r="M1886" s="403">
        <f t="shared" ref="M1886:M1916" si="1433">G1886*0.6</f>
        <v>840</v>
      </c>
      <c r="N1886" s="36"/>
      <c r="P1886" s="186"/>
    </row>
    <row r="1887" customHeight="1" spans="1:16">
      <c r="A1887" s="217" t="s">
        <v>4685</v>
      </c>
      <c r="B1887" s="52">
        <v>330703005</v>
      </c>
      <c r="C1887" s="36" t="s">
        <v>5970</v>
      </c>
      <c r="D1887" s="36" t="s">
        <v>5971</v>
      </c>
      <c r="E1887" s="36"/>
      <c r="F1887" s="219" t="s">
        <v>43</v>
      </c>
      <c r="G1887" s="220">
        <v>2548</v>
      </c>
      <c r="H1887" s="403">
        <f t="shared" si="1428"/>
        <v>2548</v>
      </c>
      <c r="I1887" s="403">
        <f t="shared" si="1429"/>
        <v>2420.6</v>
      </c>
      <c r="J1887" s="403">
        <f t="shared" si="1430"/>
        <v>2165.8</v>
      </c>
      <c r="K1887" s="403">
        <f t="shared" si="1431"/>
        <v>1911</v>
      </c>
      <c r="L1887" s="403">
        <f t="shared" si="1432"/>
        <v>1656.2</v>
      </c>
      <c r="M1887" s="403">
        <f t="shared" si="1433"/>
        <v>1528.8</v>
      </c>
      <c r="N1887" s="36"/>
      <c r="P1887" s="186"/>
    </row>
    <row r="1888" customHeight="1" spans="1:16">
      <c r="A1888" s="217" t="s">
        <v>4685</v>
      </c>
      <c r="B1888" s="52">
        <v>330703006</v>
      </c>
      <c r="C1888" s="36" t="s">
        <v>5972</v>
      </c>
      <c r="D1888" s="36" t="s">
        <v>5973</v>
      </c>
      <c r="E1888" s="36"/>
      <c r="F1888" s="219" t="s">
        <v>43</v>
      </c>
      <c r="G1888" s="220">
        <v>1120</v>
      </c>
      <c r="H1888" s="403">
        <f t="shared" si="1428"/>
        <v>1120</v>
      </c>
      <c r="I1888" s="403">
        <f t="shared" si="1429"/>
        <v>1064</v>
      </c>
      <c r="J1888" s="403">
        <f t="shared" si="1430"/>
        <v>952</v>
      </c>
      <c r="K1888" s="403">
        <f t="shared" si="1431"/>
        <v>840</v>
      </c>
      <c r="L1888" s="403">
        <f t="shared" si="1432"/>
        <v>728</v>
      </c>
      <c r="M1888" s="403">
        <f t="shared" si="1433"/>
        <v>672</v>
      </c>
      <c r="N1888" s="36"/>
      <c r="P1888" s="186"/>
    </row>
    <row r="1889" customHeight="1" spans="1:16">
      <c r="A1889" s="217" t="s">
        <v>4685</v>
      </c>
      <c r="B1889" s="52">
        <v>330703007</v>
      </c>
      <c r="C1889" s="36" t="s">
        <v>5974</v>
      </c>
      <c r="D1889" s="36" t="s">
        <v>5975</v>
      </c>
      <c r="E1889" s="36"/>
      <c r="F1889" s="219" t="s">
        <v>43</v>
      </c>
      <c r="G1889" s="220">
        <v>1176</v>
      </c>
      <c r="H1889" s="403">
        <f t="shared" si="1428"/>
        <v>1176</v>
      </c>
      <c r="I1889" s="403">
        <f t="shared" si="1429"/>
        <v>1117.2</v>
      </c>
      <c r="J1889" s="403">
        <f t="shared" si="1430"/>
        <v>999.6</v>
      </c>
      <c r="K1889" s="403">
        <f t="shared" si="1431"/>
        <v>882</v>
      </c>
      <c r="L1889" s="403">
        <f t="shared" si="1432"/>
        <v>764.4</v>
      </c>
      <c r="M1889" s="403">
        <f t="shared" si="1433"/>
        <v>705.6</v>
      </c>
      <c r="N1889" s="36"/>
      <c r="P1889" s="186"/>
    </row>
    <row r="1890" customHeight="1" spans="1:16">
      <c r="A1890" s="217" t="s">
        <v>4685</v>
      </c>
      <c r="B1890" s="52">
        <v>330703008</v>
      </c>
      <c r="C1890" s="36" t="s">
        <v>5976</v>
      </c>
      <c r="D1890" s="36" t="s">
        <v>5977</v>
      </c>
      <c r="E1890" s="36" t="s">
        <v>195</v>
      </c>
      <c r="F1890" s="219" t="s">
        <v>43</v>
      </c>
      <c r="G1890" s="220">
        <v>1568</v>
      </c>
      <c r="H1890" s="403">
        <f t="shared" si="1428"/>
        <v>1568</v>
      </c>
      <c r="I1890" s="403">
        <f t="shared" si="1429"/>
        <v>1489.6</v>
      </c>
      <c r="J1890" s="403">
        <f t="shared" si="1430"/>
        <v>1332.8</v>
      </c>
      <c r="K1890" s="403">
        <f t="shared" si="1431"/>
        <v>1176</v>
      </c>
      <c r="L1890" s="403">
        <f t="shared" si="1432"/>
        <v>1019.2</v>
      </c>
      <c r="M1890" s="403">
        <f t="shared" si="1433"/>
        <v>940.8</v>
      </c>
      <c r="N1890" s="36"/>
      <c r="P1890" s="186"/>
    </row>
    <row r="1891" customHeight="1" spans="1:16">
      <c r="A1891" s="217" t="s">
        <v>4685</v>
      </c>
      <c r="B1891" s="52">
        <v>330703009</v>
      </c>
      <c r="C1891" s="36" t="s">
        <v>5978</v>
      </c>
      <c r="D1891" s="36" t="s">
        <v>5979</v>
      </c>
      <c r="E1891" s="36" t="s">
        <v>195</v>
      </c>
      <c r="F1891" s="219" t="s">
        <v>43</v>
      </c>
      <c r="G1891" s="220">
        <v>3136</v>
      </c>
      <c r="H1891" s="403">
        <f t="shared" si="1428"/>
        <v>3136</v>
      </c>
      <c r="I1891" s="403">
        <f t="shared" si="1429"/>
        <v>2979.2</v>
      </c>
      <c r="J1891" s="403">
        <f t="shared" si="1430"/>
        <v>2665.6</v>
      </c>
      <c r="K1891" s="403">
        <f t="shared" si="1431"/>
        <v>2352</v>
      </c>
      <c r="L1891" s="403">
        <f t="shared" si="1432"/>
        <v>2038.4</v>
      </c>
      <c r="M1891" s="403">
        <f t="shared" si="1433"/>
        <v>1881.6</v>
      </c>
      <c r="N1891" s="36"/>
      <c r="P1891" s="186"/>
    </row>
    <row r="1892" customHeight="1" spans="1:16">
      <c r="A1892" s="217" t="s">
        <v>4685</v>
      </c>
      <c r="B1892" s="52">
        <v>330703010</v>
      </c>
      <c r="C1892" s="36" t="s">
        <v>5980</v>
      </c>
      <c r="D1892" s="36" t="s">
        <v>5981</v>
      </c>
      <c r="E1892" s="36"/>
      <c r="F1892" s="219" t="s">
        <v>43</v>
      </c>
      <c r="G1892" s="220">
        <v>840</v>
      </c>
      <c r="H1892" s="403">
        <f t="shared" si="1428"/>
        <v>840</v>
      </c>
      <c r="I1892" s="403">
        <f t="shared" si="1429"/>
        <v>798</v>
      </c>
      <c r="J1892" s="403">
        <f t="shared" si="1430"/>
        <v>714</v>
      </c>
      <c r="K1892" s="403">
        <f t="shared" si="1431"/>
        <v>630</v>
      </c>
      <c r="L1892" s="403">
        <f t="shared" si="1432"/>
        <v>546</v>
      </c>
      <c r="M1892" s="403">
        <f t="shared" si="1433"/>
        <v>504</v>
      </c>
      <c r="N1892" s="36"/>
      <c r="P1892" s="186"/>
    </row>
    <row r="1893" customHeight="1" spans="1:16">
      <c r="A1893" s="217" t="s">
        <v>4685</v>
      </c>
      <c r="B1893" s="52">
        <v>330703011</v>
      </c>
      <c r="C1893" s="36" t="s">
        <v>5982</v>
      </c>
      <c r="D1893" s="36" t="s">
        <v>5983</v>
      </c>
      <c r="E1893" s="36" t="s">
        <v>195</v>
      </c>
      <c r="F1893" s="219" t="s">
        <v>43</v>
      </c>
      <c r="G1893" s="220">
        <v>1400</v>
      </c>
      <c r="H1893" s="403">
        <f t="shared" si="1428"/>
        <v>1400</v>
      </c>
      <c r="I1893" s="403">
        <f t="shared" si="1429"/>
        <v>1330</v>
      </c>
      <c r="J1893" s="403">
        <f t="shared" si="1430"/>
        <v>1190</v>
      </c>
      <c r="K1893" s="403">
        <f t="shared" si="1431"/>
        <v>1050</v>
      </c>
      <c r="L1893" s="403">
        <f t="shared" si="1432"/>
        <v>910</v>
      </c>
      <c r="M1893" s="403">
        <f t="shared" si="1433"/>
        <v>840</v>
      </c>
      <c r="N1893" s="36"/>
      <c r="P1893" s="186"/>
    </row>
    <row r="1894" customHeight="1" spans="1:16">
      <c r="A1894" s="217" t="s">
        <v>4685</v>
      </c>
      <c r="B1894" s="52">
        <v>330703012</v>
      </c>
      <c r="C1894" s="36" t="s">
        <v>5984</v>
      </c>
      <c r="D1894" s="36" t="s">
        <v>5985</v>
      </c>
      <c r="E1894" s="36"/>
      <c r="F1894" s="219" t="s">
        <v>43</v>
      </c>
      <c r="G1894" s="220">
        <v>1372</v>
      </c>
      <c r="H1894" s="403">
        <f t="shared" si="1428"/>
        <v>1372</v>
      </c>
      <c r="I1894" s="403">
        <f t="shared" si="1429"/>
        <v>1303.4</v>
      </c>
      <c r="J1894" s="403">
        <f t="shared" si="1430"/>
        <v>1166.2</v>
      </c>
      <c r="K1894" s="403">
        <f t="shared" si="1431"/>
        <v>1029</v>
      </c>
      <c r="L1894" s="403">
        <f t="shared" si="1432"/>
        <v>891.8</v>
      </c>
      <c r="M1894" s="403">
        <f t="shared" si="1433"/>
        <v>823.2</v>
      </c>
      <c r="N1894" s="36"/>
      <c r="P1894" s="186"/>
    </row>
    <row r="1895" customHeight="1" spans="1:16">
      <c r="A1895" s="217" t="s">
        <v>4685</v>
      </c>
      <c r="B1895" s="52">
        <v>330703013</v>
      </c>
      <c r="C1895" s="36" t="s">
        <v>5986</v>
      </c>
      <c r="D1895" s="36" t="s">
        <v>5987</v>
      </c>
      <c r="E1895" s="36" t="s">
        <v>5988</v>
      </c>
      <c r="F1895" s="219" t="s">
        <v>537</v>
      </c>
      <c r="G1895" s="220">
        <v>3360</v>
      </c>
      <c r="H1895" s="403">
        <f t="shared" si="1428"/>
        <v>3360</v>
      </c>
      <c r="I1895" s="403">
        <f t="shared" si="1429"/>
        <v>3192</v>
      </c>
      <c r="J1895" s="403">
        <f t="shared" si="1430"/>
        <v>2856</v>
      </c>
      <c r="K1895" s="403">
        <f t="shared" si="1431"/>
        <v>2520</v>
      </c>
      <c r="L1895" s="403">
        <f t="shared" si="1432"/>
        <v>2184</v>
      </c>
      <c r="M1895" s="403">
        <f t="shared" si="1433"/>
        <v>2016</v>
      </c>
      <c r="N1895" s="36"/>
      <c r="P1895" s="186"/>
    </row>
    <row r="1896" customHeight="1" spans="1:16">
      <c r="A1896" s="217" t="s">
        <v>4685</v>
      </c>
      <c r="B1896" s="52">
        <v>330703014</v>
      </c>
      <c r="C1896" s="36" t="s">
        <v>5989</v>
      </c>
      <c r="D1896" s="36" t="s">
        <v>5990</v>
      </c>
      <c r="E1896" s="36"/>
      <c r="F1896" s="219" t="s">
        <v>43</v>
      </c>
      <c r="G1896" s="220">
        <v>3360</v>
      </c>
      <c r="H1896" s="403">
        <f t="shared" si="1428"/>
        <v>3360</v>
      </c>
      <c r="I1896" s="403">
        <f t="shared" si="1429"/>
        <v>3192</v>
      </c>
      <c r="J1896" s="403">
        <f t="shared" si="1430"/>
        <v>2856</v>
      </c>
      <c r="K1896" s="403">
        <f t="shared" si="1431"/>
        <v>2520</v>
      </c>
      <c r="L1896" s="403">
        <f t="shared" si="1432"/>
        <v>2184</v>
      </c>
      <c r="M1896" s="403">
        <f t="shared" si="1433"/>
        <v>2016</v>
      </c>
      <c r="N1896" s="36"/>
      <c r="P1896" s="186"/>
    </row>
    <row r="1897" customHeight="1" spans="1:16">
      <c r="A1897" s="217" t="s">
        <v>4685</v>
      </c>
      <c r="B1897" s="52">
        <v>330703015</v>
      </c>
      <c r="C1897" s="36" t="s">
        <v>5991</v>
      </c>
      <c r="D1897" s="36" t="s">
        <v>5992</v>
      </c>
      <c r="E1897" s="36" t="s">
        <v>5993</v>
      </c>
      <c r="F1897" s="219" t="s">
        <v>43</v>
      </c>
      <c r="G1897" s="220">
        <v>3780</v>
      </c>
      <c r="H1897" s="403">
        <f t="shared" si="1428"/>
        <v>3780</v>
      </c>
      <c r="I1897" s="403">
        <f t="shared" si="1429"/>
        <v>3591</v>
      </c>
      <c r="J1897" s="403">
        <f t="shared" si="1430"/>
        <v>3213</v>
      </c>
      <c r="K1897" s="403">
        <f t="shared" si="1431"/>
        <v>2835</v>
      </c>
      <c r="L1897" s="403">
        <f t="shared" si="1432"/>
        <v>2457</v>
      </c>
      <c r="M1897" s="403">
        <f t="shared" si="1433"/>
        <v>2268</v>
      </c>
      <c r="N1897" s="36"/>
      <c r="P1897" s="186"/>
    </row>
    <row r="1898" customHeight="1" spans="1:16">
      <c r="A1898" s="217" t="s">
        <v>4685</v>
      </c>
      <c r="B1898" s="52">
        <v>330703016</v>
      </c>
      <c r="C1898" s="36" t="s">
        <v>5994</v>
      </c>
      <c r="D1898" s="36"/>
      <c r="E1898" s="36" t="s">
        <v>195</v>
      </c>
      <c r="F1898" s="219" t="s">
        <v>43</v>
      </c>
      <c r="G1898" s="220">
        <v>1568</v>
      </c>
      <c r="H1898" s="403">
        <f t="shared" si="1428"/>
        <v>1568</v>
      </c>
      <c r="I1898" s="403">
        <f t="shared" si="1429"/>
        <v>1489.6</v>
      </c>
      <c r="J1898" s="403">
        <f t="shared" si="1430"/>
        <v>1332.8</v>
      </c>
      <c r="K1898" s="403">
        <f t="shared" si="1431"/>
        <v>1176</v>
      </c>
      <c r="L1898" s="403">
        <f t="shared" si="1432"/>
        <v>1019.2</v>
      </c>
      <c r="M1898" s="403">
        <f t="shared" si="1433"/>
        <v>940.8</v>
      </c>
      <c r="N1898" s="36"/>
      <c r="P1898" s="186"/>
    </row>
    <row r="1899" customHeight="1" spans="1:16">
      <c r="A1899" s="217" t="s">
        <v>4685</v>
      </c>
      <c r="B1899" s="52">
        <v>330703017</v>
      </c>
      <c r="C1899" s="36" t="s">
        <v>5995</v>
      </c>
      <c r="D1899" s="36" t="s">
        <v>5996</v>
      </c>
      <c r="E1899" s="36" t="s">
        <v>195</v>
      </c>
      <c r="F1899" s="219" t="s">
        <v>43</v>
      </c>
      <c r="G1899" s="220">
        <v>420</v>
      </c>
      <c r="H1899" s="403">
        <f t="shared" si="1428"/>
        <v>420</v>
      </c>
      <c r="I1899" s="403">
        <f t="shared" si="1429"/>
        <v>399</v>
      </c>
      <c r="J1899" s="403">
        <f t="shared" si="1430"/>
        <v>357</v>
      </c>
      <c r="K1899" s="403">
        <f t="shared" si="1431"/>
        <v>315</v>
      </c>
      <c r="L1899" s="403">
        <f t="shared" si="1432"/>
        <v>273</v>
      </c>
      <c r="M1899" s="403">
        <f t="shared" si="1433"/>
        <v>252</v>
      </c>
      <c r="N1899" s="425" t="s">
        <v>5997</v>
      </c>
      <c r="P1899" s="186"/>
    </row>
    <row r="1900" customHeight="1" spans="1:16">
      <c r="A1900" s="217" t="s">
        <v>4685</v>
      </c>
      <c r="B1900" s="52">
        <v>330703018</v>
      </c>
      <c r="C1900" s="36" t="s">
        <v>5998</v>
      </c>
      <c r="D1900" s="36" t="s">
        <v>5999</v>
      </c>
      <c r="E1900" s="36" t="s">
        <v>195</v>
      </c>
      <c r="F1900" s="219" t="s">
        <v>43</v>
      </c>
      <c r="G1900" s="220">
        <v>2548</v>
      </c>
      <c r="H1900" s="403">
        <f t="shared" si="1428"/>
        <v>2548</v>
      </c>
      <c r="I1900" s="403">
        <f t="shared" si="1429"/>
        <v>2420.6</v>
      </c>
      <c r="J1900" s="403">
        <f t="shared" si="1430"/>
        <v>2165.8</v>
      </c>
      <c r="K1900" s="403">
        <f t="shared" si="1431"/>
        <v>1911</v>
      </c>
      <c r="L1900" s="403">
        <f t="shared" si="1432"/>
        <v>1656.2</v>
      </c>
      <c r="M1900" s="403">
        <f t="shared" si="1433"/>
        <v>1528.8</v>
      </c>
      <c r="N1900" s="36"/>
      <c r="P1900" s="186"/>
    </row>
    <row r="1901" customHeight="1" spans="1:16">
      <c r="A1901" s="217" t="s">
        <v>4685</v>
      </c>
      <c r="B1901" s="52">
        <v>330703019</v>
      </c>
      <c r="C1901" s="36" t="s">
        <v>6000</v>
      </c>
      <c r="D1901" s="36" t="s">
        <v>6001</v>
      </c>
      <c r="E1901" s="36" t="s">
        <v>195</v>
      </c>
      <c r="F1901" s="219" t="s">
        <v>43</v>
      </c>
      <c r="G1901" s="220">
        <v>1960</v>
      </c>
      <c r="H1901" s="403">
        <f t="shared" si="1428"/>
        <v>1960</v>
      </c>
      <c r="I1901" s="403">
        <f t="shared" si="1429"/>
        <v>1862</v>
      </c>
      <c r="J1901" s="403">
        <f t="shared" si="1430"/>
        <v>1666</v>
      </c>
      <c r="K1901" s="403">
        <f t="shared" si="1431"/>
        <v>1470</v>
      </c>
      <c r="L1901" s="403">
        <f t="shared" si="1432"/>
        <v>1274</v>
      </c>
      <c r="M1901" s="403">
        <f t="shared" si="1433"/>
        <v>1176</v>
      </c>
      <c r="N1901" s="36"/>
      <c r="P1901" s="186"/>
    </row>
    <row r="1902" customHeight="1" spans="1:16">
      <c r="A1902" s="217" t="s">
        <v>4685</v>
      </c>
      <c r="B1902" s="52">
        <v>330703020</v>
      </c>
      <c r="C1902" s="36" t="s">
        <v>6002</v>
      </c>
      <c r="D1902" s="36" t="s">
        <v>6003</v>
      </c>
      <c r="E1902" s="36" t="s">
        <v>195</v>
      </c>
      <c r="F1902" s="219" t="s">
        <v>43</v>
      </c>
      <c r="G1902" s="220">
        <v>1960</v>
      </c>
      <c r="H1902" s="403">
        <f t="shared" si="1428"/>
        <v>1960</v>
      </c>
      <c r="I1902" s="403">
        <f t="shared" si="1429"/>
        <v>1862</v>
      </c>
      <c r="J1902" s="403">
        <f t="shared" si="1430"/>
        <v>1666</v>
      </c>
      <c r="K1902" s="403">
        <f t="shared" si="1431"/>
        <v>1470</v>
      </c>
      <c r="L1902" s="403">
        <f t="shared" si="1432"/>
        <v>1274</v>
      </c>
      <c r="M1902" s="403">
        <f t="shared" si="1433"/>
        <v>1176</v>
      </c>
      <c r="N1902" s="36"/>
      <c r="P1902" s="186"/>
    </row>
    <row r="1903" customHeight="1" spans="1:16">
      <c r="A1903" s="217" t="s">
        <v>4685</v>
      </c>
      <c r="B1903" s="52">
        <v>330703021</v>
      </c>
      <c r="C1903" s="36" t="s">
        <v>6004</v>
      </c>
      <c r="D1903" s="36"/>
      <c r="E1903" s="36"/>
      <c r="F1903" s="219" t="s">
        <v>43</v>
      </c>
      <c r="G1903" s="220">
        <v>840</v>
      </c>
      <c r="H1903" s="403">
        <f t="shared" si="1428"/>
        <v>840</v>
      </c>
      <c r="I1903" s="403">
        <f t="shared" si="1429"/>
        <v>798</v>
      </c>
      <c r="J1903" s="403">
        <f t="shared" si="1430"/>
        <v>714</v>
      </c>
      <c r="K1903" s="403">
        <f t="shared" si="1431"/>
        <v>630</v>
      </c>
      <c r="L1903" s="403">
        <f t="shared" si="1432"/>
        <v>546</v>
      </c>
      <c r="M1903" s="403">
        <f t="shared" si="1433"/>
        <v>504</v>
      </c>
      <c r="N1903" s="36"/>
      <c r="P1903" s="186"/>
    </row>
    <row r="1904" customHeight="1" spans="1:16">
      <c r="A1904" s="217" t="s">
        <v>4685</v>
      </c>
      <c r="B1904" s="52">
        <v>330703022</v>
      </c>
      <c r="C1904" s="36" t="s">
        <v>6005</v>
      </c>
      <c r="D1904" s="36"/>
      <c r="E1904" s="36"/>
      <c r="F1904" s="219" t="s">
        <v>43</v>
      </c>
      <c r="G1904" s="220">
        <v>1120</v>
      </c>
      <c r="H1904" s="403">
        <f t="shared" si="1428"/>
        <v>1120</v>
      </c>
      <c r="I1904" s="403">
        <f t="shared" si="1429"/>
        <v>1064</v>
      </c>
      <c r="J1904" s="403">
        <f t="shared" si="1430"/>
        <v>952</v>
      </c>
      <c r="K1904" s="403">
        <f t="shared" si="1431"/>
        <v>840</v>
      </c>
      <c r="L1904" s="403">
        <f t="shared" si="1432"/>
        <v>728</v>
      </c>
      <c r="M1904" s="403">
        <f t="shared" si="1433"/>
        <v>672</v>
      </c>
      <c r="N1904" s="36"/>
      <c r="P1904" s="186"/>
    </row>
    <row r="1905" customHeight="1" spans="1:16">
      <c r="A1905" s="217" t="s">
        <v>4685</v>
      </c>
      <c r="B1905" s="52">
        <v>330703023</v>
      </c>
      <c r="C1905" s="36" t="s">
        <v>6006</v>
      </c>
      <c r="D1905" s="36" t="s">
        <v>6007</v>
      </c>
      <c r="E1905" s="36" t="s">
        <v>6008</v>
      </c>
      <c r="F1905" s="219" t="s">
        <v>43</v>
      </c>
      <c r="G1905" s="220">
        <v>1568</v>
      </c>
      <c r="H1905" s="403">
        <f t="shared" si="1428"/>
        <v>1568</v>
      </c>
      <c r="I1905" s="403">
        <f t="shared" si="1429"/>
        <v>1489.6</v>
      </c>
      <c r="J1905" s="403">
        <f t="shared" si="1430"/>
        <v>1332.8</v>
      </c>
      <c r="K1905" s="403">
        <f t="shared" si="1431"/>
        <v>1176</v>
      </c>
      <c r="L1905" s="403">
        <f t="shared" si="1432"/>
        <v>1019.2</v>
      </c>
      <c r="M1905" s="403">
        <f t="shared" si="1433"/>
        <v>940.8</v>
      </c>
      <c r="N1905" s="36"/>
      <c r="P1905" s="186"/>
    </row>
    <row r="1906" customHeight="1" spans="1:16">
      <c r="A1906" s="217" t="s">
        <v>4685</v>
      </c>
      <c r="B1906" s="52">
        <v>330703024</v>
      </c>
      <c r="C1906" s="36" t="s">
        <v>6009</v>
      </c>
      <c r="D1906" s="36"/>
      <c r="E1906" s="36"/>
      <c r="F1906" s="219" t="s">
        <v>43</v>
      </c>
      <c r="G1906" s="220">
        <v>1680</v>
      </c>
      <c r="H1906" s="403">
        <f t="shared" si="1428"/>
        <v>1680</v>
      </c>
      <c r="I1906" s="403">
        <f t="shared" si="1429"/>
        <v>1596</v>
      </c>
      <c r="J1906" s="403">
        <f t="shared" si="1430"/>
        <v>1428</v>
      </c>
      <c r="K1906" s="403">
        <f t="shared" si="1431"/>
        <v>1260</v>
      </c>
      <c r="L1906" s="403">
        <f t="shared" si="1432"/>
        <v>1092</v>
      </c>
      <c r="M1906" s="403">
        <f t="shared" si="1433"/>
        <v>1008</v>
      </c>
      <c r="N1906" s="36"/>
      <c r="P1906" s="186"/>
    </row>
    <row r="1907" customHeight="1" spans="1:16">
      <c r="A1907" s="217" t="s">
        <v>4685</v>
      </c>
      <c r="B1907" s="52">
        <v>330703025</v>
      </c>
      <c r="C1907" s="36" t="s">
        <v>6010</v>
      </c>
      <c r="D1907" s="36" t="s">
        <v>6011</v>
      </c>
      <c r="E1907" s="36"/>
      <c r="F1907" s="219" t="s">
        <v>43</v>
      </c>
      <c r="G1907" s="220">
        <v>1960</v>
      </c>
      <c r="H1907" s="403">
        <f t="shared" si="1428"/>
        <v>1960</v>
      </c>
      <c r="I1907" s="403">
        <f t="shared" si="1429"/>
        <v>1862</v>
      </c>
      <c r="J1907" s="403">
        <f t="shared" si="1430"/>
        <v>1666</v>
      </c>
      <c r="K1907" s="403">
        <f t="shared" si="1431"/>
        <v>1470</v>
      </c>
      <c r="L1907" s="403">
        <f t="shared" si="1432"/>
        <v>1274</v>
      </c>
      <c r="M1907" s="403">
        <f t="shared" si="1433"/>
        <v>1176</v>
      </c>
      <c r="N1907" s="36"/>
      <c r="P1907" s="186"/>
    </row>
    <row r="1908" customHeight="1" spans="1:16">
      <c r="A1908" s="217" t="s">
        <v>4685</v>
      </c>
      <c r="B1908" s="52">
        <v>330703026</v>
      </c>
      <c r="C1908" s="36" t="s">
        <v>6012</v>
      </c>
      <c r="D1908" s="36" t="s">
        <v>6013</v>
      </c>
      <c r="E1908" s="36" t="s">
        <v>4817</v>
      </c>
      <c r="F1908" s="219" t="s">
        <v>43</v>
      </c>
      <c r="G1908" s="220">
        <v>3360</v>
      </c>
      <c r="H1908" s="403">
        <f t="shared" si="1428"/>
        <v>3360</v>
      </c>
      <c r="I1908" s="403">
        <f t="shared" si="1429"/>
        <v>3192</v>
      </c>
      <c r="J1908" s="403">
        <f t="shared" si="1430"/>
        <v>2856</v>
      </c>
      <c r="K1908" s="403">
        <f t="shared" si="1431"/>
        <v>2520</v>
      </c>
      <c r="L1908" s="403">
        <f t="shared" si="1432"/>
        <v>2184</v>
      </c>
      <c r="M1908" s="403">
        <f t="shared" si="1433"/>
        <v>2016</v>
      </c>
      <c r="N1908" s="36"/>
      <c r="P1908" s="186"/>
    </row>
    <row r="1909" customHeight="1" spans="1:16">
      <c r="A1909" s="217" t="s">
        <v>4685</v>
      </c>
      <c r="B1909" s="52">
        <v>330703027</v>
      </c>
      <c r="C1909" s="36" t="s">
        <v>6014</v>
      </c>
      <c r="D1909" s="36" t="s">
        <v>6015</v>
      </c>
      <c r="E1909" s="36"/>
      <c r="F1909" s="219" t="s">
        <v>43</v>
      </c>
      <c r="G1909" s="220">
        <v>1120</v>
      </c>
      <c r="H1909" s="403">
        <f t="shared" si="1428"/>
        <v>1120</v>
      </c>
      <c r="I1909" s="403">
        <f t="shared" si="1429"/>
        <v>1064</v>
      </c>
      <c r="J1909" s="403">
        <f t="shared" si="1430"/>
        <v>952</v>
      </c>
      <c r="K1909" s="403">
        <f t="shared" si="1431"/>
        <v>840</v>
      </c>
      <c r="L1909" s="403">
        <f t="shared" si="1432"/>
        <v>728</v>
      </c>
      <c r="M1909" s="403">
        <f t="shared" si="1433"/>
        <v>672</v>
      </c>
      <c r="N1909" s="36"/>
      <c r="P1909" s="186"/>
    </row>
    <row r="1910" customHeight="1" spans="1:16">
      <c r="A1910" s="217" t="s">
        <v>4685</v>
      </c>
      <c r="B1910" s="52">
        <v>330703028</v>
      </c>
      <c r="C1910" s="36" t="s">
        <v>6016</v>
      </c>
      <c r="D1910" s="36" t="s">
        <v>6017</v>
      </c>
      <c r="E1910" s="36" t="s">
        <v>5924</v>
      </c>
      <c r="F1910" s="219" t="s">
        <v>43</v>
      </c>
      <c r="G1910" s="220">
        <v>1960</v>
      </c>
      <c r="H1910" s="403">
        <f t="shared" si="1428"/>
        <v>1960</v>
      </c>
      <c r="I1910" s="403">
        <f t="shared" si="1429"/>
        <v>1862</v>
      </c>
      <c r="J1910" s="403">
        <f t="shared" si="1430"/>
        <v>1666</v>
      </c>
      <c r="K1910" s="403">
        <f t="shared" si="1431"/>
        <v>1470</v>
      </c>
      <c r="L1910" s="403">
        <f t="shared" si="1432"/>
        <v>1274</v>
      </c>
      <c r="M1910" s="403">
        <f t="shared" si="1433"/>
        <v>1176</v>
      </c>
      <c r="N1910" s="36"/>
      <c r="P1910" s="186"/>
    </row>
    <row r="1911" customHeight="1" spans="1:16">
      <c r="A1911" s="217" t="s">
        <v>4685</v>
      </c>
      <c r="B1911" s="52">
        <v>330703029</v>
      </c>
      <c r="C1911" s="36" t="s">
        <v>6018</v>
      </c>
      <c r="D1911" s="36" t="s">
        <v>6019</v>
      </c>
      <c r="E1911" s="36"/>
      <c r="F1911" s="219" t="s">
        <v>43</v>
      </c>
      <c r="G1911" s="220">
        <v>1960</v>
      </c>
      <c r="H1911" s="403">
        <f t="shared" si="1428"/>
        <v>1960</v>
      </c>
      <c r="I1911" s="403">
        <f t="shared" si="1429"/>
        <v>1862</v>
      </c>
      <c r="J1911" s="403">
        <f t="shared" si="1430"/>
        <v>1666</v>
      </c>
      <c r="K1911" s="403">
        <f t="shared" si="1431"/>
        <v>1470</v>
      </c>
      <c r="L1911" s="403">
        <f t="shared" si="1432"/>
        <v>1274</v>
      </c>
      <c r="M1911" s="403">
        <f t="shared" si="1433"/>
        <v>1176</v>
      </c>
      <c r="N1911" s="36"/>
      <c r="P1911" s="186"/>
    </row>
    <row r="1912" customHeight="1" spans="1:16">
      <c r="A1912" s="217" t="s">
        <v>4685</v>
      </c>
      <c r="B1912" s="52">
        <v>330703030</v>
      </c>
      <c r="C1912" s="36" t="s">
        <v>6020</v>
      </c>
      <c r="D1912" s="36"/>
      <c r="E1912" s="36" t="s">
        <v>6021</v>
      </c>
      <c r="F1912" s="219" t="s">
        <v>43</v>
      </c>
      <c r="G1912" s="220">
        <v>1960</v>
      </c>
      <c r="H1912" s="403">
        <f t="shared" si="1428"/>
        <v>1960</v>
      </c>
      <c r="I1912" s="403">
        <f t="shared" si="1429"/>
        <v>1862</v>
      </c>
      <c r="J1912" s="403">
        <f t="shared" si="1430"/>
        <v>1666</v>
      </c>
      <c r="K1912" s="403">
        <f t="shared" si="1431"/>
        <v>1470</v>
      </c>
      <c r="L1912" s="403">
        <f t="shared" si="1432"/>
        <v>1274</v>
      </c>
      <c r="M1912" s="403">
        <f t="shared" si="1433"/>
        <v>1176</v>
      </c>
      <c r="N1912" s="36"/>
      <c r="P1912" s="186"/>
    </row>
    <row r="1913" customHeight="1" spans="1:16">
      <c r="A1913" s="217" t="s">
        <v>4685</v>
      </c>
      <c r="B1913" s="52">
        <v>330703031</v>
      </c>
      <c r="C1913" s="36" t="s">
        <v>6022</v>
      </c>
      <c r="D1913" s="36" t="s">
        <v>6023</v>
      </c>
      <c r="E1913" s="36"/>
      <c r="F1913" s="219" t="s">
        <v>43</v>
      </c>
      <c r="G1913" s="220">
        <v>1120</v>
      </c>
      <c r="H1913" s="403">
        <f t="shared" si="1428"/>
        <v>1120</v>
      </c>
      <c r="I1913" s="403">
        <f t="shared" si="1429"/>
        <v>1064</v>
      </c>
      <c r="J1913" s="403">
        <f t="shared" si="1430"/>
        <v>952</v>
      </c>
      <c r="K1913" s="403">
        <f t="shared" si="1431"/>
        <v>840</v>
      </c>
      <c r="L1913" s="403">
        <f t="shared" si="1432"/>
        <v>728</v>
      </c>
      <c r="M1913" s="403">
        <f t="shared" si="1433"/>
        <v>672</v>
      </c>
      <c r="N1913" s="36"/>
      <c r="P1913" s="186"/>
    </row>
    <row r="1914" customHeight="1" spans="1:16">
      <c r="A1914" s="217" t="s">
        <v>4685</v>
      </c>
      <c r="B1914" s="52">
        <v>330703032</v>
      </c>
      <c r="C1914" s="36" t="s">
        <v>6024</v>
      </c>
      <c r="D1914" s="36" t="s">
        <v>6025</v>
      </c>
      <c r="E1914" s="36"/>
      <c r="F1914" s="219" t="s">
        <v>43</v>
      </c>
      <c r="G1914" s="220">
        <v>3360</v>
      </c>
      <c r="H1914" s="403">
        <f t="shared" si="1428"/>
        <v>3360</v>
      </c>
      <c r="I1914" s="403">
        <f t="shared" si="1429"/>
        <v>3192</v>
      </c>
      <c r="J1914" s="403">
        <f t="shared" si="1430"/>
        <v>2856</v>
      </c>
      <c r="K1914" s="403">
        <f t="shared" si="1431"/>
        <v>2520</v>
      </c>
      <c r="L1914" s="403">
        <f t="shared" si="1432"/>
        <v>2184</v>
      </c>
      <c r="M1914" s="403">
        <f t="shared" si="1433"/>
        <v>2016</v>
      </c>
      <c r="N1914" s="426" t="s">
        <v>6026</v>
      </c>
      <c r="P1914" s="186"/>
    </row>
    <row r="1915" customHeight="1" spans="1:16">
      <c r="A1915" s="217" t="s">
        <v>4685</v>
      </c>
      <c r="B1915" s="52">
        <v>330703033</v>
      </c>
      <c r="C1915" s="36" t="s">
        <v>6027</v>
      </c>
      <c r="D1915" s="36" t="s">
        <v>6028</v>
      </c>
      <c r="E1915" s="36"/>
      <c r="F1915" s="219" t="s">
        <v>43</v>
      </c>
      <c r="G1915" s="220">
        <v>3360</v>
      </c>
      <c r="H1915" s="403">
        <f t="shared" si="1428"/>
        <v>3360</v>
      </c>
      <c r="I1915" s="403">
        <f t="shared" si="1429"/>
        <v>3192</v>
      </c>
      <c r="J1915" s="403">
        <f t="shared" si="1430"/>
        <v>2856</v>
      </c>
      <c r="K1915" s="403">
        <f t="shared" si="1431"/>
        <v>2520</v>
      </c>
      <c r="L1915" s="403">
        <f t="shared" si="1432"/>
        <v>2184</v>
      </c>
      <c r="M1915" s="403">
        <f t="shared" si="1433"/>
        <v>2016</v>
      </c>
      <c r="N1915" s="426" t="s">
        <v>6029</v>
      </c>
      <c r="P1915" s="186"/>
    </row>
    <row r="1916" customHeight="1" spans="1:16">
      <c r="A1916" s="217" t="s">
        <v>4685</v>
      </c>
      <c r="B1916" s="52">
        <v>330703034</v>
      </c>
      <c r="C1916" s="36" t="s">
        <v>6030</v>
      </c>
      <c r="D1916" s="36" t="s">
        <v>6031</v>
      </c>
      <c r="E1916" s="36"/>
      <c r="F1916" s="219" t="s">
        <v>43</v>
      </c>
      <c r="G1916" s="220">
        <v>2730</v>
      </c>
      <c r="H1916" s="403">
        <f t="shared" si="1428"/>
        <v>2730</v>
      </c>
      <c r="I1916" s="403">
        <f t="shared" si="1429"/>
        <v>2593.5</v>
      </c>
      <c r="J1916" s="403">
        <f t="shared" si="1430"/>
        <v>2320.5</v>
      </c>
      <c r="K1916" s="403">
        <f t="shared" si="1431"/>
        <v>2047.5</v>
      </c>
      <c r="L1916" s="403">
        <f t="shared" si="1432"/>
        <v>1774.5</v>
      </c>
      <c r="M1916" s="403">
        <f t="shared" si="1433"/>
        <v>1638</v>
      </c>
      <c r="N1916" s="260" t="s">
        <v>6032</v>
      </c>
      <c r="P1916" s="186"/>
    </row>
    <row r="1917" customHeight="1" spans="1:16">
      <c r="A1917" s="217"/>
      <c r="B1917" s="45">
        <v>3308</v>
      </c>
      <c r="C1917" s="46" t="s">
        <v>6033</v>
      </c>
      <c r="D1917" s="36"/>
      <c r="E1917" s="36"/>
      <c r="F1917" s="219"/>
      <c r="G1917" s="220">
        <v>0</v>
      </c>
      <c r="H1917" s="403"/>
      <c r="I1917" s="403"/>
      <c r="J1917" s="403"/>
      <c r="K1917" s="403"/>
      <c r="L1917" s="403"/>
      <c r="M1917" s="403"/>
      <c r="N1917" s="46" t="s">
        <v>5963</v>
      </c>
      <c r="P1917" s="186"/>
    </row>
    <row r="1918" customHeight="1" spans="1:16">
      <c r="A1918" s="217"/>
      <c r="B1918" s="45">
        <v>330801</v>
      </c>
      <c r="C1918" s="46" t="s">
        <v>6034</v>
      </c>
      <c r="D1918" s="36"/>
      <c r="E1918" s="46" t="s">
        <v>6035</v>
      </c>
      <c r="F1918" s="219"/>
      <c r="G1918" s="220">
        <v>0</v>
      </c>
      <c r="H1918" s="403"/>
      <c r="I1918" s="403"/>
      <c r="J1918" s="403"/>
      <c r="K1918" s="403"/>
      <c r="L1918" s="403"/>
      <c r="M1918" s="403"/>
      <c r="N1918" s="36"/>
      <c r="P1918" s="186"/>
    </row>
    <row r="1919" customHeight="1" spans="1:16">
      <c r="A1919" s="217" t="s">
        <v>4685</v>
      </c>
      <c r="B1919" s="52">
        <v>330801001</v>
      </c>
      <c r="C1919" s="36" t="s">
        <v>6036</v>
      </c>
      <c r="D1919" s="36" t="s">
        <v>6037</v>
      </c>
      <c r="E1919" s="36"/>
      <c r="F1919" s="219" t="s">
        <v>43</v>
      </c>
      <c r="G1919" s="220">
        <v>4116</v>
      </c>
      <c r="H1919" s="403">
        <f t="shared" ref="H1919" si="1434">G1919*1</f>
        <v>4116</v>
      </c>
      <c r="I1919" s="403">
        <f t="shared" ref="I1919" si="1435">G1919*0.95</f>
        <v>3910.2</v>
      </c>
      <c r="J1919" s="403">
        <f t="shared" ref="J1919" si="1436">G1919*0.85</f>
        <v>3498.6</v>
      </c>
      <c r="K1919" s="403">
        <f t="shared" ref="K1919" si="1437">G1919*0.75</f>
        <v>3087</v>
      </c>
      <c r="L1919" s="403">
        <f t="shared" ref="L1919" si="1438">G1919*0.65</f>
        <v>2675.4</v>
      </c>
      <c r="M1919" s="403">
        <f t="shared" ref="M1919" si="1439">G1919*0.6</f>
        <v>2469.6</v>
      </c>
      <c r="N1919" s="36"/>
      <c r="P1919" s="186"/>
    </row>
    <row r="1920" customHeight="1" spans="1:16">
      <c r="A1920" s="217" t="s">
        <v>4685</v>
      </c>
      <c r="B1920" s="52">
        <v>330801002</v>
      </c>
      <c r="C1920" s="36" t="s">
        <v>6038</v>
      </c>
      <c r="D1920" s="36" t="s">
        <v>6039</v>
      </c>
      <c r="E1920" s="36" t="s">
        <v>6040</v>
      </c>
      <c r="F1920" s="219" t="s">
        <v>43</v>
      </c>
      <c r="G1920" s="220">
        <v>4830</v>
      </c>
      <c r="H1920" s="403">
        <f t="shared" ref="H1920:H1946" si="1440">G1920*1</f>
        <v>4830</v>
      </c>
      <c r="I1920" s="403">
        <f t="shared" ref="I1920:I1946" si="1441">G1920*0.95</f>
        <v>4588.5</v>
      </c>
      <c r="J1920" s="403">
        <f t="shared" ref="J1920:J1946" si="1442">G1920*0.85</f>
        <v>4105.5</v>
      </c>
      <c r="K1920" s="403">
        <f t="shared" ref="K1920:K1946" si="1443">G1920*0.75</f>
        <v>3622.5</v>
      </c>
      <c r="L1920" s="403">
        <f t="shared" ref="L1920:L1946" si="1444">G1920*0.65</f>
        <v>3139.5</v>
      </c>
      <c r="M1920" s="403">
        <f t="shared" ref="M1920:M1946" si="1445">G1920*0.6</f>
        <v>2898</v>
      </c>
      <c r="N1920" s="36"/>
      <c r="P1920" s="186"/>
    </row>
    <row r="1921" customHeight="1" spans="1:16">
      <c r="A1921" s="217" t="s">
        <v>4685</v>
      </c>
      <c r="B1921" s="52">
        <v>330801003</v>
      </c>
      <c r="C1921" s="36" t="s">
        <v>6041</v>
      </c>
      <c r="D1921" s="36" t="s">
        <v>6042</v>
      </c>
      <c r="E1921" s="36" t="s">
        <v>6043</v>
      </c>
      <c r="F1921" s="219" t="s">
        <v>43</v>
      </c>
      <c r="G1921" s="220">
        <v>5250</v>
      </c>
      <c r="H1921" s="403">
        <f t="shared" si="1440"/>
        <v>5250</v>
      </c>
      <c r="I1921" s="403">
        <f t="shared" si="1441"/>
        <v>4987.5</v>
      </c>
      <c r="J1921" s="403">
        <f t="shared" si="1442"/>
        <v>4462.5</v>
      </c>
      <c r="K1921" s="403">
        <f t="shared" si="1443"/>
        <v>3937.5</v>
      </c>
      <c r="L1921" s="403">
        <f t="shared" si="1444"/>
        <v>3412.5</v>
      </c>
      <c r="M1921" s="403">
        <f t="shared" si="1445"/>
        <v>3150</v>
      </c>
      <c r="N1921" s="36"/>
      <c r="P1921" s="186"/>
    </row>
    <row r="1922" customHeight="1" spans="1:16">
      <c r="A1922" s="217" t="s">
        <v>4685</v>
      </c>
      <c r="B1922" s="52">
        <v>330801004</v>
      </c>
      <c r="C1922" s="36" t="s">
        <v>6044</v>
      </c>
      <c r="D1922" s="36" t="s">
        <v>6045</v>
      </c>
      <c r="E1922" s="36" t="s">
        <v>6043</v>
      </c>
      <c r="F1922" s="219" t="s">
        <v>43</v>
      </c>
      <c r="G1922" s="220">
        <v>4830</v>
      </c>
      <c r="H1922" s="403">
        <f t="shared" si="1440"/>
        <v>4830</v>
      </c>
      <c r="I1922" s="403">
        <f t="shared" si="1441"/>
        <v>4588.5</v>
      </c>
      <c r="J1922" s="403">
        <f t="shared" si="1442"/>
        <v>4105.5</v>
      </c>
      <c r="K1922" s="403">
        <f t="shared" si="1443"/>
        <v>3622.5</v>
      </c>
      <c r="L1922" s="403">
        <f t="shared" si="1444"/>
        <v>3139.5</v>
      </c>
      <c r="M1922" s="403">
        <f t="shared" si="1445"/>
        <v>2898</v>
      </c>
      <c r="N1922" s="36"/>
      <c r="P1922" s="186"/>
    </row>
    <row r="1923" customHeight="1" spans="1:16">
      <c r="A1923" s="217" t="s">
        <v>4685</v>
      </c>
      <c r="B1923" s="52">
        <v>330801005</v>
      </c>
      <c r="C1923" s="36" t="s">
        <v>6046</v>
      </c>
      <c r="D1923" s="36"/>
      <c r="E1923" s="36" t="s">
        <v>6043</v>
      </c>
      <c r="F1923" s="219" t="s">
        <v>43</v>
      </c>
      <c r="G1923" s="220">
        <v>5250</v>
      </c>
      <c r="H1923" s="403">
        <f t="shared" si="1440"/>
        <v>5250</v>
      </c>
      <c r="I1923" s="403">
        <f t="shared" si="1441"/>
        <v>4987.5</v>
      </c>
      <c r="J1923" s="403">
        <f t="shared" si="1442"/>
        <v>4462.5</v>
      </c>
      <c r="K1923" s="403">
        <f t="shared" si="1443"/>
        <v>3937.5</v>
      </c>
      <c r="L1923" s="403">
        <f t="shared" si="1444"/>
        <v>3412.5</v>
      </c>
      <c r="M1923" s="403">
        <f t="shared" si="1445"/>
        <v>3150</v>
      </c>
      <c r="N1923" s="36"/>
      <c r="P1923" s="186"/>
    </row>
    <row r="1924" customHeight="1" spans="1:16">
      <c r="A1924" s="217" t="s">
        <v>4685</v>
      </c>
      <c r="B1924" s="52">
        <v>330801006</v>
      </c>
      <c r="C1924" s="36" t="s">
        <v>6047</v>
      </c>
      <c r="D1924" s="36" t="s">
        <v>6048</v>
      </c>
      <c r="E1924" s="36"/>
      <c r="F1924" s="219" t="s">
        <v>43</v>
      </c>
      <c r="G1924" s="220">
        <v>5250</v>
      </c>
      <c r="H1924" s="403">
        <f t="shared" si="1440"/>
        <v>5250</v>
      </c>
      <c r="I1924" s="403">
        <f t="shared" si="1441"/>
        <v>4987.5</v>
      </c>
      <c r="J1924" s="403">
        <f t="shared" si="1442"/>
        <v>4462.5</v>
      </c>
      <c r="K1924" s="403">
        <f t="shared" si="1443"/>
        <v>3937.5</v>
      </c>
      <c r="L1924" s="403">
        <f t="shared" si="1444"/>
        <v>3412.5</v>
      </c>
      <c r="M1924" s="403">
        <f t="shared" si="1445"/>
        <v>3150</v>
      </c>
      <c r="N1924" s="36"/>
      <c r="P1924" s="186"/>
    </row>
    <row r="1925" customHeight="1" spans="1:16">
      <c r="A1925" s="217" t="s">
        <v>4685</v>
      </c>
      <c r="B1925" s="52">
        <v>330801007</v>
      </c>
      <c r="C1925" s="36" t="s">
        <v>6049</v>
      </c>
      <c r="D1925" s="36" t="s">
        <v>6050</v>
      </c>
      <c r="E1925" s="36" t="s">
        <v>4817</v>
      </c>
      <c r="F1925" s="219" t="s">
        <v>43</v>
      </c>
      <c r="G1925" s="220">
        <v>4830</v>
      </c>
      <c r="H1925" s="403">
        <f t="shared" si="1440"/>
        <v>4830</v>
      </c>
      <c r="I1925" s="403">
        <f t="shared" si="1441"/>
        <v>4588.5</v>
      </c>
      <c r="J1925" s="403">
        <f t="shared" si="1442"/>
        <v>4105.5</v>
      </c>
      <c r="K1925" s="403">
        <f t="shared" si="1443"/>
        <v>3622.5</v>
      </c>
      <c r="L1925" s="403">
        <f t="shared" si="1444"/>
        <v>3139.5</v>
      </c>
      <c r="M1925" s="403">
        <f t="shared" si="1445"/>
        <v>2898</v>
      </c>
      <c r="N1925" s="36"/>
      <c r="P1925" s="186"/>
    </row>
    <row r="1926" customHeight="1" spans="1:16">
      <c r="A1926" s="217" t="s">
        <v>4685</v>
      </c>
      <c r="B1926" s="52">
        <v>330801008</v>
      </c>
      <c r="C1926" s="36" t="s">
        <v>6051</v>
      </c>
      <c r="D1926" s="36"/>
      <c r="E1926" s="36" t="s">
        <v>5935</v>
      </c>
      <c r="F1926" s="219" t="s">
        <v>43</v>
      </c>
      <c r="G1926" s="220">
        <v>4830</v>
      </c>
      <c r="H1926" s="403">
        <f t="shared" si="1440"/>
        <v>4830</v>
      </c>
      <c r="I1926" s="403">
        <f t="shared" si="1441"/>
        <v>4588.5</v>
      </c>
      <c r="J1926" s="403">
        <f t="shared" si="1442"/>
        <v>4105.5</v>
      </c>
      <c r="K1926" s="403">
        <f t="shared" si="1443"/>
        <v>3622.5</v>
      </c>
      <c r="L1926" s="403">
        <f t="shared" si="1444"/>
        <v>3139.5</v>
      </c>
      <c r="M1926" s="403">
        <f t="shared" si="1445"/>
        <v>2898</v>
      </c>
      <c r="N1926" s="36"/>
      <c r="P1926" s="186"/>
    </row>
    <row r="1927" customHeight="1" spans="1:16">
      <c r="A1927" s="217" t="s">
        <v>4685</v>
      </c>
      <c r="B1927" s="52">
        <v>330801009</v>
      </c>
      <c r="C1927" s="36" t="s">
        <v>6052</v>
      </c>
      <c r="D1927" s="36"/>
      <c r="E1927" s="36" t="s">
        <v>6053</v>
      </c>
      <c r="F1927" s="219" t="s">
        <v>43</v>
      </c>
      <c r="G1927" s="220">
        <v>5250</v>
      </c>
      <c r="H1927" s="403">
        <f t="shared" si="1440"/>
        <v>5250</v>
      </c>
      <c r="I1927" s="403">
        <f t="shared" si="1441"/>
        <v>4987.5</v>
      </c>
      <c r="J1927" s="403">
        <f t="shared" si="1442"/>
        <v>4462.5</v>
      </c>
      <c r="K1927" s="403">
        <f t="shared" si="1443"/>
        <v>3937.5</v>
      </c>
      <c r="L1927" s="403">
        <f t="shared" si="1444"/>
        <v>3412.5</v>
      </c>
      <c r="M1927" s="403">
        <f t="shared" si="1445"/>
        <v>3150</v>
      </c>
      <c r="N1927" s="36"/>
      <c r="P1927" s="186"/>
    </row>
    <row r="1928" customHeight="1" spans="1:16">
      <c r="A1928" s="217" t="s">
        <v>4685</v>
      </c>
      <c r="B1928" s="52">
        <v>330801010</v>
      </c>
      <c r="C1928" s="36" t="s">
        <v>6054</v>
      </c>
      <c r="D1928" s="36" t="s">
        <v>6055</v>
      </c>
      <c r="E1928" s="36" t="s">
        <v>6056</v>
      </c>
      <c r="F1928" s="219" t="s">
        <v>43</v>
      </c>
      <c r="G1928" s="220">
        <v>5250</v>
      </c>
      <c r="H1928" s="403">
        <f t="shared" si="1440"/>
        <v>5250</v>
      </c>
      <c r="I1928" s="403">
        <f t="shared" si="1441"/>
        <v>4987.5</v>
      </c>
      <c r="J1928" s="403">
        <f t="shared" si="1442"/>
        <v>4462.5</v>
      </c>
      <c r="K1928" s="403">
        <f t="shared" si="1443"/>
        <v>3937.5</v>
      </c>
      <c r="L1928" s="403">
        <f t="shared" si="1444"/>
        <v>3412.5</v>
      </c>
      <c r="M1928" s="403">
        <f t="shared" si="1445"/>
        <v>3150</v>
      </c>
      <c r="N1928" s="36"/>
      <c r="P1928" s="186"/>
    </row>
    <row r="1929" customHeight="1" spans="1:16">
      <c r="A1929" s="217" t="s">
        <v>4685</v>
      </c>
      <c r="B1929" s="52">
        <v>330801011</v>
      </c>
      <c r="C1929" s="36" t="s">
        <v>6057</v>
      </c>
      <c r="D1929" s="36"/>
      <c r="E1929" s="36" t="s">
        <v>6043</v>
      </c>
      <c r="F1929" s="219" t="s">
        <v>43</v>
      </c>
      <c r="G1929" s="220">
        <v>5250</v>
      </c>
      <c r="H1929" s="403">
        <f t="shared" si="1440"/>
        <v>5250</v>
      </c>
      <c r="I1929" s="403">
        <f t="shared" si="1441"/>
        <v>4987.5</v>
      </c>
      <c r="J1929" s="403">
        <f t="shared" si="1442"/>
        <v>4462.5</v>
      </c>
      <c r="K1929" s="403">
        <f t="shared" si="1443"/>
        <v>3937.5</v>
      </c>
      <c r="L1929" s="403">
        <f t="shared" si="1444"/>
        <v>3412.5</v>
      </c>
      <c r="M1929" s="403">
        <f t="shared" si="1445"/>
        <v>3150</v>
      </c>
      <c r="N1929" s="36"/>
      <c r="P1929" s="186"/>
    </row>
    <row r="1930" customHeight="1" spans="1:16">
      <c r="A1930" s="217" t="s">
        <v>4685</v>
      </c>
      <c r="B1930" s="52">
        <v>330801012</v>
      </c>
      <c r="C1930" s="36" t="s">
        <v>6058</v>
      </c>
      <c r="D1930" s="36" t="s">
        <v>6059</v>
      </c>
      <c r="E1930" s="36" t="s">
        <v>4817</v>
      </c>
      <c r="F1930" s="219" t="s">
        <v>43</v>
      </c>
      <c r="G1930" s="220">
        <v>4830</v>
      </c>
      <c r="H1930" s="403">
        <f t="shared" si="1440"/>
        <v>4830</v>
      </c>
      <c r="I1930" s="403">
        <f t="shared" si="1441"/>
        <v>4588.5</v>
      </c>
      <c r="J1930" s="403">
        <f t="shared" si="1442"/>
        <v>4105.5</v>
      </c>
      <c r="K1930" s="403">
        <f t="shared" si="1443"/>
        <v>3622.5</v>
      </c>
      <c r="L1930" s="403">
        <f t="shared" si="1444"/>
        <v>3139.5</v>
      </c>
      <c r="M1930" s="403">
        <f t="shared" si="1445"/>
        <v>2898</v>
      </c>
      <c r="N1930" s="36"/>
      <c r="P1930" s="186"/>
    </row>
    <row r="1931" customHeight="1" spans="1:16">
      <c r="A1931" s="217" t="s">
        <v>4685</v>
      </c>
      <c r="B1931" s="52">
        <v>330801013</v>
      </c>
      <c r="C1931" s="36" t="s">
        <v>6060</v>
      </c>
      <c r="D1931" s="36"/>
      <c r="E1931" s="36" t="s">
        <v>6043</v>
      </c>
      <c r="F1931" s="219" t="s">
        <v>43</v>
      </c>
      <c r="G1931" s="220">
        <v>6300</v>
      </c>
      <c r="H1931" s="403">
        <f t="shared" si="1440"/>
        <v>6300</v>
      </c>
      <c r="I1931" s="403">
        <f t="shared" si="1441"/>
        <v>5985</v>
      </c>
      <c r="J1931" s="403">
        <f t="shared" si="1442"/>
        <v>5355</v>
      </c>
      <c r="K1931" s="403">
        <f t="shared" si="1443"/>
        <v>4725</v>
      </c>
      <c r="L1931" s="403">
        <f t="shared" si="1444"/>
        <v>4095</v>
      </c>
      <c r="M1931" s="403">
        <f t="shared" si="1445"/>
        <v>3780</v>
      </c>
      <c r="N1931" s="36"/>
      <c r="P1931" s="186"/>
    </row>
    <row r="1932" customHeight="1" spans="1:16">
      <c r="A1932" s="217" t="s">
        <v>4685</v>
      </c>
      <c r="B1932" s="52">
        <v>330801014</v>
      </c>
      <c r="C1932" s="36" t="s">
        <v>6061</v>
      </c>
      <c r="D1932" s="36"/>
      <c r="E1932" s="36" t="s">
        <v>6043</v>
      </c>
      <c r="F1932" s="219" t="s">
        <v>43</v>
      </c>
      <c r="G1932" s="220">
        <v>6300</v>
      </c>
      <c r="H1932" s="403">
        <f t="shared" si="1440"/>
        <v>6300</v>
      </c>
      <c r="I1932" s="403">
        <f t="shared" si="1441"/>
        <v>5985</v>
      </c>
      <c r="J1932" s="403">
        <f t="shared" si="1442"/>
        <v>5355</v>
      </c>
      <c r="K1932" s="403">
        <f t="shared" si="1443"/>
        <v>4725</v>
      </c>
      <c r="L1932" s="403">
        <f t="shared" si="1444"/>
        <v>4095</v>
      </c>
      <c r="M1932" s="403">
        <f t="shared" si="1445"/>
        <v>3780</v>
      </c>
      <c r="N1932" s="426" t="s">
        <v>6062</v>
      </c>
      <c r="P1932" s="186"/>
    </row>
    <row r="1933" customHeight="1" spans="1:16">
      <c r="A1933" s="217" t="s">
        <v>4685</v>
      </c>
      <c r="B1933" s="52">
        <v>330801015</v>
      </c>
      <c r="C1933" s="36" t="s">
        <v>6063</v>
      </c>
      <c r="D1933" s="36"/>
      <c r="E1933" s="36"/>
      <c r="F1933" s="219" t="s">
        <v>43</v>
      </c>
      <c r="G1933" s="220">
        <v>4830</v>
      </c>
      <c r="H1933" s="403">
        <f t="shared" si="1440"/>
        <v>4830</v>
      </c>
      <c r="I1933" s="403">
        <f t="shared" si="1441"/>
        <v>4588.5</v>
      </c>
      <c r="J1933" s="403">
        <f t="shared" si="1442"/>
        <v>4105.5</v>
      </c>
      <c r="K1933" s="403">
        <f t="shared" si="1443"/>
        <v>3622.5</v>
      </c>
      <c r="L1933" s="403">
        <f t="shared" si="1444"/>
        <v>3139.5</v>
      </c>
      <c r="M1933" s="403">
        <f t="shared" si="1445"/>
        <v>2898</v>
      </c>
      <c r="N1933" s="36"/>
      <c r="P1933" s="186"/>
    </row>
    <row r="1934" customHeight="1" spans="1:16">
      <c r="A1934" s="217" t="s">
        <v>4685</v>
      </c>
      <c r="B1934" s="52">
        <v>330801016</v>
      </c>
      <c r="C1934" s="36" t="s">
        <v>6064</v>
      </c>
      <c r="D1934" s="36" t="s">
        <v>6065</v>
      </c>
      <c r="E1934" s="36" t="s">
        <v>4817</v>
      </c>
      <c r="F1934" s="219" t="s">
        <v>43</v>
      </c>
      <c r="G1934" s="220">
        <v>4830</v>
      </c>
      <c r="H1934" s="403">
        <f t="shared" si="1440"/>
        <v>4830</v>
      </c>
      <c r="I1934" s="403">
        <f t="shared" si="1441"/>
        <v>4588.5</v>
      </c>
      <c r="J1934" s="403">
        <f t="shared" si="1442"/>
        <v>4105.5</v>
      </c>
      <c r="K1934" s="403">
        <f t="shared" si="1443"/>
        <v>3622.5</v>
      </c>
      <c r="L1934" s="403">
        <f t="shared" si="1444"/>
        <v>3139.5</v>
      </c>
      <c r="M1934" s="403">
        <f t="shared" si="1445"/>
        <v>2898</v>
      </c>
      <c r="N1934" s="36"/>
      <c r="P1934" s="186"/>
    </row>
    <row r="1935" customHeight="1" spans="1:16">
      <c r="A1935" s="217" t="s">
        <v>4685</v>
      </c>
      <c r="B1935" s="52">
        <v>330801017</v>
      </c>
      <c r="C1935" s="36" t="s">
        <v>6066</v>
      </c>
      <c r="D1935" s="36" t="s">
        <v>6067</v>
      </c>
      <c r="E1935" s="36"/>
      <c r="F1935" s="219" t="s">
        <v>43</v>
      </c>
      <c r="G1935" s="220">
        <v>4830</v>
      </c>
      <c r="H1935" s="403">
        <f t="shared" si="1440"/>
        <v>4830</v>
      </c>
      <c r="I1935" s="403">
        <f t="shared" si="1441"/>
        <v>4588.5</v>
      </c>
      <c r="J1935" s="403">
        <f t="shared" si="1442"/>
        <v>4105.5</v>
      </c>
      <c r="K1935" s="403">
        <f t="shared" si="1443"/>
        <v>3622.5</v>
      </c>
      <c r="L1935" s="403">
        <f t="shared" si="1444"/>
        <v>3139.5</v>
      </c>
      <c r="M1935" s="403">
        <f t="shared" si="1445"/>
        <v>2898</v>
      </c>
      <c r="N1935" s="36"/>
      <c r="P1935" s="186"/>
    </row>
    <row r="1936" customHeight="1" spans="1:16">
      <c r="A1936" s="217" t="s">
        <v>4685</v>
      </c>
      <c r="B1936" s="458">
        <v>330801018</v>
      </c>
      <c r="C1936" s="459" t="s">
        <v>6068</v>
      </c>
      <c r="D1936" s="459" t="s">
        <v>6069</v>
      </c>
      <c r="E1936" s="459"/>
      <c r="F1936" s="460" t="s">
        <v>43</v>
      </c>
      <c r="G1936" s="461">
        <v>5313</v>
      </c>
      <c r="H1936" s="403">
        <f t="shared" si="1440"/>
        <v>5313</v>
      </c>
      <c r="I1936" s="403">
        <f t="shared" si="1441"/>
        <v>5047.35</v>
      </c>
      <c r="J1936" s="403">
        <f t="shared" si="1442"/>
        <v>4516.05</v>
      </c>
      <c r="K1936" s="403">
        <f t="shared" si="1443"/>
        <v>3984.75</v>
      </c>
      <c r="L1936" s="403">
        <f t="shared" si="1444"/>
        <v>3453.45</v>
      </c>
      <c r="M1936" s="403">
        <f t="shared" si="1445"/>
        <v>3187.8</v>
      </c>
      <c r="N1936" s="36"/>
      <c r="P1936" s="186"/>
    </row>
    <row r="1937" customHeight="1" spans="1:16">
      <c r="A1937" s="217" t="s">
        <v>4685</v>
      </c>
      <c r="B1937" s="52">
        <v>330801019</v>
      </c>
      <c r="C1937" s="36" t="s">
        <v>6070</v>
      </c>
      <c r="D1937" s="36" t="s">
        <v>6071</v>
      </c>
      <c r="E1937" s="36" t="s">
        <v>4817</v>
      </c>
      <c r="F1937" s="219" t="s">
        <v>43</v>
      </c>
      <c r="G1937" s="220">
        <v>4830</v>
      </c>
      <c r="H1937" s="403">
        <f t="shared" si="1440"/>
        <v>4830</v>
      </c>
      <c r="I1937" s="403">
        <f t="shared" si="1441"/>
        <v>4588.5</v>
      </c>
      <c r="J1937" s="403">
        <f t="shared" si="1442"/>
        <v>4105.5</v>
      </c>
      <c r="K1937" s="403">
        <f t="shared" si="1443"/>
        <v>3622.5</v>
      </c>
      <c r="L1937" s="403">
        <f t="shared" si="1444"/>
        <v>3139.5</v>
      </c>
      <c r="M1937" s="403">
        <f t="shared" si="1445"/>
        <v>2898</v>
      </c>
      <c r="N1937" s="36"/>
      <c r="P1937" s="186"/>
    </row>
    <row r="1938" customHeight="1" spans="1:16">
      <c r="A1938" s="217" t="s">
        <v>4685</v>
      </c>
      <c r="B1938" s="52">
        <v>330801020</v>
      </c>
      <c r="C1938" s="36" t="s">
        <v>6072</v>
      </c>
      <c r="D1938" s="36"/>
      <c r="E1938" s="36"/>
      <c r="F1938" s="219" t="s">
        <v>43</v>
      </c>
      <c r="G1938" s="220">
        <v>5250</v>
      </c>
      <c r="H1938" s="403">
        <f t="shared" si="1440"/>
        <v>5250</v>
      </c>
      <c r="I1938" s="403">
        <f t="shared" si="1441"/>
        <v>4987.5</v>
      </c>
      <c r="J1938" s="403">
        <f t="shared" si="1442"/>
        <v>4462.5</v>
      </c>
      <c r="K1938" s="403">
        <f t="shared" si="1443"/>
        <v>3937.5</v>
      </c>
      <c r="L1938" s="403">
        <f t="shared" si="1444"/>
        <v>3412.5</v>
      </c>
      <c r="M1938" s="403">
        <f t="shared" si="1445"/>
        <v>3150</v>
      </c>
      <c r="N1938" s="36"/>
      <c r="P1938" s="186"/>
    </row>
    <row r="1939" customHeight="1" spans="1:16">
      <c r="A1939" s="217" t="s">
        <v>4685</v>
      </c>
      <c r="B1939" s="52">
        <v>330801021</v>
      </c>
      <c r="C1939" s="36" t="s">
        <v>6073</v>
      </c>
      <c r="D1939" s="36"/>
      <c r="E1939" s="36"/>
      <c r="F1939" s="219" t="s">
        <v>43</v>
      </c>
      <c r="G1939" s="220">
        <v>5250</v>
      </c>
      <c r="H1939" s="403">
        <f t="shared" si="1440"/>
        <v>5250</v>
      </c>
      <c r="I1939" s="403">
        <f t="shared" si="1441"/>
        <v>4987.5</v>
      </c>
      <c r="J1939" s="403">
        <f t="shared" si="1442"/>
        <v>4462.5</v>
      </c>
      <c r="K1939" s="403">
        <f t="shared" si="1443"/>
        <v>3937.5</v>
      </c>
      <c r="L1939" s="403">
        <f t="shared" si="1444"/>
        <v>3412.5</v>
      </c>
      <c r="M1939" s="403">
        <f t="shared" si="1445"/>
        <v>3150</v>
      </c>
      <c r="N1939" s="36"/>
      <c r="P1939" s="186"/>
    </row>
    <row r="1940" customHeight="1" spans="1:16">
      <c r="A1940" s="217" t="s">
        <v>4685</v>
      </c>
      <c r="B1940" s="52">
        <v>330801022</v>
      </c>
      <c r="C1940" s="36" t="s">
        <v>6074</v>
      </c>
      <c r="D1940" s="36" t="s">
        <v>6075</v>
      </c>
      <c r="E1940" s="36"/>
      <c r="F1940" s="219" t="s">
        <v>43</v>
      </c>
      <c r="G1940" s="220">
        <v>5250</v>
      </c>
      <c r="H1940" s="403">
        <f t="shared" si="1440"/>
        <v>5250</v>
      </c>
      <c r="I1940" s="403">
        <f t="shared" si="1441"/>
        <v>4987.5</v>
      </c>
      <c r="J1940" s="403">
        <f t="shared" si="1442"/>
        <v>4462.5</v>
      </c>
      <c r="K1940" s="403">
        <f t="shared" si="1443"/>
        <v>3937.5</v>
      </c>
      <c r="L1940" s="403">
        <f t="shared" si="1444"/>
        <v>3412.5</v>
      </c>
      <c r="M1940" s="403">
        <f t="shared" si="1445"/>
        <v>3150</v>
      </c>
      <c r="N1940" s="36"/>
      <c r="P1940" s="186"/>
    </row>
    <row r="1941" customHeight="1" spans="1:16">
      <c r="A1941" s="217" t="s">
        <v>4685</v>
      </c>
      <c r="B1941" s="52">
        <v>330801023</v>
      </c>
      <c r="C1941" s="36" t="s">
        <v>6076</v>
      </c>
      <c r="D1941" s="36" t="s">
        <v>6077</v>
      </c>
      <c r="E1941" s="36"/>
      <c r="F1941" s="219" t="s">
        <v>43</v>
      </c>
      <c r="G1941" s="220">
        <v>7350</v>
      </c>
      <c r="H1941" s="403">
        <f t="shared" si="1440"/>
        <v>7350</v>
      </c>
      <c r="I1941" s="403">
        <f t="shared" si="1441"/>
        <v>6982.5</v>
      </c>
      <c r="J1941" s="403">
        <f t="shared" si="1442"/>
        <v>6247.5</v>
      </c>
      <c r="K1941" s="403">
        <f t="shared" si="1443"/>
        <v>5512.5</v>
      </c>
      <c r="L1941" s="403">
        <f t="shared" si="1444"/>
        <v>4777.5</v>
      </c>
      <c r="M1941" s="403">
        <f t="shared" si="1445"/>
        <v>4410</v>
      </c>
      <c r="N1941" s="36"/>
      <c r="P1941" s="186"/>
    </row>
    <row r="1942" customHeight="1" spans="1:16">
      <c r="A1942" s="217" t="s">
        <v>4685</v>
      </c>
      <c r="B1942" s="52">
        <v>330801024</v>
      </c>
      <c r="C1942" s="36" t="s">
        <v>6078</v>
      </c>
      <c r="D1942" s="36" t="s">
        <v>6079</v>
      </c>
      <c r="E1942" s="36"/>
      <c r="F1942" s="219" t="s">
        <v>43</v>
      </c>
      <c r="G1942" s="220">
        <v>5250</v>
      </c>
      <c r="H1942" s="403">
        <f t="shared" si="1440"/>
        <v>5250</v>
      </c>
      <c r="I1942" s="403">
        <f t="shared" si="1441"/>
        <v>4987.5</v>
      </c>
      <c r="J1942" s="403">
        <f t="shared" si="1442"/>
        <v>4462.5</v>
      </c>
      <c r="K1942" s="403">
        <f t="shared" si="1443"/>
        <v>3937.5</v>
      </c>
      <c r="L1942" s="403">
        <f t="shared" si="1444"/>
        <v>3412.5</v>
      </c>
      <c r="M1942" s="403">
        <f t="shared" si="1445"/>
        <v>3150</v>
      </c>
      <c r="N1942" s="36"/>
      <c r="P1942" s="186"/>
    </row>
    <row r="1943" customHeight="1" spans="1:16">
      <c r="A1943" s="217" t="s">
        <v>4685</v>
      </c>
      <c r="B1943" s="52">
        <v>330801025</v>
      </c>
      <c r="C1943" s="36" t="s">
        <v>6080</v>
      </c>
      <c r="D1943" s="36" t="s">
        <v>6081</v>
      </c>
      <c r="E1943" s="36"/>
      <c r="F1943" s="219" t="s">
        <v>43</v>
      </c>
      <c r="G1943" s="220">
        <v>4830</v>
      </c>
      <c r="H1943" s="403">
        <f t="shared" si="1440"/>
        <v>4830</v>
      </c>
      <c r="I1943" s="403">
        <f t="shared" si="1441"/>
        <v>4588.5</v>
      </c>
      <c r="J1943" s="403">
        <f t="shared" si="1442"/>
        <v>4105.5</v>
      </c>
      <c r="K1943" s="403">
        <f t="shared" si="1443"/>
        <v>3622.5</v>
      </c>
      <c r="L1943" s="403">
        <f t="shared" si="1444"/>
        <v>3139.5</v>
      </c>
      <c r="M1943" s="403">
        <f t="shared" si="1445"/>
        <v>2898</v>
      </c>
      <c r="N1943" s="36"/>
      <c r="P1943" s="186"/>
    </row>
    <row r="1944" customHeight="1" spans="1:16">
      <c r="A1944" s="217" t="s">
        <v>4685</v>
      </c>
      <c r="B1944" s="52">
        <v>330801026</v>
      </c>
      <c r="C1944" s="36" t="s">
        <v>6082</v>
      </c>
      <c r="D1944" s="36" t="s">
        <v>6083</v>
      </c>
      <c r="E1944" s="36"/>
      <c r="F1944" s="219" t="s">
        <v>43</v>
      </c>
      <c r="G1944" s="220">
        <v>7350</v>
      </c>
      <c r="H1944" s="403">
        <f t="shared" si="1440"/>
        <v>7350</v>
      </c>
      <c r="I1944" s="403">
        <f t="shared" si="1441"/>
        <v>6982.5</v>
      </c>
      <c r="J1944" s="403">
        <f t="shared" si="1442"/>
        <v>6247.5</v>
      </c>
      <c r="K1944" s="403">
        <f t="shared" si="1443"/>
        <v>5512.5</v>
      </c>
      <c r="L1944" s="403">
        <f t="shared" si="1444"/>
        <v>4777.5</v>
      </c>
      <c r="M1944" s="403">
        <f t="shared" si="1445"/>
        <v>4410</v>
      </c>
      <c r="N1944" s="36"/>
      <c r="P1944" s="186"/>
    </row>
    <row r="1945" customHeight="1" spans="1:16">
      <c r="A1945" s="217" t="s">
        <v>4685</v>
      </c>
      <c r="B1945" s="52">
        <v>330801027</v>
      </c>
      <c r="C1945" s="36" t="s">
        <v>6084</v>
      </c>
      <c r="D1945" s="36" t="s">
        <v>6085</v>
      </c>
      <c r="E1945" s="36"/>
      <c r="F1945" s="219" t="s">
        <v>43</v>
      </c>
      <c r="G1945" s="220">
        <v>4830</v>
      </c>
      <c r="H1945" s="403">
        <f t="shared" si="1440"/>
        <v>4830</v>
      </c>
      <c r="I1945" s="403">
        <f t="shared" si="1441"/>
        <v>4588.5</v>
      </c>
      <c r="J1945" s="403">
        <f t="shared" si="1442"/>
        <v>4105.5</v>
      </c>
      <c r="K1945" s="403">
        <f t="shared" si="1443"/>
        <v>3622.5</v>
      </c>
      <c r="L1945" s="403">
        <f t="shared" si="1444"/>
        <v>3139.5</v>
      </c>
      <c r="M1945" s="403">
        <f t="shared" si="1445"/>
        <v>2898</v>
      </c>
      <c r="N1945" s="36"/>
      <c r="P1945" s="186"/>
    </row>
    <row r="1946" customHeight="1" spans="1:16">
      <c r="A1946" s="217" t="s">
        <v>4685</v>
      </c>
      <c r="B1946" s="52">
        <v>330801028</v>
      </c>
      <c r="C1946" s="36" t="s">
        <v>6086</v>
      </c>
      <c r="D1946" s="36"/>
      <c r="E1946" s="36"/>
      <c r="F1946" s="219" t="s">
        <v>43</v>
      </c>
      <c r="G1946" s="220">
        <v>5250</v>
      </c>
      <c r="H1946" s="403">
        <f t="shared" si="1440"/>
        <v>5250</v>
      </c>
      <c r="I1946" s="403">
        <f t="shared" si="1441"/>
        <v>4987.5</v>
      </c>
      <c r="J1946" s="403">
        <f t="shared" si="1442"/>
        <v>4462.5</v>
      </c>
      <c r="K1946" s="403">
        <f t="shared" si="1443"/>
        <v>3937.5</v>
      </c>
      <c r="L1946" s="403">
        <f t="shared" si="1444"/>
        <v>3412.5</v>
      </c>
      <c r="M1946" s="403">
        <f t="shared" si="1445"/>
        <v>3150</v>
      </c>
      <c r="N1946" s="36"/>
      <c r="P1946" s="186"/>
    </row>
    <row r="1947" customHeight="1" spans="1:16">
      <c r="A1947" s="217"/>
      <c r="B1947" s="45">
        <v>330802</v>
      </c>
      <c r="C1947" s="46" t="s">
        <v>6087</v>
      </c>
      <c r="D1947" s="36"/>
      <c r="E1947" s="46" t="s">
        <v>6088</v>
      </c>
      <c r="F1947" s="219"/>
      <c r="G1947" s="220"/>
      <c r="H1947" s="403"/>
      <c r="I1947" s="403"/>
      <c r="J1947" s="403"/>
      <c r="K1947" s="403"/>
      <c r="L1947" s="403"/>
      <c r="M1947" s="403"/>
      <c r="N1947" s="36"/>
      <c r="P1947" s="186"/>
    </row>
    <row r="1948" customHeight="1" spans="1:16">
      <c r="A1948" s="217" t="s">
        <v>4685</v>
      </c>
      <c r="B1948" s="52">
        <v>330802001</v>
      </c>
      <c r="C1948" s="36" t="s">
        <v>6089</v>
      </c>
      <c r="D1948" s="36" t="s">
        <v>6090</v>
      </c>
      <c r="E1948" s="36"/>
      <c r="F1948" s="219" t="s">
        <v>43</v>
      </c>
      <c r="G1948" s="220">
        <v>4830</v>
      </c>
      <c r="H1948" s="403">
        <f t="shared" ref="H1948" si="1446">G1948*1</f>
        <v>4830</v>
      </c>
      <c r="I1948" s="403">
        <f t="shared" ref="I1948" si="1447">G1948*0.95</f>
        <v>4588.5</v>
      </c>
      <c r="J1948" s="403">
        <f t="shared" ref="J1948" si="1448">G1948*0.85</f>
        <v>4105.5</v>
      </c>
      <c r="K1948" s="403">
        <f t="shared" ref="K1948" si="1449">G1948*0.75</f>
        <v>3622.5</v>
      </c>
      <c r="L1948" s="403">
        <f t="shared" ref="L1948" si="1450">G1948*0.65</f>
        <v>3139.5</v>
      </c>
      <c r="M1948" s="403">
        <f t="shared" ref="M1948" si="1451">G1948*0.6</f>
        <v>2898</v>
      </c>
      <c r="N1948" s="36"/>
      <c r="P1948" s="186"/>
    </row>
    <row r="1949" customHeight="1" spans="1:16">
      <c r="A1949" s="217" t="s">
        <v>4685</v>
      </c>
      <c r="B1949" s="52">
        <v>330802002</v>
      </c>
      <c r="C1949" s="36" t="s">
        <v>6091</v>
      </c>
      <c r="D1949" s="36"/>
      <c r="E1949" s="36"/>
      <c r="F1949" s="219" t="s">
        <v>43</v>
      </c>
      <c r="G1949" s="220">
        <v>4830</v>
      </c>
      <c r="H1949" s="403">
        <f t="shared" ref="H1949:H1992" si="1452">G1949*1</f>
        <v>4830</v>
      </c>
      <c r="I1949" s="403">
        <f t="shared" ref="I1949:I1992" si="1453">G1949*0.95</f>
        <v>4588.5</v>
      </c>
      <c r="J1949" s="403">
        <f t="shared" ref="J1949:J1992" si="1454">G1949*0.85</f>
        <v>4105.5</v>
      </c>
      <c r="K1949" s="403">
        <f t="shared" ref="K1949:K1992" si="1455">G1949*0.75</f>
        <v>3622.5</v>
      </c>
      <c r="L1949" s="403">
        <f t="shared" ref="L1949:L1992" si="1456">G1949*0.65</f>
        <v>3139.5</v>
      </c>
      <c r="M1949" s="403">
        <f t="shared" ref="M1949:M1992" si="1457">G1949*0.6</f>
        <v>2898</v>
      </c>
      <c r="N1949" s="36"/>
      <c r="P1949" s="186"/>
    </row>
    <row r="1950" customHeight="1" spans="1:16">
      <c r="A1950" s="217" t="s">
        <v>4685</v>
      </c>
      <c r="B1950" s="52">
        <v>330802003</v>
      </c>
      <c r="C1950" s="36" t="s">
        <v>6092</v>
      </c>
      <c r="D1950" s="36" t="s">
        <v>6093</v>
      </c>
      <c r="E1950" s="36"/>
      <c r="F1950" s="219" t="s">
        <v>6094</v>
      </c>
      <c r="G1950" s="220">
        <v>6300</v>
      </c>
      <c r="H1950" s="403">
        <f t="shared" si="1452"/>
        <v>6300</v>
      </c>
      <c r="I1950" s="403">
        <f t="shared" si="1453"/>
        <v>5985</v>
      </c>
      <c r="J1950" s="403">
        <f t="shared" si="1454"/>
        <v>5355</v>
      </c>
      <c r="K1950" s="403">
        <f t="shared" si="1455"/>
        <v>4725</v>
      </c>
      <c r="L1950" s="403">
        <f t="shared" si="1456"/>
        <v>4095</v>
      </c>
      <c r="M1950" s="403">
        <f t="shared" si="1457"/>
        <v>3780</v>
      </c>
      <c r="N1950" s="426" t="s">
        <v>6095</v>
      </c>
      <c r="P1950" s="186"/>
    </row>
    <row r="1951" customHeight="1" spans="1:16">
      <c r="A1951" s="217" t="s">
        <v>4685</v>
      </c>
      <c r="B1951" s="52">
        <v>330802004</v>
      </c>
      <c r="C1951" s="36" t="s">
        <v>6096</v>
      </c>
      <c r="D1951" s="36" t="s">
        <v>6097</v>
      </c>
      <c r="E1951" s="36" t="s">
        <v>6043</v>
      </c>
      <c r="F1951" s="219" t="s">
        <v>6094</v>
      </c>
      <c r="G1951" s="220">
        <v>7350</v>
      </c>
      <c r="H1951" s="403">
        <f t="shared" si="1452"/>
        <v>7350</v>
      </c>
      <c r="I1951" s="403">
        <f t="shared" si="1453"/>
        <v>6982.5</v>
      </c>
      <c r="J1951" s="403">
        <f t="shared" si="1454"/>
        <v>6247.5</v>
      </c>
      <c r="K1951" s="403">
        <f t="shared" si="1455"/>
        <v>5512.5</v>
      </c>
      <c r="L1951" s="403">
        <f t="shared" si="1456"/>
        <v>4777.5</v>
      </c>
      <c r="M1951" s="403">
        <f t="shared" si="1457"/>
        <v>4410</v>
      </c>
      <c r="N1951" s="426" t="s">
        <v>6098</v>
      </c>
      <c r="P1951" s="186"/>
    </row>
    <row r="1952" customHeight="1" spans="1:16">
      <c r="A1952" s="217" t="s">
        <v>4685</v>
      </c>
      <c r="B1952" s="52">
        <v>330802005</v>
      </c>
      <c r="C1952" s="36" t="s">
        <v>6099</v>
      </c>
      <c r="D1952" s="36"/>
      <c r="E1952" s="36"/>
      <c r="F1952" s="219" t="s">
        <v>6094</v>
      </c>
      <c r="G1952" s="220">
        <v>7350</v>
      </c>
      <c r="H1952" s="403">
        <f t="shared" si="1452"/>
        <v>7350</v>
      </c>
      <c r="I1952" s="403">
        <f t="shared" si="1453"/>
        <v>6982.5</v>
      </c>
      <c r="J1952" s="403">
        <f t="shared" si="1454"/>
        <v>6247.5</v>
      </c>
      <c r="K1952" s="403">
        <f t="shared" si="1455"/>
        <v>5512.5</v>
      </c>
      <c r="L1952" s="403">
        <f t="shared" si="1456"/>
        <v>4777.5</v>
      </c>
      <c r="M1952" s="403">
        <f t="shared" si="1457"/>
        <v>4410</v>
      </c>
      <c r="N1952" s="426" t="s">
        <v>6098</v>
      </c>
      <c r="P1952" s="186"/>
    </row>
    <row r="1953" customHeight="1" spans="1:16">
      <c r="A1953" s="217" t="s">
        <v>4685</v>
      </c>
      <c r="B1953" s="52">
        <v>330802006</v>
      </c>
      <c r="C1953" s="36" t="s">
        <v>6100</v>
      </c>
      <c r="D1953" s="36"/>
      <c r="E1953" s="36" t="s">
        <v>6101</v>
      </c>
      <c r="F1953" s="219" t="s">
        <v>6094</v>
      </c>
      <c r="G1953" s="220">
        <v>6300</v>
      </c>
      <c r="H1953" s="403">
        <f t="shared" si="1452"/>
        <v>6300</v>
      </c>
      <c r="I1953" s="403">
        <f t="shared" si="1453"/>
        <v>5985</v>
      </c>
      <c r="J1953" s="403">
        <f t="shared" si="1454"/>
        <v>5355</v>
      </c>
      <c r="K1953" s="403">
        <f t="shared" si="1455"/>
        <v>4725</v>
      </c>
      <c r="L1953" s="403">
        <f t="shared" si="1456"/>
        <v>4095</v>
      </c>
      <c r="M1953" s="403">
        <f t="shared" si="1457"/>
        <v>3780</v>
      </c>
      <c r="N1953" s="426" t="s">
        <v>6095</v>
      </c>
      <c r="P1953" s="186"/>
    </row>
    <row r="1954" customHeight="1" spans="1:16">
      <c r="A1954" s="217" t="s">
        <v>4685</v>
      </c>
      <c r="B1954" s="52">
        <v>330802007</v>
      </c>
      <c r="C1954" s="36" t="s">
        <v>6102</v>
      </c>
      <c r="D1954" s="36" t="s">
        <v>6103</v>
      </c>
      <c r="E1954" s="36"/>
      <c r="F1954" s="219" t="s">
        <v>6094</v>
      </c>
      <c r="G1954" s="220">
        <v>6300</v>
      </c>
      <c r="H1954" s="403">
        <f t="shared" si="1452"/>
        <v>6300</v>
      </c>
      <c r="I1954" s="403">
        <f t="shared" si="1453"/>
        <v>5985</v>
      </c>
      <c r="J1954" s="403">
        <f t="shared" si="1454"/>
        <v>5355</v>
      </c>
      <c r="K1954" s="403">
        <f t="shared" si="1455"/>
        <v>4725</v>
      </c>
      <c r="L1954" s="403">
        <f t="shared" si="1456"/>
        <v>4095</v>
      </c>
      <c r="M1954" s="403">
        <f t="shared" si="1457"/>
        <v>3780</v>
      </c>
      <c r="N1954" s="36"/>
      <c r="P1954" s="186"/>
    </row>
    <row r="1955" customHeight="1" spans="1:16">
      <c r="A1955" s="217" t="s">
        <v>4685</v>
      </c>
      <c r="B1955" s="52">
        <v>330802008</v>
      </c>
      <c r="C1955" s="36" t="s">
        <v>6104</v>
      </c>
      <c r="D1955" s="36"/>
      <c r="E1955" s="36"/>
      <c r="F1955" s="219" t="s">
        <v>43</v>
      </c>
      <c r="G1955" s="220">
        <v>4830</v>
      </c>
      <c r="H1955" s="403">
        <f t="shared" si="1452"/>
        <v>4830</v>
      </c>
      <c r="I1955" s="403">
        <f t="shared" si="1453"/>
        <v>4588.5</v>
      </c>
      <c r="J1955" s="403">
        <f t="shared" si="1454"/>
        <v>4105.5</v>
      </c>
      <c r="K1955" s="403">
        <f t="shared" si="1455"/>
        <v>3622.5</v>
      </c>
      <c r="L1955" s="403">
        <f t="shared" si="1456"/>
        <v>3139.5</v>
      </c>
      <c r="M1955" s="403">
        <f t="shared" si="1457"/>
        <v>2898</v>
      </c>
      <c r="N1955" s="36"/>
      <c r="P1955" s="186"/>
    </row>
    <row r="1956" customHeight="1" spans="1:16">
      <c r="A1956" s="217" t="s">
        <v>4685</v>
      </c>
      <c r="B1956" s="52">
        <v>330802009</v>
      </c>
      <c r="C1956" s="36" t="s">
        <v>6105</v>
      </c>
      <c r="D1956" s="36"/>
      <c r="E1956" s="36"/>
      <c r="F1956" s="219" t="s">
        <v>43</v>
      </c>
      <c r="G1956" s="220">
        <v>4830</v>
      </c>
      <c r="H1956" s="403">
        <f t="shared" si="1452"/>
        <v>4830</v>
      </c>
      <c r="I1956" s="403">
        <f t="shared" si="1453"/>
        <v>4588.5</v>
      </c>
      <c r="J1956" s="403">
        <f t="shared" si="1454"/>
        <v>4105.5</v>
      </c>
      <c r="K1956" s="403">
        <f t="shared" si="1455"/>
        <v>3622.5</v>
      </c>
      <c r="L1956" s="403">
        <f t="shared" si="1456"/>
        <v>3139.5</v>
      </c>
      <c r="M1956" s="403">
        <f t="shared" si="1457"/>
        <v>2898</v>
      </c>
      <c r="N1956" s="36"/>
      <c r="P1956" s="186"/>
    </row>
    <row r="1957" customHeight="1" spans="1:16">
      <c r="A1957" s="217" t="s">
        <v>4685</v>
      </c>
      <c r="B1957" s="52">
        <v>330802010</v>
      </c>
      <c r="C1957" s="36" t="s">
        <v>6106</v>
      </c>
      <c r="D1957" s="36"/>
      <c r="E1957" s="36"/>
      <c r="F1957" s="219" t="s">
        <v>43</v>
      </c>
      <c r="G1957" s="220">
        <v>4830</v>
      </c>
      <c r="H1957" s="403">
        <f t="shared" si="1452"/>
        <v>4830</v>
      </c>
      <c r="I1957" s="403">
        <f t="shared" si="1453"/>
        <v>4588.5</v>
      </c>
      <c r="J1957" s="403">
        <f t="shared" si="1454"/>
        <v>4105.5</v>
      </c>
      <c r="K1957" s="403">
        <f t="shared" si="1455"/>
        <v>3622.5</v>
      </c>
      <c r="L1957" s="403">
        <f t="shared" si="1456"/>
        <v>3139.5</v>
      </c>
      <c r="M1957" s="403">
        <f t="shared" si="1457"/>
        <v>2898</v>
      </c>
      <c r="N1957" s="36"/>
      <c r="P1957" s="186"/>
    </row>
    <row r="1958" customHeight="1" spans="1:16">
      <c r="A1958" s="217" t="s">
        <v>4685</v>
      </c>
      <c r="B1958" s="52">
        <v>330802011</v>
      </c>
      <c r="C1958" s="36" t="s">
        <v>6107</v>
      </c>
      <c r="D1958" s="36"/>
      <c r="E1958" s="36"/>
      <c r="F1958" s="219" t="s">
        <v>6108</v>
      </c>
      <c r="G1958" s="220">
        <v>4830</v>
      </c>
      <c r="H1958" s="403">
        <f t="shared" si="1452"/>
        <v>4830</v>
      </c>
      <c r="I1958" s="403">
        <f t="shared" si="1453"/>
        <v>4588.5</v>
      </c>
      <c r="J1958" s="403">
        <f t="shared" si="1454"/>
        <v>4105.5</v>
      </c>
      <c r="K1958" s="403">
        <f t="shared" si="1455"/>
        <v>3622.5</v>
      </c>
      <c r="L1958" s="403">
        <f t="shared" si="1456"/>
        <v>3139.5</v>
      </c>
      <c r="M1958" s="403">
        <f t="shared" si="1457"/>
        <v>2898</v>
      </c>
      <c r="N1958" s="36"/>
      <c r="P1958" s="186"/>
    </row>
    <row r="1959" customHeight="1" spans="1:16">
      <c r="A1959" s="217" t="s">
        <v>4685</v>
      </c>
      <c r="B1959" s="52">
        <v>330802012</v>
      </c>
      <c r="C1959" s="36" t="s">
        <v>6109</v>
      </c>
      <c r="D1959" s="36"/>
      <c r="E1959" s="36"/>
      <c r="F1959" s="219" t="s">
        <v>43</v>
      </c>
      <c r="G1959" s="220">
        <v>4508</v>
      </c>
      <c r="H1959" s="403">
        <f t="shared" si="1452"/>
        <v>4508</v>
      </c>
      <c r="I1959" s="403">
        <f t="shared" si="1453"/>
        <v>4282.6</v>
      </c>
      <c r="J1959" s="403">
        <f t="shared" si="1454"/>
        <v>3831.8</v>
      </c>
      <c r="K1959" s="403">
        <f t="shared" si="1455"/>
        <v>3381</v>
      </c>
      <c r="L1959" s="403">
        <f t="shared" si="1456"/>
        <v>2930.2</v>
      </c>
      <c r="M1959" s="403">
        <f t="shared" si="1457"/>
        <v>2704.8</v>
      </c>
      <c r="N1959" s="36"/>
      <c r="P1959" s="186"/>
    </row>
    <row r="1960" customHeight="1" spans="1:16">
      <c r="A1960" s="217" t="s">
        <v>4685</v>
      </c>
      <c r="B1960" s="52">
        <v>330802013</v>
      </c>
      <c r="C1960" s="36" t="s">
        <v>6110</v>
      </c>
      <c r="D1960" s="36"/>
      <c r="E1960" s="36"/>
      <c r="F1960" s="219" t="s">
        <v>43</v>
      </c>
      <c r="G1960" s="220">
        <v>4830</v>
      </c>
      <c r="H1960" s="403">
        <f t="shared" si="1452"/>
        <v>4830</v>
      </c>
      <c r="I1960" s="403">
        <f t="shared" si="1453"/>
        <v>4588.5</v>
      </c>
      <c r="J1960" s="403">
        <f t="shared" si="1454"/>
        <v>4105.5</v>
      </c>
      <c r="K1960" s="403">
        <f t="shared" si="1455"/>
        <v>3622.5</v>
      </c>
      <c r="L1960" s="403">
        <f t="shared" si="1456"/>
        <v>3139.5</v>
      </c>
      <c r="M1960" s="403">
        <f t="shared" si="1457"/>
        <v>2898</v>
      </c>
      <c r="N1960" s="36"/>
      <c r="P1960" s="186"/>
    </row>
    <row r="1961" customHeight="1" spans="1:16">
      <c r="A1961" s="217" t="s">
        <v>4685</v>
      </c>
      <c r="B1961" s="52">
        <v>330802014</v>
      </c>
      <c r="C1961" s="36" t="s">
        <v>6111</v>
      </c>
      <c r="D1961" s="36" t="s">
        <v>6112</v>
      </c>
      <c r="E1961" s="36"/>
      <c r="F1961" s="219" t="s">
        <v>43</v>
      </c>
      <c r="G1961" s="220">
        <v>4116</v>
      </c>
      <c r="H1961" s="403">
        <f t="shared" si="1452"/>
        <v>4116</v>
      </c>
      <c r="I1961" s="403">
        <f t="shared" si="1453"/>
        <v>3910.2</v>
      </c>
      <c r="J1961" s="403">
        <f t="shared" si="1454"/>
        <v>3498.6</v>
      </c>
      <c r="K1961" s="403">
        <f t="shared" si="1455"/>
        <v>3087</v>
      </c>
      <c r="L1961" s="403">
        <f t="shared" si="1456"/>
        <v>2675.4</v>
      </c>
      <c r="M1961" s="403">
        <f t="shared" si="1457"/>
        <v>2469.6</v>
      </c>
      <c r="N1961" s="36"/>
      <c r="P1961" s="186"/>
    </row>
    <row r="1962" customHeight="1" spans="1:16">
      <c r="A1962" s="217" t="s">
        <v>4685</v>
      </c>
      <c r="B1962" s="52">
        <v>330802015</v>
      </c>
      <c r="C1962" s="36" t="s">
        <v>6113</v>
      </c>
      <c r="D1962" s="36"/>
      <c r="E1962" s="36"/>
      <c r="F1962" s="219" t="s">
        <v>43</v>
      </c>
      <c r="G1962" s="220">
        <v>4830</v>
      </c>
      <c r="H1962" s="403">
        <f t="shared" si="1452"/>
        <v>4830</v>
      </c>
      <c r="I1962" s="403">
        <f t="shared" si="1453"/>
        <v>4588.5</v>
      </c>
      <c r="J1962" s="403">
        <f t="shared" si="1454"/>
        <v>4105.5</v>
      </c>
      <c r="K1962" s="403">
        <f t="shared" si="1455"/>
        <v>3622.5</v>
      </c>
      <c r="L1962" s="403">
        <f t="shared" si="1456"/>
        <v>3139.5</v>
      </c>
      <c r="M1962" s="403">
        <f t="shared" si="1457"/>
        <v>2898</v>
      </c>
      <c r="N1962" s="36"/>
      <c r="P1962" s="186"/>
    </row>
    <row r="1963" customHeight="1" spans="1:16">
      <c r="A1963" s="217" t="s">
        <v>4685</v>
      </c>
      <c r="B1963" s="52">
        <v>330802016</v>
      </c>
      <c r="C1963" s="36" t="s">
        <v>6114</v>
      </c>
      <c r="D1963" s="36" t="s">
        <v>6115</v>
      </c>
      <c r="E1963" s="36"/>
      <c r="F1963" s="219" t="s">
        <v>43</v>
      </c>
      <c r="G1963" s="220">
        <v>5250</v>
      </c>
      <c r="H1963" s="403">
        <f t="shared" si="1452"/>
        <v>5250</v>
      </c>
      <c r="I1963" s="403">
        <f t="shared" si="1453"/>
        <v>4987.5</v>
      </c>
      <c r="J1963" s="403">
        <f t="shared" si="1454"/>
        <v>4462.5</v>
      </c>
      <c r="K1963" s="403">
        <f t="shared" si="1455"/>
        <v>3937.5</v>
      </c>
      <c r="L1963" s="403">
        <f t="shared" si="1456"/>
        <v>3412.5</v>
      </c>
      <c r="M1963" s="403">
        <f t="shared" si="1457"/>
        <v>3150</v>
      </c>
      <c r="N1963" s="36"/>
      <c r="P1963" s="186"/>
    </row>
    <row r="1964" customHeight="1" spans="1:16">
      <c r="A1964" s="217" t="s">
        <v>4685</v>
      </c>
      <c r="B1964" s="52">
        <v>330802017</v>
      </c>
      <c r="C1964" s="36" t="s">
        <v>6116</v>
      </c>
      <c r="D1964" s="36" t="s">
        <v>6117</v>
      </c>
      <c r="E1964" s="36" t="s">
        <v>5935</v>
      </c>
      <c r="F1964" s="219" t="s">
        <v>43</v>
      </c>
      <c r="G1964" s="220">
        <v>5250</v>
      </c>
      <c r="H1964" s="403">
        <f t="shared" si="1452"/>
        <v>5250</v>
      </c>
      <c r="I1964" s="403">
        <f t="shared" si="1453"/>
        <v>4987.5</v>
      </c>
      <c r="J1964" s="403">
        <f t="shared" si="1454"/>
        <v>4462.5</v>
      </c>
      <c r="K1964" s="403">
        <f t="shared" si="1455"/>
        <v>3937.5</v>
      </c>
      <c r="L1964" s="403">
        <f t="shared" si="1456"/>
        <v>3412.5</v>
      </c>
      <c r="M1964" s="403">
        <f t="shared" si="1457"/>
        <v>3150</v>
      </c>
      <c r="N1964" s="36"/>
      <c r="P1964" s="186"/>
    </row>
    <row r="1965" customHeight="1" spans="1:16">
      <c r="A1965" s="217" t="s">
        <v>4685</v>
      </c>
      <c r="B1965" s="52">
        <v>330802018</v>
      </c>
      <c r="C1965" s="36" t="s">
        <v>6118</v>
      </c>
      <c r="D1965" s="36" t="s">
        <v>6119</v>
      </c>
      <c r="E1965" s="36"/>
      <c r="F1965" s="219" t="s">
        <v>43</v>
      </c>
      <c r="G1965" s="220">
        <v>5250</v>
      </c>
      <c r="H1965" s="403">
        <f t="shared" si="1452"/>
        <v>5250</v>
      </c>
      <c r="I1965" s="403">
        <f t="shared" si="1453"/>
        <v>4987.5</v>
      </c>
      <c r="J1965" s="403">
        <f t="shared" si="1454"/>
        <v>4462.5</v>
      </c>
      <c r="K1965" s="403">
        <f t="shared" si="1455"/>
        <v>3937.5</v>
      </c>
      <c r="L1965" s="403">
        <f t="shared" si="1456"/>
        <v>3412.5</v>
      </c>
      <c r="M1965" s="403">
        <f t="shared" si="1457"/>
        <v>3150</v>
      </c>
      <c r="N1965" s="36"/>
      <c r="P1965" s="186"/>
    </row>
    <row r="1966" customHeight="1" spans="1:16">
      <c r="A1966" s="217" t="s">
        <v>4685</v>
      </c>
      <c r="B1966" s="52">
        <v>330802019</v>
      </c>
      <c r="C1966" s="36" t="s">
        <v>6120</v>
      </c>
      <c r="D1966" s="36" t="s">
        <v>6121</v>
      </c>
      <c r="E1966" s="36"/>
      <c r="F1966" s="219" t="s">
        <v>43</v>
      </c>
      <c r="G1966" s="220">
        <v>5250</v>
      </c>
      <c r="H1966" s="403">
        <f t="shared" si="1452"/>
        <v>5250</v>
      </c>
      <c r="I1966" s="403">
        <f t="shared" si="1453"/>
        <v>4987.5</v>
      </c>
      <c r="J1966" s="403">
        <f t="shared" si="1454"/>
        <v>4462.5</v>
      </c>
      <c r="K1966" s="403">
        <f t="shared" si="1455"/>
        <v>3937.5</v>
      </c>
      <c r="L1966" s="403">
        <f t="shared" si="1456"/>
        <v>3412.5</v>
      </c>
      <c r="M1966" s="403">
        <f t="shared" si="1457"/>
        <v>3150</v>
      </c>
      <c r="N1966" s="36"/>
      <c r="P1966" s="186"/>
    </row>
    <row r="1967" customHeight="1" spans="1:16">
      <c r="A1967" s="217" t="s">
        <v>4685</v>
      </c>
      <c r="B1967" s="52">
        <v>330802020</v>
      </c>
      <c r="C1967" s="36" t="s">
        <v>6122</v>
      </c>
      <c r="D1967" s="36"/>
      <c r="E1967" s="36"/>
      <c r="F1967" s="219" t="s">
        <v>43</v>
      </c>
      <c r="G1967" s="220">
        <v>4830</v>
      </c>
      <c r="H1967" s="403">
        <f t="shared" si="1452"/>
        <v>4830</v>
      </c>
      <c r="I1967" s="403">
        <f t="shared" si="1453"/>
        <v>4588.5</v>
      </c>
      <c r="J1967" s="403">
        <f t="shared" si="1454"/>
        <v>4105.5</v>
      </c>
      <c r="K1967" s="403">
        <f t="shared" si="1455"/>
        <v>3622.5</v>
      </c>
      <c r="L1967" s="403">
        <f t="shared" si="1456"/>
        <v>3139.5</v>
      </c>
      <c r="M1967" s="403">
        <f t="shared" si="1457"/>
        <v>2898</v>
      </c>
      <c r="N1967" s="36"/>
      <c r="P1967" s="186"/>
    </row>
    <row r="1968" customHeight="1" spans="1:16">
      <c r="A1968" s="217" t="s">
        <v>4685</v>
      </c>
      <c r="B1968" s="52">
        <v>330802021</v>
      </c>
      <c r="C1968" s="36" t="s">
        <v>6123</v>
      </c>
      <c r="D1968" s="36" t="s">
        <v>6124</v>
      </c>
      <c r="E1968" s="36"/>
      <c r="F1968" s="219" t="s">
        <v>43</v>
      </c>
      <c r="G1968" s="220">
        <v>6300</v>
      </c>
      <c r="H1968" s="403">
        <f t="shared" si="1452"/>
        <v>6300</v>
      </c>
      <c r="I1968" s="403">
        <f t="shared" si="1453"/>
        <v>5985</v>
      </c>
      <c r="J1968" s="403">
        <f t="shared" si="1454"/>
        <v>5355</v>
      </c>
      <c r="K1968" s="403">
        <f t="shared" si="1455"/>
        <v>4725</v>
      </c>
      <c r="L1968" s="403">
        <f t="shared" si="1456"/>
        <v>4095</v>
      </c>
      <c r="M1968" s="403">
        <f t="shared" si="1457"/>
        <v>3780</v>
      </c>
      <c r="N1968" s="36"/>
      <c r="P1968" s="186"/>
    </row>
    <row r="1969" customHeight="1" spans="1:16">
      <c r="A1969" s="217" t="s">
        <v>4685</v>
      </c>
      <c r="B1969" s="52">
        <v>330802022</v>
      </c>
      <c r="C1969" s="36" t="s">
        <v>6125</v>
      </c>
      <c r="D1969" s="36"/>
      <c r="E1969" s="36"/>
      <c r="F1969" s="219" t="s">
        <v>43</v>
      </c>
      <c r="G1969" s="220">
        <v>6300</v>
      </c>
      <c r="H1969" s="403">
        <f t="shared" si="1452"/>
        <v>6300</v>
      </c>
      <c r="I1969" s="403">
        <f t="shared" si="1453"/>
        <v>5985</v>
      </c>
      <c r="J1969" s="403">
        <f t="shared" si="1454"/>
        <v>5355</v>
      </c>
      <c r="K1969" s="403">
        <f t="shared" si="1455"/>
        <v>4725</v>
      </c>
      <c r="L1969" s="403">
        <f t="shared" si="1456"/>
        <v>4095</v>
      </c>
      <c r="M1969" s="403">
        <f t="shared" si="1457"/>
        <v>3780</v>
      </c>
      <c r="N1969" s="36"/>
      <c r="P1969" s="186"/>
    </row>
    <row r="1970" customHeight="1" spans="1:16">
      <c r="A1970" s="217" t="s">
        <v>4685</v>
      </c>
      <c r="B1970" s="52">
        <v>330802023</v>
      </c>
      <c r="C1970" s="36" t="s">
        <v>6126</v>
      </c>
      <c r="D1970" s="36" t="s">
        <v>6127</v>
      </c>
      <c r="E1970" s="36"/>
      <c r="F1970" s="219" t="s">
        <v>43</v>
      </c>
      <c r="G1970" s="220">
        <v>6300</v>
      </c>
      <c r="H1970" s="403">
        <f t="shared" si="1452"/>
        <v>6300</v>
      </c>
      <c r="I1970" s="403">
        <f t="shared" si="1453"/>
        <v>5985</v>
      </c>
      <c r="J1970" s="403">
        <f t="shared" si="1454"/>
        <v>5355</v>
      </c>
      <c r="K1970" s="403">
        <f t="shared" si="1455"/>
        <v>4725</v>
      </c>
      <c r="L1970" s="403">
        <f t="shared" si="1456"/>
        <v>4095</v>
      </c>
      <c r="M1970" s="403">
        <f t="shared" si="1457"/>
        <v>3780</v>
      </c>
      <c r="N1970" s="36"/>
      <c r="P1970" s="186"/>
    </row>
    <row r="1971" customHeight="1" spans="1:16">
      <c r="A1971" s="217" t="s">
        <v>4685</v>
      </c>
      <c r="B1971" s="52">
        <v>330802024</v>
      </c>
      <c r="C1971" s="36" t="s">
        <v>6128</v>
      </c>
      <c r="D1971" s="36" t="s">
        <v>6129</v>
      </c>
      <c r="E1971" s="36"/>
      <c r="F1971" s="219" t="s">
        <v>43</v>
      </c>
      <c r="G1971" s="220">
        <v>4830</v>
      </c>
      <c r="H1971" s="403">
        <f t="shared" si="1452"/>
        <v>4830</v>
      </c>
      <c r="I1971" s="403">
        <f t="shared" si="1453"/>
        <v>4588.5</v>
      </c>
      <c r="J1971" s="403">
        <f t="shared" si="1454"/>
        <v>4105.5</v>
      </c>
      <c r="K1971" s="403">
        <f t="shared" si="1455"/>
        <v>3622.5</v>
      </c>
      <c r="L1971" s="403">
        <f t="shared" si="1456"/>
        <v>3139.5</v>
      </c>
      <c r="M1971" s="403">
        <f t="shared" si="1457"/>
        <v>2898</v>
      </c>
      <c r="N1971" s="36"/>
      <c r="P1971" s="186"/>
    </row>
    <row r="1972" customHeight="1" spans="1:16">
      <c r="A1972" s="217" t="s">
        <v>4685</v>
      </c>
      <c r="B1972" s="52">
        <v>330802025</v>
      </c>
      <c r="C1972" s="36" t="s">
        <v>6130</v>
      </c>
      <c r="D1972" s="36" t="s">
        <v>6131</v>
      </c>
      <c r="E1972" s="36" t="s">
        <v>6043</v>
      </c>
      <c r="F1972" s="219" t="s">
        <v>43</v>
      </c>
      <c r="G1972" s="220">
        <v>6300</v>
      </c>
      <c r="H1972" s="403">
        <f t="shared" si="1452"/>
        <v>6300</v>
      </c>
      <c r="I1972" s="403">
        <f t="shared" si="1453"/>
        <v>5985</v>
      </c>
      <c r="J1972" s="403">
        <f t="shared" si="1454"/>
        <v>5355</v>
      </c>
      <c r="K1972" s="403">
        <f t="shared" si="1455"/>
        <v>4725</v>
      </c>
      <c r="L1972" s="403">
        <f t="shared" si="1456"/>
        <v>4095</v>
      </c>
      <c r="M1972" s="403">
        <f t="shared" si="1457"/>
        <v>3780</v>
      </c>
      <c r="N1972" s="36"/>
      <c r="P1972" s="186"/>
    </row>
    <row r="1973" customHeight="1" spans="1:16">
      <c r="A1973" s="217" t="s">
        <v>4685</v>
      </c>
      <c r="B1973" s="52">
        <v>330802026</v>
      </c>
      <c r="C1973" s="36" t="s">
        <v>6132</v>
      </c>
      <c r="D1973" s="36" t="s">
        <v>6133</v>
      </c>
      <c r="E1973" s="36"/>
      <c r="F1973" s="219" t="s">
        <v>43</v>
      </c>
      <c r="G1973" s="220">
        <v>6300</v>
      </c>
      <c r="H1973" s="403">
        <f t="shared" si="1452"/>
        <v>6300</v>
      </c>
      <c r="I1973" s="403">
        <f t="shared" si="1453"/>
        <v>5985</v>
      </c>
      <c r="J1973" s="403">
        <f t="shared" si="1454"/>
        <v>5355</v>
      </c>
      <c r="K1973" s="403">
        <f t="shared" si="1455"/>
        <v>4725</v>
      </c>
      <c r="L1973" s="403">
        <f t="shared" si="1456"/>
        <v>4095</v>
      </c>
      <c r="M1973" s="403">
        <f t="shared" si="1457"/>
        <v>3780</v>
      </c>
      <c r="N1973" s="36"/>
      <c r="P1973" s="186"/>
    </row>
    <row r="1974" customHeight="1" spans="1:16">
      <c r="A1974" s="217" t="s">
        <v>4685</v>
      </c>
      <c r="B1974" s="52">
        <v>330802027</v>
      </c>
      <c r="C1974" s="36" t="s">
        <v>6134</v>
      </c>
      <c r="D1974" s="36" t="s">
        <v>6135</v>
      </c>
      <c r="E1974" s="36" t="s">
        <v>5935</v>
      </c>
      <c r="F1974" s="219" t="s">
        <v>43</v>
      </c>
      <c r="G1974" s="220">
        <v>6300</v>
      </c>
      <c r="H1974" s="403">
        <f t="shared" si="1452"/>
        <v>6300</v>
      </c>
      <c r="I1974" s="403">
        <f t="shared" si="1453"/>
        <v>5985</v>
      </c>
      <c r="J1974" s="403">
        <f t="shared" si="1454"/>
        <v>5355</v>
      </c>
      <c r="K1974" s="403">
        <f t="shared" si="1455"/>
        <v>4725</v>
      </c>
      <c r="L1974" s="403">
        <f t="shared" si="1456"/>
        <v>4095</v>
      </c>
      <c r="M1974" s="403">
        <f t="shared" si="1457"/>
        <v>3780</v>
      </c>
      <c r="N1974" s="36"/>
      <c r="P1974" s="186"/>
    </row>
    <row r="1975" customHeight="1" spans="1:16">
      <c r="A1975" s="217" t="s">
        <v>4685</v>
      </c>
      <c r="B1975" s="52">
        <v>330802028</v>
      </c>
      <c r="C1975" s="36" t="s">
        <v>6136</v>
      </c>
      <c r="D1975" s="36" t="s">
        <v>6137</v>
      </c>
      <c r="E1975" s="36"/>
      <c r="F1975" s="219" t="s">
        <v>43</v>
      </c>
      <c r="G1975" s="220">
        <v>6300</v>
      </c>
      <c r="H1975" s="403">
        <f t="shared" si="1452"/>
        <v>6300</v>
      </c>
      <c r="I1975" s="403">
        <f t="shared" si="1453"/>
        <v>5985</v>
      </c>
      <c r="J1975" s="403">
        <f t="shared" si="1454"/>
        <v>5355</v>
      </c>
      <c r="K1975" s="403">
        <f t="shared" si="1455"/>
        <v>4725</v>
      </c>
      <c r="L1975" s="403">
        <f t="shared" si="1456"/>
        <v>4095</v>
      </c>
      <c r="M1975" s="403">
        <f t="shared" si="1457"/>
        <v>3780</v>
      </c>
      <c r="N1975" s="36"/>
      <c r="P1975" s="186"/>
    </row>
    <row r="1976" customHeight="1" spans="1:16">
      <c r="A1976" s="217" t="s">
        <v>4685</v>
      </c>
      <c r="B1976" s="52">
        <v>330802029</v>
      </c>
      <c r="C1976" s="36" t="s">
        <v>6138</v>
      </c>
      <c r="D1976" s="36"/>
      <c r="E1976" s="36"/>
      <c r="F1976" s="219" t="s">
        <v>43</v>
      </c>
      <c r="G1976" s="220">
        <v>6300</v>
      </c>
      <c r="H1976" s="403">
        <f t="shared" si="1452"/>
        <v>6300</v>
      </c>
      <c r="I1976" s="403">
        <f t="shared" si="1453"/>
        <v>5985</v>
      </c>
      <c r="J1976" s="403">
        <f t="shared" si="1454"/>
        <v>5355</v>
      </c>
      <c r="K1976" s="403">
        <f t="shared" si="1455"/>
        <v>4725</v>
      </c>
      <c r="L1976" s="403">
        <f t="shared" si="1456"/>
        <v>4095</v>
      </c>
      <c r="M1976" s="403">
        <f t="shared" si="1457"/>
        <v>3780</v>
      </c>
      <c r="N1976" s="36"/>
      <c r="P1976" s="186"/>
    </row>
    <row r="1977" customHeight="1" spans="1:16">
      <c r="A1977" s="217" t="s">
        <v>4685</v>
      </c>
      <c r="B1977" s="52">
        <v>330802030</v>
      </c>
      <c r="C1977" s="36" t="s">
        <v>6139</v>
      </c>
      <c r="D1977" s="36" t="s">
        <v>6140</v>
      </c>
      <c r="E1977" s="36" t="s">
        <v>6043</v>
      </c>
      <c r="F1977" s="219" t="s">
        <v>43</v>
      </c>
      <c r="G1977" s="220">
        <v>6300</v>
      </c>
      <c r="H1977" s="403">
        <f t="shared" si="1452"/>
        <v>6300</v>
      </c>
      <c r="I1977" s="403">
        <f t="shared" si="1453"/>
        <v>5985</v>
      </c>
      <c r="J1977" s="403">
        <f t="shared" si="1454"/>
        <v>5355</v>
      </c>
      <c r="K1977" s="403">
        <f t="shared" si="1455"/>
        <v>4725</v>
      </c>
      <c r="L1977" s="403">
        <f t="shared" si="1456"/>
        <v>4095</v>
      </c>
      <c r="M1977" s="403">
        <f t="shared" si="1457"/>
        <v>3780</v>
      </c>
      <c r="N1977" s="36"/>
      <c r="P1977" s="186"/>
    </row>
    <row r="1978" customHeight="1" spans="1:16">
      <c r="A1978" s="217" t="s">
        <v>4685</v>
      </c>
      <c r="B1978" s="52">
        <v>330802031</v>
      </c>
      <c r="C1978" s="36" t="s">
        <v>6141</v>
      </c>
      <c r="D1978" s="36" t="s">
        <v>6142</v>
      </c>
      <c r="E1978" s="36"/>
      <c r="F1978" s="219" t="s">
        <v>43</v>
      </c>
      <c r="G1978" s="220">
        <v>5250</v>
      </c>
      <c r="H1978" s="403">
        <f t="shared" si="1452"/>
        <v>5250</v>
      </c>
      <c r="I1978" s="403">
        <f t="shared" si="1453"/>
        <v>4987.5</v>
      </c>
      <c r="J1978" s="403">
        <f t="shared" si="1454"/>
        <v>4462.5</v>
      </c>
      <c r="K1978" s="403">
        <f t="shared" si="1455"/>
        <v>3937.5</v>
      </c>
      <c r="L1978" s="403">
        <f t="shared" si="1456"/>
        <v>3412.5</v>
      </c>
      <c r="M1978" s="403">
        <f t="shared" si="1457"/>
        <v>3150</v>
      </c>
      <c r="N1978" s="36"/>
      <c r="P1978" s="186"/>
    </row>
    <row r="1979" customHeight="1" spans="1:16">
      <c r="A1979" s="217" t="s">
        <v>4685</v>
      </c>
      <c r="B1979" s="52">
        <v>330802032</v>
      </c>
      <c r="C1979" s="36" t="s">
        <v>6143</v>
      </c>
      <c r="D1979" s="36" t="s">
        <v>6144</v>
      </c>
      <c r="E1979" s="36"/>
      <c r="F1979" s="219" t="s">
        <v>43</v>
      </c>
      <c r="G1979" s="220">
        <v>4830</v>
      </c>
      <c r="H1979" s="403">
        <f t="shared" si="1452"/>
        <v>4830</v>
      </c>
      <c r="I1979" s="403">
        <f t="shared" si="1453"/>
        <v>4588.5</v>
      </c>
      <c r="J1979" s="403">
        <f t="shared" si="1454"/>
        <v>4105.5</v>
      </c>
      <c r="K1979" s="403">
        <f t="shared" si="1455"/>
        <v>3622.5</v>
      </c>
      <c r="L1979" s="403">
        <f t="shared" si="1456"/>
        <v>3139.5</v>
      </c>
      <c r="M1979" s="403">
        <f t="shared" si="1457"/>
        <v>2898</v>
      </c>
      <c r="N1979" s="36"/>
      <c r="P1979" s="186"/>
    </row>
    <row r="1980" customHeight="1" spans="1:16">
      <c r="A1980" s="217" t="s">
        <v>4685</v>
      </c>
      <c r="B1980" s="52">
        <v>330802033</v>
      </c>
      <c r="C1980" s="36" t="s">
        <v>6145</v>
      </c>
      <c r="D1980" s="36" t="s">
        <v>6146</v>
      </c>
      <c r="E1980" s="36"/>
      <c r="F1980" s="219" t="s">
        <v>43</v>
      </c>
      <c r="G1980" s="220">
        <v>6300</v>
      </c>
      <c r="H1980" s="403">
        <f t="shared" si="1452"/>
        <v>6300</v>
      </c>
      <c r="I1980" s="403">
        <f t="shared" si="1453"/>
        <v>5985</v>
      </c>
      <c r="J1980" s="403">
        <f t="shared" si="1454"/>
        <v>5355</v>
      </c>
      <c r="K1980" s="403">
        <f t="shared" si="1455"/>
        <v>4725</v>
      </c>
      <c r="L1980" s="403">
        <f t="shared" si="1456"/>
        <v>4095</v>
      </c>
      <c r="M1980" s="403">
        <f t="shared" si="1457"/>
        <v>3780</v>
      </c>
      <c r="N1980" s="36"/>
      <c r="P1980" s="186"/>
    </row>
    <row r="1981" customHeight="1" spans="1:16">
      <c r="A1981" s="217" t="s">
        <v>4685</v>
      </c>
      <c r="B1981" s="52">
        <v>330802034</v>
      </c>
      <c r="C1981" s="36" t="s">
        <v>6147</v>
      </c>
      <c r="D1981" s="36" t="s">
        <v>6148</v>
      </c>
      <c r="E1981" s="36"/>
      <c r="F1981" s="219" t="s">
        <v>43</v>
      </c>
      <c r="G1981" s="220">
        <v>6300</v>
      </c>
      <c r="H1981" s="403">
        <f t="shared" si="1452"/>
        <v>6300</v>
      </c>
      <c r="I1981" s="403">
        <f t="shared" si="1453"/>
        <v>5985</v>
      </c>
      <c r="J1981" s="403">
        <f t="shared" si="1454"/>
        <v>5355</v>
      </c>
      <c r="K1981" s="403">
        <f t="shared" si="1455"/>
        <v>4725</v>
      </c>
      <c r="L1981" s="403">
        <f t="shared" si="1456"/>
        <v>4095</v>
      </c>
      <c r="M1981" s="403">
        <f t="shared" si="1457"/>
        <v>3780</v>
      </c>
      <c r="N1981" s="36"/>
      <c r="P1981" s="186"/>
    </row>
    <row r="1982" customHeight="1" spans="1:16">
      <c r="A1982" s="217" t="s">
        <v>4685</v>
      </c>
      <c r="B1982" s="52">
        <v>330802035</v>
      </c>
      <c r="C1982" s="36" t="s">
        <v>6149</v>
      </c>
      <c r="D1982" s="36" t="s">
        <v>6150</v>
      </c>
      <c r="E1982" s="36"/>
      <c r="F1982" s="219" t="s">
        <v>43</v>
      </c>
      <c r="G1982" s="220">
        <v>6300</v>
      </c>
      <c r="H1982" s="403">
        <f t="shared" si="1452"/>
        <v>6300</v>
      </c>
      <c r="I1982" s="403">
        <f t="shared" si="1453"/>
        <v>5985</v>
      </c>
      <c r="J1982" s="403">
        <f t="shared" si="1454"/>
        <v>5355</v>
      </c>
      <c r="K1982" s="403">
        <f t="shared" si="1455"/>
        <v>4725</v>
      </c>
      <c r="L1982" s="403">
        <f t="shared" si="1456"/>
        <v>4095</v>
      </c>
      <c r="M1982" s="403">
        <f t="shared" si="1457"/>
        <v>3780</v>
      </c>
      <c r="N1982" s="36"/>
      <c r="P1982" s="186"/>
    </row>
    <row r="1983" customHeight="1" spans="1:16">
      <c r="A1983" s="217" t="s">
        <v>4685</v>
      </c>
      <c r="B1983" s="52">
        <v>330802036</v>
      </c>
      <c r="C1983" s="36" t="s">
        <v>6151</v>
      </c>
      <c r="D1983" s="36" t="s">
        <v>6152</v>
      </c>
      <c r="E1983" s="36"/>
      <c r="F1983" s="219" t="s">
        <v>43</v>
      </c>
      <c r="G1983" s="220">
        <v>6300</v>
      </c>
      <c r="H1983" s="403">
        <f t="shared" si="1452"/>
        <v>6300</v>
      </c>
      <c r="I1983" s="403">
        <f t="shared" si="1453"/>
        <v>5985</v>
      </c>
      <c r="J1983" s="403">
        <f t="shared" si="1454"/>
        <v>5355</v>
      </c>
      <c r="K1983" s="403">
        <f t="shared" si="1455"/>
        <v>4725</v>
      </c>
      <c r="L1983" s="403">
        <f t="shared" si="1456"/>
        <v>4095</v>
      </c>
      <c r="M1983" s="403">
        <f t="shared" si="1457"/>
        <v>3780</v>
      </c>
      <c r="N1983" s="36"/>
      <c r="P1983" s="186"/>
    </row>
    <row r="1984" customHeight="1" spans="1:16">
      <c r="A1984" s="217" t="s">
        <v>4685</v>
      </c>
      <c r="B1984" s="52">
        <v>330802037</v>
      </c>
      <c r="C1984" s="36" t="s">
        <v>6153</v>
      </c>
      <c r="D1984" s="36" t="s">
        <v>6154</v>
      </c>
      <c r="E1984" s="36" t="s">
        <v>5935</v>
      </c>
      <c r="F1984" s="219" t="s">
        <v>43</v>
      </c>
      <c r="G1984" s="220">
        <v>6300</v>
      </c>
      <c r="H1984" s="403">
        <f t="shared" si="1452"/>
        <v>6300</v>
      </c>
      <c r="I1984" s="403">
        <f t="shared" si="1453"/>
        <v>5985</v>
      </c>
      <c r="J1984" s="403">
        <f t="shared" si="1454"/>
        <v>5355</v>
      </c>
      <c r="K1984" s="403">
        <f t="shared" si="1455"/>
        <v>4725</v>
      </c>
      <c r="L1984" s="403">
        <f t="shared" si="1456"/>
        <v>4095</v>
      </c>
      <c r="M1984" s="403">
        <f t="shared" si="1457"/>
        <v>3780</v>
      </c>
      <c r="N1984" s="36"/>
      <c r="P1984" s="186"/>
    </row>
    <row r="1985" customHeight="1" spans="1:16">
      <c r="A1985" s="217" t="s">
        <v>4685</v>
      </c>
      <c r="B1985" s="52">
        <v>330802038</v>
      </c>
      <c r="C1985" s="36" t="s">
        <v>6155</v>
      </c>
      <c r="D1985" s="36" t="s">
        <v>6156</v>
      </c>
      <c r="E1985" s="36" t="s">
        <v>5935</v>
      </c>
      <c r="F1985" s="219" t="s">
        <v>43</v>
      </c>
      <c r="G1985" s="220">
        <v>6300</v>
      </c>
      <c r="H1985" s="403">
        <f t="shared" si="1452"/>
        <v>6300</v>
      </c>
      <c r="I1985" s="403">
        <f t="shared" si="1453"/>
        <v>5985</v>
      </c>
      <c r="J1985" s="403">
        <f t="shared" si="1454"/>
        <v>5355</v>
      </c>
      <c r="K1985" s="403">
        <f t="shared" si="1455"/>
        <v>4725</v>
      </c>
      <c r="L1985" s="403">
        <f t="shared" si="1456"/>
        <v>4095</v>
      </c>
      <c r="M1985" s="403">
        <f t="shared" si="1457"/>
        <v>3780</v>
      </c>
      <c r="N1985" s="36"/>
      <c r="P1985" s="186"/>
    </row>
    <row r="1986" customHeight="1" spans="1:16">
      <c r="A1986" s="217" t="s">
        <v>4685</v>
      </c>
      <c r="B1986" s="52">
        <v>330802039</v>
      </c>
      <c r="C1986" s="36" t="s">
        <v>6157</v>
      </c>
      <c r="D1986" s="36" t="s">
        <v>6158</v>
      </c>
      <c r="E1986" s="36"/>
      <c r="F1986" s="219" t="s">
        <v>43</v>
      </c>
      <c r="G1986" s="220">
        <v>6300</v>
      </c>
      <c r="H1986" s="403">
        <f t="shared" si="1452"/>
        <v>6300</v>
      </c>
      <c r="I1986" s="403">
        <f t="shared" si="1453"/>
        <v>5985</v>
      </c>
      <c r="J1986" s="403">
        <f t="shared" si="1454"/>
        <v>5355</v>
      </c>
      <c r="K1986" s="403">
        <f t="shared" si="1455"/>
        <v>4725</v>
      </c>
      <c r="L1986" s="403">
        <f t="shared" si="1456"/>
        <v>4095</v>
      </c>
      <c r="M1986" s="403">
        <f t="shared" si="1457"/>
        <v>3780</v>
      </c>
      <c r="N1986" s="36"/>
      <c r="P1986" s="186"/>
    </row>
    <row r="1987" customHeight="1" spans="1:16">
      <c r="A1987" s="217" t="s">
        <v>4685</v>
      </c>
      <c r="B1987" s="52">
        <v>330802040</v>
      </c>
      <c r="C1987" s="36" t="s">
        <v>6159</v>
      </c>
      <c r="D1987" s="36" t="s">
        <v>6160</v>
      </c>
      <c r="E1987" s="36" t="s">
        <v>5935</v>
      </c>
      <c r="F1987" s="219" t="s">
        <v>43</v>
      </c>
      <c r="G1987" s="220">
        <v>6300</v>
      </c>
      <c r="H1987" s="403">
        <f t="shared" si="1452"/>
        <v>6300</v>
      </c>
      <c r="I1987" s="403">
        <f t="shared" si="1453"/>
        <v>5985</v>
      </c>
      <c r="J1987" s="403">
        <f t="shared" si="1454"/>
        <v>5355</v>
      </c>
      <c r="K1987" s="403">
        <f t="shared" si="1455"/>
        <v>4725</v>
      </c>
      <c r="L1987" s="403">
        <f t="shared" si="1456"/>
        <v>4095</v>
      </c>
      <c r="M1987" s="403">
        <f t="shared" si="1457"/>
        <v>3780</v>
      </c>
      <c r="N1987" s="36"/>
      <c r="P1987" s="186"/>
    </row>
    <row r="1988" customHeight="1" spans="1:16">
      <c r="A1988" s="217" t="s">
        <v>4685</v>
      </c>
      <c r="B1988" s="52">
        <v>330802041</v>
      </c>
      <c r="C1988" s="36" t="s">
        <v>6161</v>
      </c>
      <c r="D1988" s="36" t="s">
        <v>6162</v>
      </c>
      <c r="E1988" s="36"/>
      <c r="F1988" s="219" t="s">
        <v>490</v>
      </c>
      <c r="G1988" s="220">
        <v>6300</v>
      </c>
      <c r="H1988" s="403">
        <f t="shared" si="1452"/>
        <v>6300</v>
      </c>
      <c r="I1988" s="403">
        <f t="shared" si="1453"/>
        <v>5985</v>
      </c>
      <c r="J1988" s="403">
        <f t="shared" si="1454"/>
        <v>5355</v>
      </c>
      <c r="K1988" s="403">
        <f t="shared" si="1455"/>
        <v>4725</v>
      </c>
      <c r="L1988" s="403">
        <f t="shared" si="1456"/>
        <v>4095</v>
      </c>
      <c r="M1988" s="403">
        <f t="shared" si="1457"/>
        <v>3780</v>
      </c>
      <c r="N1988" s="36"/>
      <c r="P1988" s="186"/>
    </row>
    <row r="1989" customHeight="1" spans="1:16">
      <c r="A1989" s="217" t="s">
        <v>4685</v>
      </c>
      <c r="B1989" s="52">
        <v>330802042</v>
      </c>
      <c r="C1989" s="36" t="s">
        <v>6163</v>
      </c>
      <c r="D1989" s="36"/>
      <c r="E1989" s="36"/>
      <c r="F1989" s="219" t="s">
        <v>43</v>
      </c>
      <c r="G1989" s="220">
        <v>6300</v>
      </c>
      <c r="H1989" s="403">
        <f t="shared" si="1452"/>
        <v>6300</v>
      </c>
      <c r="I1989" s="403">
        <f t="shared" si="1453"/>
        <v>5985</v>
      </c>
      <c r="J1989" s="403">
        <f t="shared" si="1454"/>
        <v>5355</v>
      </c>
      <c r="K1989" s="403">
        <f t="shared" si="1455"/>
        <v>4725</v>
      </c>
      <c r="L1989" s="403">
        <f t="shared" si="1456"/>
        <v>4095</v>
      </c>
      <c r="M1989" s="403">
        <f t="shared" si="1457"/>
        <v>3780</v>
      </c>
      <c r="N1989" s="36"/>
      <c r="P1989" s="186"/>
    </row>
    <row r="1990" customHeight="1" spans="1:16">
      <c r="A1990" s="217" t="s">
        <v>4685</v>
      </c>
      <c r="B1990" s="52">
        <v>330802043</v>
      </c>
      <c r="C1990" s="36" t="s">
        <v>6164</v>
      </c>
      <c r="D1990" s="36" t="s">
        <v>6165</v>
      </c>
      <c r="E1990" s="36" t="s">
        <v>6043</v>
      </c>
      <c r="F1990" s="219" t="s">
        <v>43</v>
      </c>
      <c r="G1990" s="220">
        <v>6300</v>
      </c>
      <c r="H1990" s="403">
        <f t="shared" si="1452"/>
        <v>6300</v>
      </c>
      <c r="I1990" s="403">
        <f t="shared" si="1453"/>
        <v>5985</v>
      </c>
      <c r="J1990" s="403">
        <f t="shared" si="1454"/>
        <v>5355</v>
      </c>
      <c r="K1990" s="403">
        <f t="shared" si="1455"/>
        <v>4725</v>
      </c>
      <c r="L1990" s="403">
        <f t="shared" si="1456"/>
        <v>4095</v>
      </c>
      <c r="M1990" s="403">
        <f t="shared" si="1457"/>
        <v>3780</v>
      </c>
      <c r="N1990" s="36"/>
      <c r="P1990" s="186"/>
    </row>
    <row r="1991" customHeight="1" spans="1:16">
      <c r="A1991" s="217" t="s">
        <v>4685</v>
      </c>
      <c r="B1991" s="52">
        <v>330802044</v>
      </c>
      <c r="C1991" s="36" t="s">
        <v>6166</v>
      </c>
      <c r="D1991" s="36" t="s">
        <v>6167</v>
      </c>
      <c r="E1991" s="36" t="s">
        <v>6043</v>
      </c>
      <c r="F1991" s="219" t="s">
        <v>43</v>
      </c>
      <c r="G1991" s="220">
        <v>6300</v>
      </c>
      <c r="H1991" s="403">
        <f t="shared" si="1452"/>
        <v>6300</v>
      </c>
      <c r="I1991" s="403">
        <f t="shared" si="1453"/>
        <v>5985</v>
      </c>
      <c r="J1991" s="403">
        <f t="shared" si="1454"/>
        <v>5355</v>
      </c>
      <c r="K1991" s="403">
        <f t="shared" si="1455"/>
        <v>4725</v>
      </c>
      <c r="L1991" s="403">
        <f t="shared" si="1456"/>
        <v>4095</v>
      </c>
      <c r="M1991" s="403">
        <f t="shared" si="1457"/>
        <v>3780</v>
      </c>
      <c r="N1991" s="36"/>
      <c r="P1991" s="186"/>
    </row>
    <row r="1992" customHeight="1" spans="1:16">
      <c r="A1992" s="217" t="s">
        <v>4685</v>
      </c>
      <c r="B1992" s="52">
        <v>330802045</v>
      </c>
      <c r="C1992" s="36" t="s">
        <v>6168</v>
      </c>
      <c r="D1992" s="36" t="s">
        <v>6169</v>
      </c>
      <c r="E1992" s="36"/>
      <c r="F1992" s="219" t="s">
        <v>43</v>
      </c>
      <c r="G1992" s="220">
        <v>6300</v>
      </c>
      <c r="H1992" s="403">
        <f t="shared" si="1452"/>
        <v>6300</v>
      </c>
      <c r="I1992" s="403">
        <f t="shared" si="1453"/>
        <v>5985</v>
      </c>
      <c r="J1992" s="403">
        <f t="shared" si="1454"/>
        <v>5355</v>
      </c>
      <c r="K1992" s="403">
        <f t="shared" si="1455"/>
        <v>4725</v>
      </c>
      <c r="L1992" s="403">
        <f t="shared" si="1456"/>
        <v>4095</v>
      </c>
      <c r="M1992" s="403">
        <f t="shared" si="1457"/>
        <v>3780</v>
      </c>
      <c r="N1992" s="36"/>
      <c r="P1992" s="186"/>
    </row>
    <row r="1993" customHeight="1" spans="1:16">
      <c r="A1993" s="217"/>
      <c r="B1993" s="45">
        <v>330803</v>
      </c>
      <c r="C1993" s="46" t="s">
        <v>6170</v>
      </c>
      <c r="D1993" s="36"/>
      <c r="E1993" s="36"/>
      <c r="F1993" s="219"/>
      <c r="G1993" s="220"/>
      <c r="H1993" s="403"/>
      <c r="I1993" s="403"/>
      <c r="J1993" s="403"/>
      <c r="K1993" s="403"/>
      <c r="L1993" s="403"/>
      <c r="M1993" s="403"/>
      <c r="N1993" s="36"/>
      <c r="P1993" s="186"/>
    </row>
    <row r="1994" customHeight="1" spans="1:16">
      <c r="A1994" s="217" t="s">
        <v>4685</v>
      </c>
      <c r="B1994" s="52">
        <v>330803001</v>
      </c>
      <c r="C1994" s="36" t="s">
        <v>6171</v>
      </c>
      <c r="D1994" s="36"/>
      <c r="E1994" s="36"/>
      <c r="F1994" s="219" t="s">
        <v>43</v>
      </c>
      <c r="G1994" s="220">
        <v>3528</v>
      </c>
      <c r="H1994" s="403">
        <f t="shared" ref="H1994" si="1458">G1994*1</f>
        <v>3528</v>
      </c>
      <c r="I1994" s="403">
        <f t="shared" ref="I1994" si="1459">G1994*0.95</f>
        <v>3351.6</v>
      </c>
      <c r="J1994" s="403">
        <f t="shared" ref="J1994" si="1460">G1994*0.85</f>
        <v>2998.8</v>
      </c>
      <c r="K1994" s="403">
        <f t="shared" ref="K1994" si="1461">G1994*0.75</f>
        <v>2646</v>
      </c>
      <c r="L1994" s="403">
        <f t="shared" ref="L1994" si="1462">G1994*0.65</f>
        <v>2293.2</v>
      </c>
      <c r="M1994" s="403">
        <f t="shared" ref="M1994" si="1463">G1994*0.6</f>
        <v>2116.8</v>
      </c>
      <c r="N1994" s="36"/>
      <c r="P1994" s="186"/>
    </row>
    <row r="1995" customHeight="1" spans="1:16">
      <c r="A1995" s="217" t="s">
        <v>4685</v>
      </c>
      <c r="B1995" s="52">
        <v>330803002</v>
      </c>
      <c r="C1995" s="36" t="s">
        <v>6172</v>
      </c>
      <c r="D1995" s="36" t="s">
        <v>6173</v>
      </c>
      <c r="E1995" s="36"/>
      <c r="F1995" s="219" t="s">
        <v>43</v>
      </c>
      <c r="G1995" s="220">
        <v>4410</v>
      </c>
      <c r="H1995" s="403">
        <f t="shared" ref="H1995:H2009" si="1464">G1995*1</f>
        <v>4410</v>
      </c>
      <c r="I1995" s="403">
        <f t="shared" ref="I1995:I2009" si="1465">G1995*0.95</f>
        <v>4189.5</v>
      </c>
      <c r="J1995" s="403">
        <f t="shared" ref="J1995:J2009" si="1466">G1995*0.85</f>
        <v>3748.5</v>
      </c>
      <c r="K1995" s="403">
        <f t="shared" ref="K1995:K2009" si="1467">G1995*0.75</f>
        <v>3307.5</v>
      </c>
      <c r="L1995" s="403">
        <f t="shared" ref="L1995:L2009" si="1468">G1995*0.65</f>
        <v>2866.5</v>
      </c>
      <c r="M1995" s="403">
        <f t="shared" ref="M1995:M2009" si="1469">G1995*0.6</f>
        <v>2646</v>
      </c>
      <c r="N1995" s="36"/>
      <c r="P1995" s="186"/>
    </row>
    <row r="1996" customHeight="1" spans="1:16">
      <c r="A1996" s="217" t="s">
        <v>4685</v>
      </c>
      <c r="B1996" s="52">
        <v>330803003</v>
      </c>
      <c r="C1996" s="36" t="s">
        <v>6174</v>
      </c>
      <c r="D1996" s="36"/>
      <c r="E1996" s="36"/>
      <c r="F1996" s="219" t="s">
        <v>43</v>
      </c>
      <c r="G1996" s="220">
        <v>4116</v>
      </c>
      <c r="H1996" s="403">
        <f t="shared" si="1464"/>
        <v>4116</v>
      </c>
      <c r="I1996" s="403">
        <f t="shared" si="1465"/>
        <v>3910.2</v>
      </c>
      <c r="J1996" s="403">
        <f t="shared" si="1466"/>
        <v>3498.6</v>
      </c>
      <c r="K1996" s="403">
        <f t="shared" si="1467"/>
        <v>3087</v>
      </c>
      <c r="L1996" s="403">
        <f t="shared" si="1468"/>
        <v>2675.4</v>
      </c>
      <c r="M1996" s="403">
        <f t="shared" si="1469"/>
        <v>2469.6</v>
      </c>
      <c r="N1996" s="36"/>
      <c r="P1996" s="186"/>
    </row>
    <row r="1997" customHeight="1" spans="1:16">
      <c r="A1997" s="217" t="s">
        <v>4685</v>
      </c>
      <c r="B1997" s="52">
        <v>330803004</v>
      </c>
      <c r="C1997" s="36" t="s">
        <v>6175</v>
      </c>
      <c r="D1997" s="36"/>
      <c r="E1997" s="36"/>
      <c r="F1997" s="219" t="s">
        <v>43</v>
      </c>
      <c r="G1997" s="220">
        <v>4116</v>
      </c>
      <c r="H1997" s="403">
        <f t="shared" si="1464"/>
        <v>4116</v>
      </c>
      <c r="I1997" s="403">
        <f t="shared" si="1465"/>
        <v>3910.2</v>
      </c>
      <c r="J1997" s="403">
        <f t="shared" si="1466"/>
        <v>3498.6</v>
      </c>
      <c r="K1997" s="403">
        <f t="shared" si="1467"/>
        <v>3087</v>
      </c>
      <c r="L1997" s="403">
        <f t="shared" si="1468"/>
        <v>2675.4</v>
      </c>
      <c r="M1997" s="403">
        <f t="shared" si="1469"/>
        <v>2469.6</v>
      </c>
      <c r="N1997" s="36"/>
      <c r="P1997" s="186"/>
    </row>
    <row r="1998" customHeight="1" spans="1:16">
      <c r="A1998" s="217" t="s">
        <v>4685</v>
      </c>
      <c r="B1998" s="52">
        <v>330803005</v>
      </c>
      <c r="C1998" s="36" t="s">
        <v>6176</v>
      </c>
      <c r="D1998" s="36"/>
      <c r="E1998" s="36"/>
      <c r="F1998" s="219" t="s">
        <v>43</v>
      </c>
      <c r="G1998" s="220">
        <v>3528</v>
      </c>
      <c r="H1998" s="403">
        <f t="shared" si="1464"/>
        <v>3528</v>
      </c>
      <c r="I1998" s="403">
        <f t="shared" si="1465"/>
        <v>3351.6</v>
      </c>
      <c r="J1998" s="403">
        <f t="shared" si="1466"/>
        <v>2998.8</v>
      </c>
      <c r="K1998" s="403">
        <f t="shared" si="1467"/>
        <v>2646</v>
      </c>
      <c r="L1998" s="403">
        <f t="shared" si="1468"/>
        <v>2293.2</v>
      </c>
      <c r="M1998" s="403">
        <f t="shared" si="1469"/>
        <v>2116.8</v>
      </c>
      <c r="N1998" s="36"/>
      <c r="P1998" s="186"/>
    </row>
    <row r="1999" customHeight="1" spans="1:16">
      <c r="A1999" s="217" t="s">
        <v>4685</v>
      </c>
      <c r="B1999" s="52">
        <v>330803006</v>
      </c>
      <c r="C1999" s="36" t="s">
        <v>6177</v>
      </c>
      <c r="D1999" s="36" t="s">
        <v>6178</v>
      </c>
      <c r="E1999" s="36"/>
      <c r="F1999" s="219" t="s">
        <v>43</v>
      </c>
      <c r="G1999" s="220">
        <v>3528</v>
      </c>
      <c r="H1999" s="403">
        <f t="shared" si="1464"/>
        <v>3528</v>
      </c>
      <c r="I1999" s="403">
        <f t="shared" si="1465"/>
        <v>3351.6</v>
      </c>
      <c r="J1999" s="403">
        <f t="shared" si="1466"/>
        <v>2998.8</v>
      </c>
      <c r="K1999" s="403">
        <f t="shared" si="1467"/>
        <v>2646</v>
      </c>
      <c r="L1999" s="403">
        <f t="shared" si="1468"/>
        <v>2293.2</v>
      </c>
      <c r="M1999" s="403">
        <f t="shared" si="1469"/>
        <v>2116.8</v>
      </c>
      <c r="N1999" s="36"/>
      <c r="P1999" s="186"/>
    </row>
    <row r="2000" customHeight="1" spans="1:16">
      <c r="A2000" s="217" t="s">
        <v>4685</v>
      </c>
      <c r="B2000" s="52">
        <v>330803007</v>
      </c>
      <c r="C2000" s="36" t="s">
        <v>6179</v>
      </c>
      <c r="D2000" s="36" t="s">
        <v>6180</v>
      </c>
      <c r="E2000" s="36"/>
      <c r="F2000" s="219" t="s">
        <v>43</v>
      </c>
      <c r="G2000" s="220">
        <v>5250</v>
      </c>
      <c r="H2000" s="403">
        <f t="shared" si="1464"/>
        <v>5250</v>
      </c>
      <c r="I2000" s="403">
        <f t="shared" si="1465"/>
        <v>4987.5</v>
      </c>
      <c r="J2000" s="403">
        <f t="shared" si="1466"/>
        <v>4462.5</v>
      </c>
      <c r="K2000" s="403">
        <f t="shared" si="1467"/>
        <v>3937.5</v>
      </c>
      <c r="L2000" s="403">
        <f t="shared" si="1468"/>
        <v>3412.5</v>
      </c>
      <c r="M2000" s="403">
        <f t="shared" si="1469"/>
        <v>3150</v>
      </c>
      <c r="N2000" s="36"/>
      <c r="P2000" s="186"/>
    </row>
    <row r="2001" customHeight="1" spans="1:16">
      <c r="A2001" s="217" t="s">
        <v>4685</v>
      </c>
      <c r="B2001" s="52">
        <v>330803008</v>
      </c>
      <c r="C2001" s="36" t="s">
        <v>6181</v>
      </c>
      <c r="D2001" s="36" t="s">
        <v>6182</v>
      </c>
      <c r="E2001" s="36"/>
      <c r="F2001" s="219" t="s">
        <v>43</v>
      </c>
      <c r="G2001" s="220">
        <v>5250</v>
      </c>
      <c r="H2001" s="403">
        <f t="shared" si="1464"/>
        <v>5250</v>
      </c>
      <c r="I2001" s="403">
        <f t="shared" si="1465"/>
        <v>4987.5</v>
      </c>
      <c r="J2001" s="403">
        <f t="shared" si="1466"/>
        <v>4462.5</v>
      </c>
      <c r="K2001" s="403">
        <f t="shared" si="1467"/>
        <v>3937.5</v>
      </c>
      <c r="L2001" s="403">
        <f t="shared" si="1468"/>
        <v>3412.5</v>
      </c>
      <c r="M2001" s="403">
        <f t="shared" si="1469"/>
        <v>3150</v>
      </c>
      <c r="N2001" s="36"/>
      <c r="P2001" s="186"/>
    </row>
    <row r="2002" customHeight="1" spans="1:16">
      <c r="A2002" s="217" t="s">
        <v>4685</v>
      </c>
      <c r="B2002" s="52">
        <v>330803009</v>
      </c>
      <c r="C2002" s="36" t="s">
        <v>6183</v>
      </c>
      <c r="D2002" s="36" t="s">
        <v>6184</v>
      </c>
      <c r="E2002" s="36"/>
      <c r="F2002" s="219" t="s">
        <v>43</v>
      </c>
      <c r="G2002" s="220">
        <v>5250</v>
      </c>
      <c r="H2002" s="403">
        <f t="shared" si="1464"/>
        <v>5250</v>
      </c>
      <c r="I2002" s="403">
        <f t="shared" si="1465"/>
        <v>4987.5</v>
      </c>
      <c r="J2002" s="403">
        <f t="shared" si="1466"/>
        <v>4462.5</v>
      </c>
      <c r="K2002" s="403">
        <f t="shared" si="1467"/>
        <v>3937.5</v>
      </c>
      <c r="L2002" s="403">
        <f t="shared" si="1468"/>
        <v>3412.5</v>
      </c>
      <c r="M2002" s="403">
        <f t="shared" si="1469"/>
        <v>3150</v>
      </c>
      <c r="N2002" s="426" t="s">
        <v>6185</v>
      </c>
      <c r="P2002" s="186"/>
    </row>
    <row r="2003" customHeight="1" spans="1:16">
      <c r="A2003" s="217" t="s">
        <v>4685</v>
      </c>
      <c r="B2003" s="52">
        <v>330803010</v>
      </c>
      <c r="C2003" s="36" t="s">
        <v>6186</v>
      </c>
      <c r="D2003" s="36"/>
      <c r="E2003" s="36"/>
      <c r="F2003" s="219" t="s">
        <v>43</v>
      </c>
      <c r="G2003" s="220">
        <v>5250</v>
      </c>
      <c r="H2003" s="403">
        <f t="shared" si="1464"/>
        <v>5250</v>
      </c>
      <c r="I2003" s="403">
        <f t="shared" si="1465"/>
        <v>4987.5</v>
      </c>
      <c r="J2003" s="403">
        <f t="shared" si="1466"/>
        <v>4462.5</v>
      </c>
      <c r="K2003" s="403">
        <f t="shared" si="1467"/>
        <v>3937.5</v>
      </c>
      <c r="L2003" s="403">
        <f t="shared" si="1468"/>
        <v>3412.5</v>
      </c>
      <c r="M2003" s="403">
        <f t="shared" si="1469"/>
        <v>3150</v>
      </c>
      <c r="N2003" s="36"/>
      <c r="P2003" s="186"/>
    </row>
    <row r="2004" customHeight="1" spans="1:16">
      <c r="A2004" s="217" t="s">
        <v>4685</v>
      </c>
      <c r="B2004" s="52">
        <v>330803011</v>
      </c>
      <c r="C2004" s="36" t="s">
        <v>6187</v>
      </c>
      <c r="D2004" s="36" t="s">
        <v>6188</v>
      </c>
      <c r="E2004" s="36" t="s">
        <v>6189</v>
      </c>
      <c r="F2004" s="219" t="s">
        <v>43</v>
      </c>
      <c r="G2004" s="220">
        <v>5250</v>
      </c>
      <c r="H2004" s="403">
        <f t="shared" si="1464"/>
        <v>5250</v>
      </c>
      <c r="I2004" s="403">
        <f t="shared" si="1465"/>
        <v>4987.5</v>
      </c>
      <c r="J2004" s="403">
        <f t="shared" si="1466"/>
        <v>4462.5</v>
      </c>
      <c r="K2004" s="403">
        <f t="shared" si="1467"/>
        <v>3937.5</v>
      </c>
      <c r="L2004" s="403">
        <f t="shared" si="1468"/>
        <v>3412.5</v>
      </c>
      <c r="M2004" s="403">
        <f t="shared" si="1469"/>
        <v>3150</v>
      </c>
      <c r="N2004" s="36"/>
      <c r="P2004" s="186"/>
    </row>
    <row r="2005" customHeight="1" spans="1:16">
      <c r="A2005" s="217" t="s">
        <v>4685</v>
      </c>
      <c r="B2005" s="52">
        <v>330803012</v>
      </c>
      <c r="C2005" s="36" t="s">
        <v>6190</v>
      </c>
      <c r="D2005" s="36"/>
      <c r="E2005" s="36"/>
      <c r="F2005" s="219" t="s">
        <v>43</v>
      </c>
      <c r="G2005" s="220">
        <v>5250</v>
      </c>
      <c r="H2005" s="403">
        <f t="shared" si="1464"/>
        <v>5250</v>
      </c>
      <c r="I2005" s="403">
        <f t="shared" si="1465"/>
        <v>4987.5</v>
      </c>
      <c r="J2005" s="403">
        <f t="shared" si="1466"/>
        <v>4462.5</v>
      </c>
      <c r="K2005" s="403">
        <f t="shared" si="1467"/>
        <v>3937.5</v>
      </c>
      <c r="L2005" s="403">
        <f t="shared" si="1468"/>
        <v>3412.5</v>
      </c>
      <c r="M2005" s="403">
        <f t="shared" si="1469"/>
        <v>3150</v>
      </c>
      <c r="N2005" s="36"/>
      <c r="P2005" s="186"/>
    </row>
    <row r="2006" customHeight="1" spans="1:16">
      <c r="A2006" s="217" t="s">
        <v>4685</v>
      </c>
      <c r="B2006" s="52">
        <v>330803013</v>
      </c>
      <c r="C2006" s="36" t="s">
        <v>6191</v>
      </c>
      <c r="D2006" s="36"/>
      <c r="E2006" s="36"/>
      <c r="F2006" s="219" t="s">
        <v>43</v>
      </c>
      <c r="G2006" s="220">
        <v>5250</v>
      </c>
      <c r="H2006" s="403">
        <f t="shared" si="1464"/>
        <v>5250</v>
      </c>
      <c r="I2006" s="403">
        <f t="shared" si="1465"/>
        <v>4987.5</v>
      </c>
      <c r="J2006" s="403">
        <f t="shared" si="1466"/>
        <v>4462.5</v>
      </c>
      <c r="K2006" s="403">
        <f t="shared" si="1467"/>
        <v>3937.5</v>
      </c>
      <c r="L2006" s="403">
        <f t="shared" si="1468"/>
        <v>3412.5</v>
      </c>
      <c r="M2006" s="403">
        <f t="shared" si="1469"/>
        <v>3150</v>
      </c>
      <c r="N2006" s="36"/>
      <c r="P2006" s="186"/>
    </row>
    <row r="2007" customHeight="1" spans="1:16">
      <c r="A2007" s="217" t="s">
        <v>4685</v>
      </c>
      <c r="B2007" s="52">
        <v>330803014</v>
      </c>
      <c r="C2007" s="36" t="s">
        <v>6192</v>
      </c>
      <c r="D2007" s="36" t="s">
        <v>6193</v>
      </c>
      <c r="E2007" s="36"/>
      <c r="F2007" s="219" t="s">
        <v>43</v>
      </c>
      <c r="G2007" s="220">
        <v>5250</v>
      </c>
      <c r="H2007" s="403">
        <f t="shared" si="1464"/>
        <v>5250</v>
      </c>
      <c r="I2007" s="403">
        <f t="shared" si="1465"/>
        <v>4987.5</v>
      </c>
      <c r="J2007" s="403">
        <f t="shared" si="1466"/>
        <v>4462.5</v>
      </c>
      <c r="K2007" s="403">
        <f t="shared" si="1467"/>
        <v>3937.5</v>
      </c>
      <c r="L2007" s="403">
        <f t="shared" si="1468"/>
        <v>3412.5</v>
      </c>
      <c r="M2007" s="403">
        <f t="shared" si="1469"/>
        <v>3150</v>
      </c>
      <c r="N2007" s="36"/>
      <c r="P2007" s="186"/>
    </row>
    <row r="2008" customHeight="1" spans="1:16">
      <c r="A2008" s="217" t="s">
        <v>4685</v>
      </c>
      <c r="B2008" s="52">
        <v>330803015</v>
      </c>
      <c r="C2008" s="36" t="s">
        <v>6194</v>
      </c>
      <c r="D2008" s="36" t="s">
        <v>6195</v>
      </c>
      <c r="E2008" s="36"/>
      <c r="F2008" s="219" t="s">
        <v>43</v>
      </c>
      <c r="G2008" s="220">
        <v>5250</v>
      </c>
      <c r="H2008" s="403">
        <f t="shared" si="1464"/>
        <v>5250</v>
      </c>
      <c r="I2008" s="403">
        <f t="shared" si="1465"/>
        <v>4987.5</v>
      </c>
      <c r="J2008" s="403">
        <f t="shared" si="1466"/>
        <v>4462.5</v>
      </c>
      <c r="K2008" s="403">
        <f t="shared" si="1467"/>
        <v>3937.5</v>
      </c>
      <c r="L2008" s="403">
        <f t="shared" si="1468"/>
        <v>3412.5</v>
      </c>
      <c r="M2008" s="403">
        <f t="shared" si="1469"/>
        <v>3150</v>
      </c>
      <c r="N2008" s="36"/>
      <c r="P2008" s="186"/>
    </row>
    <row r="2009" customHeight="1" spans="1:16">
      <c r="A2009" s="217" t="s">
        <v>4685</v>
      </c>
      <c r="B2009" s="52">
        <v>330803016</v>
      </c>
      <c r="C2009" s="36" t="s">
        <v>6196</v>
      </c>
      <c r="D2009" s="36" t="s">
        <v>6197</v>
      </c>
      <c r="E2009" s="36"/>
      <c r="F2009" s="219" t="s">
        <v>43</v>
      </c>
      <c r="G2009" s="220">
        <v>5250</v>
      </c>
      <c r="H2009" s="403">
        <f t="shared" si="1464"/>
        <v>5250</v>
      </c>
      <c r="I2009" s="403">
        <f t="shared" si="1465"/>
        <v>4987.5</v>
      </c>
      <c r="J2009" s="403">
        <f t="shared" si="1466"/>
        <v>4462.5</v>
      </c>
      <c r="K2009" s="403">
        <f t="shared" si="1467"/>
        <v>3937.5</v>
      </c>
      <c r="L2009" s="403">
        <f t="shared" si="1468"/>
        <v>3412.5</v>
      </c>
      <c r="M2009" s="403">
        <f t="shared" si="1469"/>
        <v>3150</v>
      </c>
      <c r="N2009" s="36"/>
      <c r="P2009" s="186"/>
    </row>
    <row r="2010" customHeight="1" spans="1:16">
      <c r="A2010" s="217" t="s">
        <v>4685</v>
      </c>
      <c r="B2010" s="52">
        <v>330803017</v>
      </c>
      <c r="C2010" s="36" t="s">
        <v>6198</v>
      </c>
      <c r="D2010" s="36"/>
      <c r="E2010" s="36" t="s">
        <v>6199</v>
      </c>
      <c r="F2010" s="219" t="s">
        <v>43</v>
      </c>
      <c r="G2010" s="220" t="s">
        <v>303</v>
      </c>
      <c r="H2010" s="34" t="s">
        <v>303</v>
      </c>
      <c r="I2010" s="34" t="s">
        <v>303</v>
      </c>
      <c r="J2010" s="34" t="s">
        <v>303</v>
      </c>
      <c r="K2010" s="34" t="s">
        <v>303</v>
      </c>
      <c r="L2010" s="34" t="s">
        <v>303</v>
      </c>
      <c r="M2010" s="34" t="s">
        <v>303</v>
      </c>
      <c r="N2010" s="36" t="s">
        <v>6200</v>
      </c>
      <c r="P2010" s="186"/>
    </row>
    <row r="2011" customHeight="1" spans="1:16">
      <c r="A2011" s="217" t="s">
        <v>4685</v>
      </c>
      <c r="B2011" s="52">
        <v>330803018</v>
      </c>
      <c r="C2011" s="36" t="s">
        <v>6201</v>
      </c>
      <c r="D2011" s="36"/>
      <c r="E2011" s="36" t="s">
        <v>6202</v>
      </c>
      <c r="F2011" s="219" t="s">
        <v>6203</v>
      </c>
      <c r="G2011" s="220" t="s">
        <v>303</v>
      </c>
      <c r="H2011" s="34" t="s">
        <v>303</v>
      </c>
      <c r="I2011" s="34" t="s">
        <v>303</v>
      </c>
      <c r="J2011" s="34" t="s">
        <v>303</v>
      </c>
      <c r="K2011" s="34" t="s">
        <v>303</v>
      </c>
      <c r="L2011" s="34" t="s">
        <v>303</v>
      </c>
      <c r="M2011" s="34" t="s">
        <v>303</v>
      </c>
      <c r="N2011" s="36"/>
      <c r="P2011" s="186"/>
    </row>
    <row r="2012" customHeight="1" spans="1:16">
      <c r="A2012" s="217" t="s">
        <v>4685</v>
      </c>
      <c r="B2012" s="52">
        <v>330803019</v>
      </c>
      <c r="C2012" s="36" t="s">
        <v>6204</v>
      </c>
      <c r="D2012" s="36"/>
      <c r="E2012" s="36"/>
      <c r="F2012" s="219" t="s">
        <v>43</v>
      </c>
      <c r="G2012" s="220">
        <v>4830</v>
      </c>
      <c r="H2012" s="403">
        <f t="shared" ref="H2012:H2017" si="1470">G2012*1</f>
        <v>4830</v>
      </c>
      <c r="I2012" s="403">
        <f t="shared" ref="I2012:I2017" si="1471">G2012*0.95</f>
        <v>4588.5</v>
      </c>
      <c r="J2012" s="403">
        <f t="shared" ref="J2012:J2017" si="1472">G2012*0.85</f>
        <v>4105.5</v>
      </c>
      <c r="K2012" s="403">
        <f t="shared" ref="K2012:K2017" si="1473">G2012*0.75</f>
        <v>3622.5</v>
      </c>
      <c r="L2012" s="403">
        <f t="shared" ref="L2012:L2017" si="1474">G2012*0.65</f>
        <v>3139.5</v>
      </c>
      <c r="M2012" s="403">
        <f t="shared" ref="M2012:M2017" si="1475">G2012*0.6</f>
        <v>2898</v>
      </c>
      <c r="N2012" s="36"/>
      <c r="P2012" s="186"/>
    </row>
    <row r="2013" customHeight="1" spans="1:16">
      <c r="A2013" s="217" t="s">
        <v>4685</v>
      </c>
      <c r="B2013" s="52">
        <v>330803020</v>
      </c>
      <c r="C2013" s="36" t="s">
        <v>6205</v>
      </c>
      <c r="D2013" s="36"/>
      <c r="E2013" s="36" t="s">
        <v>3875</v>
      </c>
      <c r="F2013" s="219" t="s">
        <v>43</v>
      </c>
      <c r="G2013" s="220">
        <v>9450</v>
      </c>
      <c r="H2013" s="403">
        <f t="shared" si="1470"/>
        <v>9450</v>
      </c>
      <c r="I2013" s="403">
        <f t="shared" si="1471"/>
        <v>8977.5</v>
      </c>
      <c r="J2013" s="403">
        <f t="shared" si="1472"/>
        <v>8032.5</v>
      </c>
      <c r="K2013" s="403">
        <f t="shared" si="1473"/>
        <v>7087.5</v>
      </c>
      <c r="L2013" s="403">
        <f t="shared" si="1474"/>
        <v>6142.5</v>
      </c>
      <c r="M2013" s="403">
        <f t="shared" si="1475"/>
        <v>5670</v>
      </c>
      <c r="N2013" s="36"/>
      <c r="P2013" s="186"/>
    </row>
    <row r="2014" customHeight="1" spans="1:16">
      <c r="A2014" s="217" t="s">
        <v>4685</v>
      </c>
      <c r="B2014" s="52">
        <v>330803021</v>
      </c>
      <c r="C2014" s="36" t="s">
        <v>6206</v>
      </c>
      <c r="D2014" s="36"/>
      <c r="E2014" s="36" t="s">
        <v>3875</v>
      </c>
      <c r="F2014" s="219" t="s">
        <v>43</v>
      </c>
      <c r="G2014" s="220">
        <v>10080</v>
      </c>
      <c r="H2014" s="403">
        <f t="shared" si="1470"/>
        <v>10080</v>
      </c>
      <c r="I2014" s="403">
        <f t="shared" si="1471"/>
        <v>9576</v>
      </c>
      <c r="J2014" s="403">
        <f t="shared" si="1472"/>
        <v>8568</v>
      </c>
      <c r="K2014" s="403">
        <f t="shared" si="1473"/>
        <v>7560</v>
      </c>
      <c r="L2014" s="403">
        <f t="shared" si="1474"/>
        <v>6552</v>
      </c>
      <c r="M2014" s="403">
        <f t="shared" si="1475"/>
        <v>6048</v>
      </c>
      <c r="N2014" s="36"/>
      <c r="P2014" s="186"/>
    </row>
    <row r="2015" customHeight="1" spans="1:16">
      <c r="A2015" s="217" t="s">
        <v>4685</v>
      </c>
      <c r="B2015" s="52">
        <v>330803022</v>
      </c>
      <c r="C2015" s="36" t="s">
        <v>6207</v>
      </c>
      <c r="D2015" s="36" t="s">
        <v>6208</v>
      </c>
      <c r="E2015" s="36" t="s">
        <v>6209</v>
      </c>
      <c r="F2015" s="219" t="s">
        <v>43</v>
      </c>
      <c r="G2015" s="220">
        <v>4830</v>
      </c>
      <c r="H2015" s="403">
        <f t="shared" si="1470"/>
        <v>4830</v>
      </c>
      <c r="I2015" s="403">
        <f t="shared" si="1471"/>
        <v>4588.5</v>
      </c>
      <c r="J2015" s="403">
        <f t="shared" si="1472"/>
        <v>4105.5</v>
      </c>
      <c r="K2015" s="403">
        <f t="shared" si="1473"/>
        <v>3622.5</v>
      </c>
      <c r="L2015" s="403">
        <f t="shared" si="1474"/>
        <v>3139.5</v>
      </c>
      <c r="M2015" s="403">
        <f t="shared" si="1475"/>
        <v>2898</v>
      </c>
      <c r="N2015" s="36"/>
      <c r="P2015" s="186"/>
    </row>
    <row r="2016" customHeight="1" spans="1:16">
      <c r="A2016" s="217" t="s">
        <v>4685</v>
      </c>
      <c r="B2016" s="52">
        <v>330803023</v>
      </c>
      <c r="C2016" s="36" t="s">
        <v>6210</v>
      </c>
      <c r="D2016" s="36" t="s">
        <v>6211</v>
      </c>
      <c r="E2016" s="36" t="s">
        <v>6212</v>
      </c>
      <c r="F2016" s="219" t="s">
        <v>43</v>
      </c>
      <c r="G2016" s="220">
        <v>4830</v>
      </c>
      <c r="H2016" s="403">
        <f t="shared" si="1470"/>
        <v>4830</v>
      </c>
      <c r="I2016" s="403">
        <f t="shared" si="1471"/>
        <v>4588.5</v>
      </c>
      <c r="J2016" s="403">
        <f t="shared" si="1472"/>
        <v>4105.5</v>
      </c>
      <c r="K2016" s="403">
        <f t="shared" si="1473"/>
        <v>3622.5</v>
      </c>
      <c r="L2016" s="403">
        <f t="shared" si="1474"/>
        <v>3139.5</v>
      </c>
      <c r="M2016" s="403">
        <f t="shared" si="1475"/>
        <v>2898</v>
      </c>
      <c r="N2016" s="36"/>
      <c r="P2016" s="186"/>
    </row>
    <row r="2017" customHeight="1" spans="1:16">
      <c r="A2017" s="217" t="s">
        <v>4685</v>
      </c>
      <c r="B2017" s="52">
        <v>330803024</v>
      </c>
      <c r="C2017" s="36" t="s">
        <v>6207</v>
      </c>
      <c r="D2017" s="36" t="s">
        <v>6213</v>
      </c>
      <c r="E2017" s="36" t="s">
        <v>6209</v>
      </c>
      <c r="F2017" s="219" t="s">
        <v>43</v>
      </c>
      <c r="G2017" s="220">
        <v>4830</v>
      </c>
      <c r="H2017" s="403">
        <f t="shared" si="1470"/>
        <v>4830</v>
      </c>
      <c r="I2017" s="403">
        <f t="shared" si="1471"/>
        <v>4588.5</v>
      </c>
      <c r="J2017" s="403">
        <f t="shared" si="1472"/>
        <v>4105.5</v>
      </c>
      <c r="K2017" s="403">
        <f t="shared" si="1473"/>
        <v>3622.5</v>
      </c>
      <c r="L2017" s="403">
        <f t="shared" si="1474"/>
        <v>3139.5</v>
      </c>
      <c r="M2017" s="403">
        <f t="shared" si="1475"/>
        <v>2898</v>
      </c>
      <c r="N2017" s="36"/>
      <c r="P2017" s="186"/>
    </row>
    <row r="2018" customHeight="1" spans="1:16">
      <c r="A2018" s="217" t="s">
        <v>4685</v>
      </c>
      <c r="B2018" s="52">
        <v>330803025</v>
      </c>
      <c r="C2018" s="36" t="s">
        <v>6214</v>
      </c>
      <c r="D2018" s="36"/>
      <c r="E2018" s="36" t="s">
        <v>6215</v>
      </c>
      <c r="F2018" s="219" t="s">
        <v>200</v>
      </c>
      <c r="G2018" s="220" t="s">
        <v>303</v>
      </c>
      <c r="H2018" s="34" t="s">
        <v>303</v>
      </c>
      <c r="I2018" s="34" t="s">
        <v>303</v>
      </c>
      <c r="J2018" s="34" t="s">
        <v>303</v>
      </c>
      <c r="K2018" s="34" t="s">
        <v>303</v>
      </c>
      <c r="L2018" s="34" t="s">
        <v>303</v>
      </c>
      <c r="M2018" s="34" t="s">
        <v>303</v>
      </c>
      <c r="N2018" s="36"/>
      <c r="P2018" s="186"/>
    </row>
    <row r="2019" ht="75" customHeight="1" spans="1:17">
      <c r="A2019" s="17" t="s">
        <v>4685</v>
      </c>
      <c r="B2019" s="17" t="s">
        <v>6216</v>
      </c>
      <c r="C2019" s="17" t="s">
        <v>6217</v>
      </c>
      <c r="D2019" s="462" t="s">
        <v>6218</v>
      </c>
      <c r="E2019" s="17"/>
      <c r="F2019" s="17" t="s">
        <v>200</v>
      </c>
      <c r="G2019" s="463">
        <v>150</v>
      </c>
      <c r="H2019" s="161">
        <f t="shared" ref="H2019:H2023" si="1476">G2019*1</f>
        <v>150</v>
      </c>
      <c r="I2019" s="464">
        <f t="shared" ref="I2019:I2023" si="1477">G2019*0.95</f>
        <v>142.5</v>
      </c>
      <c r="J2019" s="161"/>
      <c r="K2019" s="161"/>
      <c r="L2019" s="161"/>
      <c r="M2019" s="161"/>
      <c r="N2019" s="114"/>
      <c r="O2019" s="114" t="s">
        <v>2149</v>
      </c>
      <c r="P2019" s="114" t="s">
        <v>2546</v>
      </c>
      <c r="Q2019" s="182"/>
    </row>
    <row r="2020" ht="75" customHeight="1" spans="1:17">
      <c r="A2020" s="34" t="s">
        <v>4685</v>
      </c>
      <c r="B2020" s="34" t="s">
        <v>6219</v>
      </c>
      <c r="C2020" s="34" t="s">
        <v>6220</v>
      </c>
      <c r="D2020" s="53" t="s">
        <v>6221</v>
      </c>
      <c r="E2020" s="53" t="s">
        <v>6222</v>
      </c>
      <c r="F2020" s="34" t="s">
        <v>43</v>
      </c>
      <c r="G2020" s="34">
        <v>2500</v>
      </c>
      <c r="H2020" s="162">
        <f t="shared" si="1476"/>
        <v>2500</v>
      </c>
      <c r="I2020" s="465">
        <f t="shared" si="1477"/>
        <v>2375</v>
      </c>
      <c r="J2020" s="162"/>
      <c r="K2020" s="162"/>
      <c r="L2020" s="162"/>
      <c r="M2020" s="162"/>
      <c r="N2020" s="114"/>
      <c r="O2020" s="114" t="s">
        <v>2149</v>
      </c>
      <c r="P2020" s="114" t="s">
        <v>2546</v>
      </c>
      <c r="Q2020" s="182"/>
    </row>
    <row r="2021" ht="75" customHeight="1" spans="1:17">
      <c r="A2021" s="34" t="s">
        <v>4685</v>
      </c>
      <c r="B2021" s="34" t="s">
        <v>6223</v>
      </c>
      <c r="C2021" s="34" t="s">
        <v>6224</v>
      </c>
      <c r="D2021" s="53" t="s">
        <v>6225</v>
      </c>
      <c r="E2021" s="18" t="s">
        <v>6222</v>
      </c>
      <c r="F2021" s="34" t="s">
        <v>43</v>
      </c>
      <c r="G2021" s="34">
        <v>1500</v>
      </c>
      <c r="H2021" s="162">
        <f t="shared" si="1476"/>
        <v>1500</v>
      </c>
      <c r="I2021" s="465">
        <f t="shared" si="1477"/>
        <v>1425</v>
      </c>
      <c r="J2021" s="162"/>
      <c r="K2021" s="162"/>
      <c r="L2021" s="162"/>
      <c r="M2021" s="162"/>
      <c r="N2021" s="114"/>
      <c r="O2021" s="114" t="s">
        <v>2149</v>
      </c>
      <c r="P2021" s="114" t="s">
        <v>2546</v>
      </c>
      <c r="Q2021" s="182"/>
    </row>
    <row r="2022" ht="75" customHeight="1" spans="1:17">
      <c r="A2022" s="34" t="s">
        <v>4685</v>
      </c>
      <c r="B2022" s="34" t="s">
        <v>6226</v>
      </c>
      <c r="C2022" s="34" t="s">
        <v>6227</v>
      </c>
      <c r="D2022" s="53" t="s">
        <v>6228</v>
      </c>
      <c r="E2022" s="34" t="s">
        <v>6229</v>
      </c>
      <c r="F2022" s="34" t="s">
        <v>43</v>
      </c>
      <c r="G2022" s="34">
        <v>1500</v>
      </c>
      <c r="H2022" s="162">
        <f t="shared" si="1476"/>
        <v>1500</v>
      </c>
      <c r="I2022" s="465">
        <f t="shared" si="1477"/>
        <v>1425</v>
      </c>
      <c r="J2022" s="162"/>
      <c r="K2022" s="162"/>
      <c r="L2022" s="162"/>
      <c r="M2022" s="162"/>
      <c r="N2022" s="114"/>
      <c r="O2022" s="114" t="s">
        <v>2149</v>
      </c>
      <c r="P2022" s="114" t="s">
        <v>2546</v>
      </c>
      <c r="Q2022" s="182"/>
    </row>
    <row r="2023" ht="75" customHeight="1" spans="1:17">
      <c r="A2023" s="34" t="s">
        <v>4685</v>
      </c>
      <c r="B2023" s="34" t="s">
        <v>6230</v>
      </c>
      <c r="C2023" s="34" t="s">
        <v>6231</v>
      </c>
      <c r="D2023" s="53" t="s">
        <v>6232</v>
      </c>
      <c r="E2023" s="34" t="s">
        <v>6233</v>
      </c>
      <c r="F2023" s="34" t="s">
        <v>43</v>
      </c>
      <c r="G2023" s="34">
        <v>2500</v>
      </c>
      <c r="H2023" s="162">
        <f t="shared" si="1476"/>
        <v>2500</v>
      </c>
      <c r="I2023" s="162">
        <f t="shared" si="1477"/>
        <v>2375</v>
      </c>
      <c r="J2023" s="162"/>
      <c r="K2023" s="162"/>
      <c r="L2023" s="162"/>
      <c r="M2023" s="162"/>
      <c r="N2023" s="114"/>
      <c r="O2023" s="114" t="s">
        <v>2149</v>
      </c>
      <c r="P2023" s="114" t="s">
        <v>2546</v>
      </c>
      <c r="Q2023" s="182"/>
    </row>
    <row r="2024" customHeight="1" spans="1:16">
      <c r="A2024" s="217" t="s">
        <v>4685</v>
      </c>
      <c r="B2024" s="52">
        <v>330803026</v>
      </c>
      <c r="C2024" s="36" t="s">
        <v>6234</v>
      </c>
      <c r="D2024" s="36"/>
      <c r="E2024" s="36"/>
      <c r="F2024" s="219" t="s">
        <v>200</v>
      </c>
      <c r="G2024" s="220" t="s">
        <v>303</v>
      </c>
      <c r="H2024" s="34" t="s">
        <v>303</v>
      </c>
      <c r="I2024" s="34" t="s">
        <v>303</v>
      </c>
      <c r="J2024" s="34" t="s">
        <v>303</v>
      </c>
      <c r="K2024" s="34" t="s">
        <v>303</v>
      </c>
      <c r="L2024" s="34" t="s">
        <v>303</v>
      </c>
      <c r="M2024" s="34" t="s">
        <v>303</v>
      </c>
      <c r="N2024" s="36"/>
      <c r="P2024" s="186"/>
    </row>
    <row r="2025" customHeight="1" spans="1:16">
      <c r="A2025" s="217" t="s">
        <v>4685</v>
      </c>
      <c r="B2025" s="52">
        <v>330803027</v>
      </c>
      <c r="C2025" s="36" t="s">
        <v>6235</v>
      </c>
      <c r="D2025" s="36" t="s">
        <v>6236</v>
      </c>
      <c r="E2025" s="36" t="s">
        <v>6237</v>
      </c>
      <c r="F2025" s="219" t="s">
        <v>43</v>
      </c>
      <c r="G2025" s="220">
        <v>7350</v>
      </c>
      <c r="H2025" s="403">
        <f t="shared" ref="H2025" si="1478">G2025*1</f>
        <v>7350</v>
      </c>
      <c r="I2025" s="403">
        <f t="shared" ref="I2025" si="1479">G2025*0.95</f>
        <v>6982.5</v>
      </c>
      <c r="J2025" s="403">
        <f t="shared" ref="J2025" si="1480">G2025*0.85</f>
        <v>6247.5</v>
      </c>
      <c r="K2025" s="403">
        <f t="shared" ref="K2025" si="1481">G2025*0.75</f>
        <v>5512.5</v>
      </c>
      <c r="L2025" s="403">
        <f>G2025*0.65</f>
        <v>4777.5</v>
      </c>
      <c r="M2025" s="403">
        <f>G2025*0.6</f>
        <v>4410</v>
      </c>
      <c r="N2025" s="36"/>
      <c r="P2025" s="186"/>
    </row>
    <row r="2026" customHeight="1" spans="1:16">
      <c r="A2026" s="217" t="s">
        <v>4685</v>
      </c>
      <c r="B2026" s="52">
        <v>330803028</v>
      </c>
      <c r="C2026" s="36" t="s">
        <v>6238</v>
      </c>
      <c r="D2026" s="36" t="s">
        <v>6239</v>
      </c>
      <c r="E2026" s="36"/>
      <c r="F2026" s="219" t="s">
        <v>43</v>
      </c>
      <c r="G2026" s="220" t="s">
        <v>303</v>
      </c>
      <c r="H2026" s="34" t="s">
        <v>303</v>
      </c>
      <c r="I2026" s="34" t="s">
        <v>303</v>
      </c>
      <c r="J2026" s="34" t="s">
        <v>303</v>
      </c>
      <c r="K2026" s="34" t="s">
        <v>303</v>
      </c>
      <c r="L2026" s="34" t="s">
        <v>303</v>
      </c>
      <c r="M2026" s="34" t="s">
        <v>303</v>
      </c>
      <c r="N2026" s="36"/>
      <c r="P2026" s="186"/>
    </row>
    <row r="2027" customHeight="1" spans="1:16">
      <c r="A2027" s="217" t="s">
        <v>4685</v>
      </c>
      <c r="B2027" s="52">
        <v>330803029</v>
      </c>
      <c r="C2027" s="36" t="s">
        <v>6240</v>
      </c>
      <c r="D2027" s="36" t="s">
        <v>6241</v>
      </c>
      <c r="E2027" s="36"/>
      <c r="F2027" s="219" t="s">
        <v>43</v>
      </c>
      <c r="G2027" s="220">
        <v>840</v>
      </c>
      <c r="H2027" s="403">
        <f>G2027*1</f>
        <v>840</v>
      </c>
      <c r="I2027" s="403">
        <f>G2027*0.95</f>
        <v>798</v>
      </c>
      <c r="J2027" s="403">
        <f>G2027*0.85</f>
        <v>714</v>
      </c>
      <c r="K2027" s="403">
        <f>G2027*0.75</f>
        <v>630</v>
      </c>
      <c r="L2027" s="403">
        <f>G2027*0.65</f>
        <v>546</v>
      </c>
      <c r="M2027" s="403">
        <f>G2027*0.6</f>
        <v>504</v>
      </c>
      <c r="N2027" s="36"/>
      <c r="P2027" s="186"/>
    </row>
    <row r="2028" customHeight="1" spans="1:16">
      <c r="A2028" s="217" t="s">
        <v>4685</v>
      </c>
      <c r="B2028" s="52">
        <v>330803030</v>
      </c>
      <c r="C2028" s="36" t="s">
        <v>6242</v>
      </c>
      <c r="D2028" s="36"/>
      <c r="E2028" s="36" t="s">
        <v>4817</v>
      </c>
      <c r="F2028" s="219" t="s">
        <v>6243</v>
      </c>
      <c r="G2028" s="220" t="s">
        <v>303</v>
      </c>
      <c r="H2028" s="34" t="s">
        <v>303</v>
      </c>
      <c r="I2028" s="34" t="s">
        <v>303</v>
      </c>
      <c r="J2028" s="34" t="s">
        <v>303</v>
      </c>
      <c r="K2028" s="34" t="s">
        <v>303</v>
      </c>
      <c r="L2028" s="34" t="s">
        <v>303</v>
      </c>
      <c r="M2028" s="34" t="s">
        <v>303</v>
      </c>
      <c r="N2028" s="36"/>
      <c r="P2028" s="186"/>
    </row>
    <row r="2029" customHeight="1" spans="1:16">
      <c r="A2029" s="217" t="s">
        <v>4685</v>
      </c>
      <c r="B2029" s="52">
        <v>330803031</v>
      </c>
      <c r="C2029" s="36" t="s">
        <v>6244</v>
      </c>
      <c r="D2029" s="36"/>
      <c r="E2029" s="36"/>
      <c r="F2029" s="219" t="s">
        <v>43</v>
      </c>
      <c r="G2029" s="220">
        <v>2940</v>
      </c>
      <c r="H2029" s="403">
        <f>G2029*1</f>
        <v>2940</v>
      </c>
      <c r="I2029" s="403">
        <f>G2029*0.95</f>
        <v>2793</v>
      </c>
      <c r="J2029" s="403">
        <f>G2029*0.85</f>
        <v>2499</v>
      </c>
      <c r="K2029" s="403">
        <f>G2029*0.75</f>
        <v>2205</v>
      </c>
      <c r="L2029" s="424" t="s">
        <v>75</v>
      </c>
      <c r="M2029" s="424" t="s">
        <v>75</v>
      </c>
      <c r="N2029" s="36"/>
      <c r="P2029" s="186"/>
    </row>
    <row r="2030" customHeight="1" spans="1:16">
      <c r="A2030" s="217"/>
      <c r="B2030" s="45">
        <v>330804</v>
      </c>
      <c r="C2030" s="46" t="s">
        <v>6245</v>
      </c>
      <c r="D2030" s="36"/>
      <c r="E2030" s="46" t="s">
        <v>6246</v>
      </c>
      <c r="F2030" s="219"/>
      <c r="G2030" s="220">
        <v>0</v>
      </c>
      <c r="H2030" s="403"/>
      <c r="I2030" s="403"/>
      <c r="J2030" s="403"/>
      <c r="K2030" s="403"/>
      <c r="L2030" s="403"/>
      <c r="M2030" s="403"/>
      <c r="N2030" s="36"/>
      <c r="P2030" s="186"/>
    </row>
    <row r="2031" customHeight="1" spans="1:16">
      <c r="A2031" s="217" t="s">
        <v>4685</v>
      </c>
      <c r="B2031" s="52">
        <v>330804001</v>
      </c>
      <c r="C2031" s="36" t="s">
        <v>6247</v>
      </c>
      <c r="D2031" s="36" t="s">
        <v>6248</v>
      </c>
      <c r="E2031" s="36"/>
      <c r="F2031" s="219" t="s">
        <v>43</v>
      </c>
      <c r="G2031" s="220">
        <v>1960</v>
      </c>
      <c r="H2031" s="403">
        <f t="shared" ref="H2031" si="1482">G2031*1</f>
        <v>1960</v>
      </c>
      <c r="I2031" s="403">
        <f t="shared" ref="I2031" si="1483">G2031*0.95</f>
        <v>1862</v>
      </c>
      <c r="J2031" s="403">
        <f t="shared" ref="J2031" si="1484">G2031*0.85</f>
        <v>1666</v>
      </c>
      <c r="K2031" s="403">
        <f t="shared" ref="K2031" si="1485">G2031*0.75</f>
        <v>1470</v>
      </c>
      <c r="L2031" s="403">
        <f t="shared" ref="L2031" si="1486">G2031*0.65</f>
        <v>1274</v>
      </c>
      <c r="M2031" s="403">
        <f t="shared" ref="M2031" si="1487">G2031*0.6</f>
        <v>1176</v>
      </c>
      <c r="N2031" s="36"/>
      <c r="P2031" s="186"/>
    </row>
    <row r="2032" customHeight="1" spans="1:16">
      <c r="A2032" s="217" t="s">
        <v>4685</v>
      </c>
      <c r="B2032" s="52">
        <v>330804002</v>
      </c>
      <c r="C2032" s="36" t="s">
        <v>6249</v>
      </c>
      <c r="D2032" s="36" t="s">
        <v>6250</v>
      </c>
      <c r="E2032" s="36" t="s">
        <v>6251</v>
      </c>
      <c r="F2032" s="219" t="s">
        <v>43</v>
      </c>
      <c r="G2032" s="220">
        <v>1960</v>
      </c>
      <c r="H2032" s="403">
        <f t="shared" ref="H2032:H2062" si="1488">G2032*1</f>
        <v>1960</v>
      </c>
      <c r="I2032" s="403">
        <f t="shared" ref="I2032:I2062" si="1489">G2032*0.95</f>
        <v>1862</v>
      </c>
      <c r="J2032" s="403">
        <f t="shared" ref="J2032:J2062" si="1490">G2032*0.85</f>
        <v>1666</v>
      </c>
      <c r="K2032" s="403">
        <f t="shared" ref="K2032:K2062" si="1491">G2032*0.75</f>
        <v>1470</v>
      </c>
      <c r="L2032" s="403">
        <f t="shared" ref="L2032:L2062" si="1492">G2032*0.65</f>
        <v>1274</v>
      </c>
      <c r="M2032" s="403">
        <f t="shared" ref="M2032:M2062" si="1493">G2032*0.6</f>
        <v>1176</v>
      </c>
      <c r="N2032" s="36"/>
      <c r="P2032" s="186"/>
    </row>
    <row r="2033" customHeight="1" spans="1:16">
      <c r="A2033" s="217" t="s">
        <v>4685</v>
      </c>
      <c r="B2033" s="52">
        <v>330804003</v>
      </c>
      <c r="C2033" s="36" t="s">
        <v>6252</v>
      </c>
      <c r="D2033" s="36" t="s">
        <v>6253</v>
      </c>
      <c r="E2033" s="36"/>
      <c r="F2033" s="219" t="s">
        <v>43</v>
      </c>
      <c r="G2033" s="220">
        <v>2520</v>
      </c>
      <c r="H2033" s="403">
        <f t="shared" si="1488"/>
        <v>2520</v>
      </c>
      <c r="I2033" s="403">
        <f t="shared" si="1489"/>
        <v>2394</v>
      </c>
      <c r="J2033" s="403">
        <f t="shared" si="1490"/>
        <v>2142</v>
      </c>
      <c r="K2033" s="403">
        <f t="shared" si="1491"/>
        <v>1890</v>
      </c>
      <c r="L2033" s="403">
        <f t="shared" si="1492"/>
        <v>1638</v>
      </c>
      <c r="M2033" s="403">
        <f t="shared" si="1493"/>
        <v>1512</v>
      </c>
      <c r="N2033" s="36"/>
      <c r="P2033" s="186"/>
    </row>
    <row r="2034" customHeight="1" spans="1:16">
      <c r="A2034" s="217" t="s">
        <v>4685</v>
      </c>
      <c r="B2034" s="52">
        <v>330804004</v>
      </c>
      <c r="C2034" s="36" t="s">
        <v>6254</v>
      </c>
      <c r="D2034" s="36"/>
      <c r="E2034" s="36"/>
      <c r="F2034" s="219" t="s">
        <v>43</v>
      </c>
      <c r="G2034" s="220">
        <v>3150</v>
      </c>
      <c r="H2034" s="403">
        <f t="shared" si="1488"/>
        <v>3150</v>
      </c>
      <c r="I2034" s="403">
        <f t="shared" si="1489"/>
        <v>2992.5</v>
      </c>
      <c r="J2034" s="403">
        <f t="shared" si="1490"/>
        <v>2677.5</v>
      </c>
      <c r="K2034" s="403">
        <f t="shared" si="1491"/>
        <v>2362.5</v>
      </c>
      <c r="L2034" s="403">
        <f t="shared" si="1492"/>
        <v>2047.5</v>
      </c>
      <c r="M2034" s="403">
        <f t="shared" si="1493"/>
        <v>1890</v>
      </c>
      <c r="N2034" s="36"/>
      <c r="P2034" s="186"/>
    </row>
    <row r="2035" customHeight="1" spans="1:16">
      <c r="A2035" s="217" t="s">
        <v>4685</v>
      </c>
      <c r="B2035" s="52">
        <v>330804005</v>
      </c>
      <c r="C2035" s="36" t="s">
        <v>6255</v>
      </c>
      <c r="D2035" s="36" t="s">
        <v>6256</v>
      </c>
      <c r="E2035" s="36"/>
      <c r="F2035" s="219" t="s">
        <v>43</v>
      </c>
      <c r="G2035" s="220">
        <v>3150</v>
      </c>
      <c r="H2035" s="403">
        <f t="shared" si="1488"/>
        <v>3150</v>
      </c>
      <c r="I2035" s="403">
        <f t="shared" si="1489"/>
        <v>2992.5</v>
      </c>
      <c r="J2035" s="403">
        <f t="shared" si="1490"/>
        <v>2677.5</v>
      </c>
      <c r="K2035" s="403">
        <f t="shared" si="1491"/>
        <v>2362.5</v>
      </c>
      <c r="L2035" s="403">
        <f t="shared" si="1492"/>
        <v>2047.5</v>
      </c>
      <c r="M2035" s="403">
        <f t="shared" si="1493"/>
        <v>1890</v>
      </c>
      <c r="N2035" s="36"/>
      <c r="P2035" s="186"/>
    </row>
    <row r="2036" customHeight="1" spans="1:16">
      <c r="A2036" s="217" t="s">
        <v>4685</v>
      </c>
      <c r="B2036" s="52">
        <v>330804006</v>
      </c>
      <c r="C2036" s="36" t="s">
        <v>6257</v>
      </c>
      <c r="D2036" s="36"/>
      <c r="E2036" s="36"/>
      <c r="F2036" s="219" t="s">
        <v>43</v>
      </c>
      <c r="G2036" s="220">
        <v>3150</v>
      </c>
      <c r="H2036" s="403">
        <f t="shared" si="1488"/>
        <v>3150</v>
      </c>
      <c r="I2036" s="403">
        <f t="shared" si="1489"/>
        <v>2992.5</v>
      </c>
      <c r="J2036" s="403">
        <f t="shared" si="1490"/>
        <v>2677.5</v>
      </c>
      <c r="K2036" s="403">
        <f t="shared" si="1491"/>
        <v>2362.5</v>
      </c>
      <c r="L2036" s="403">
        <f t="shared" si="1492"/>
        <v>2047.5</v>
      </c>
      <c r="M2036" s="403">
        <f t="shared" si="1493"/>
        <v>1890</v>
      </c>
      <c r="N2036" s="36"/>
      <c r="P2036" s="186"/>
    </row>
    <row r="2037" customHeight="1" spans="1:16">
      <c r="A2037" s="217" t="s">
        <v>4685</v>
      </c>
      <c r="B2037" s="52">
        <v>330804007</v>
      </c>
      <c r="C2037" s="36" t="s">
        <v>6258</v>
      </c>
      <c r="D2037" s="36" t="s">
        <v>6259</v>
      </c>
      <c r="E2037" s="36"/>
      <c r="F2037" s="219" t="s">
        <v>43</v>
      </c>
      <c r="G2037" s="220">
        <v>3150</v>
      </c>
      <c r="H2037" s="403">
        <f t="shared" si="1488"/>
        <v>3150</v>
      </c>
      <c r="I2037" s="403">
        <f t="shared" si="1489"/>
        <v>2992.5</v>
      </c>
      <c r="J2037" s="403">
        <f t="shared" si="1490"/>
        <v>2677.5</v>
      </c>
      <c r="K2037" s="403">
        <f t="shared" si="1491"/>
        <v>2362.5</v>
      </c>
      <c r="L2037" s="403">
        <f t="shared" si="1492"/>
        <v>2047.5</v>
      </c>
      <c r="M2037" s="403">
        <f t="shared" si="1493"/>
        <v>1890</v>
      </c>
      <c r="N2037" s="36"/>
      <c r="P2037" s="186"/>
    </row>
    <row r="2038" customHeight="1" spans="1:16">
      <c r="A2038" s="217" t="s">
        <v>4685</v>
      </c>
      <c r="B2038" s="52">
        <v>330804008</v>
      </c>
      <c r="C2038" s="36" t="s">
        <v>6260</v>
      </c>
      <c r="D2038" s="36" t="s">
        <v>6261</v>
      </c>
      <c r="E2038" s="36"/>
      <c r="F2038" s="219" t="s">
        <v>43</v>
      </c>
      <c r="G2038" s="220">
        <v>5250</v>
      </c>
      <c r="H2038" s="403">
        <f t="shared" si="1488"/>
        <v>5250</v>
      </c>
      <c r="I2038" s="403">
        <f t="shared" si="1489"/>
        <v>4987.5</v>
      </c>
      <c r="J2038" s="403">
        <f t="shared" si="1490"/>
        <v>4462.5</v>
      </c>
      <c r="K2038" s="403">
        <f t="shared" si="1491"/>
        <v>3937.5</v>
      </c>
      <c r="L2038" s="403">
        <f t="shared" si="1492"/>
        <v>3412.5</v>
      </c>
      <c r="M2038" s="403">
        <f t="shared" si="1493"/>
        <v>3150</v>
      </c>
      <c r="N2038" s="36"/>
      <c r="P2038" s="186"/>
    </row>
    <row r="2039" customHeight="1" spans="1:16">
      <c r="A2039" s="217" t="s">
        <v>4685</v>
      </c>
      <c r="B2039" s="52">
        <v>330804009</v>
      </c>
      <c r="C2039" s="36" t="s">
        <v>6262</v>
      </c>
      <c r="D2039" s="36" t="s">
        <v>6263</v>
      </c>
      <c r="E2039" s="36"/>
      <c r="F2039" s="219" t="s">
        <v>43</v>
      </c>
      <c r="G2039" s="220">
        <v>5250</v>
      </c>
      <c r="H2039" s="403">
        <f t="shared" si="1488"/>
        <v>5250</v>
      </c>
      <c r="I2039" s="403">
        <f t="shared" si="1489"/>
        <v>4987.5</v>
      </c>
      <c r="J2039" s="403">
        <f t="shared" si="1490"/>
        <v>4462.5</v>
      </c>
      <c r="K2039" s="403">
        <f t="shared" si="1491"/>
        <v>3937.5</v>
      </c>
      <c r="L2039" s="403">
        <f t="shared" si="1492"/>
        <v>3412.5</v>
      </c>
      <c r="M2039" s="403">
        <f t="shared" si="1493"/>
        <v>3150</v>
      </c>
      <c r="N2039" s="36"/>
      <c r="P2039" s="186"/>
    </row>
    <row r="2040" customHeight="1" spans="1:16">
      <c r="A2040" s="217" t="s">
        <v>4685</v>
      </c>
      <c r="B2040" s="52">
        <v>330804010</v>
      </c>
      <c r="C2040" s="36" t="s">
        <v>6264</v>
      </c>
      <c r="D2040" s="36" t="s">
        <v>6265</v>
      </c>
      <c r="E2040" s="36"/>
      <c r="F2040" s="219" t="s">
        <v>43</v>
      </c>
      <c r="G2040" s="220">
        <v>5250</v>
      </c>
      <c r="H2040" s="403">
        <f t="shared" si="1488"/>
        <v>5250</v>
      </c>
      <c r="I2040" s="403">
        <f t="shared" si="1489"/>
        <v>4987.5</v>
      </c>
      <c r="J2040" s="403">
        <f t="shared" si="1490"/>
        <v>4462.5</v>
      </c>
      <c r="K2040" s="403">
        <f t="shared" si="1491"/>
        <v>3937.5</v>
      </c>
      <c r="L2040" s="403">
        <f t="shared" si="1492"/>
        <v>3412.5</v>
      </c>
      <c r="M2040" s="403">
        <f t="shared" si="1493"/>
        <v>3150</v>
      </c>
      <c r="N2040" s="36"/>
      <c r="P2040" s="186"/>
    </row>
    <row r="2041" customHeight="1" spans="1:16">
      <c r="A2041" s="217" t="s">
        <v>4685</v>
      </c>
      <c r="B2041" s="52">
        <v>330804011</v>
      </c>
      <c r="C2041" s="36" t="s">
        <v>6266</v>
      </c>
      <c r="D2041" s="36" t="s">
        <v>6267</v>
      </c>
      <c r="E2041" s="36"/>
      <c r="F2041" s="219" t="s">
        <v>43</v>
      </c>
      <c r="G2041" s="220">
        <v>5250</v>
      </c>
      <c r="H2041" s="403">
        <f t="shared" si="1488"/>
        <v>5250</v>
      </c>
      <c r="I2041" s="403">
        <f t="shared" si="1489"/>
        <v>4987.5</v>
      </c>
      <c r="J2041" s="403">
        <f t="shared" si="1490"/>
        <v>4462.5</v>
      </c>
      <c r="K2041" s="403">
        <f t="shared" si="1491"/>
        <v>3937.5</v>
      </c>
      <c r="L2041" s="403">
        <f t="shared" si="1492"/>
        <v>3412.5</v>
      </c>
      <c r="M2041" s="403">
        <f t="shared" si="1493"/>
        <v>3150</v>
      </c>
      <c r="N2041" s="36"/>
      <c r="P2041" s="186"/>
    </row>
    <row r="2042" customHeight="1" spans="1:16">
      <c r="A2042" s="217" t="s">
        <v>4685</v>
      </c>
      <c r="B2042" s="52">
        <v>330804012</v>
      </c>
      <c r="C2042" s="36" t="s">
        <v>6268</v>
      </c>
      <c r="D2042" s="36" t="s">
        <v>6269</v>
      </c>
      <c r="E2042" s="36"/>
      <c r="F2042" s="219" t="s">
        <v>6270</v>
      </c>
      <c r="G2042" s="220">
        <v>3780</v>
      </c>
      <c r="H2042" s="403">
        <f t="shared" si="1488"/>
        <v>3780</v>
      </c>
      <c r="I2042" s="403">
        <f t="shared" si="1489"/>
        <v>3591</v>
      </c>
      <c r="J2042" s="403">
        <f t="shared" si="1490"/>
        <v>3213</v>
      </c>
      <c r="K2042" s="403">
        <f t="shared" si="1491"/>
        <v>2835</v>
      </c>
      <c r="L2042" s="403">
        <f t="shared" si="1492"/>
        <v>2457</v>
      </c>
      <c r="M2042" s="403">
        <f t="shared" si="1493"/>
        <v>2268</v>
      </c>
      <c r="N2042" s="36"/>
      <c r="P2042" s="186"/>
    </row>
    <row r="2043" customHeight="1" spans="1:16">
      <c r="A2043" s="217" t="s">
        <v>4685</v>
      </c>
      <c r="B2043" s="52">
        <v>330804013</v>
      </c>
      <c r="C2043" s="36" t="s">
        <v>6271</v>
      </c>
      <c r="D2043" s="36" t="s">
        <v>6272</v>
      </c>
      <c r="E2043" s="36" t="s">
        <v>6273</v>
      </c>
      <c r="F2043" s="219" t="s">
        <v>43</v>
      </c>
      <c r="G2043" s="220">
        <v>3150</v>
      </c>
      <c r="H2043" s="403">
        <f t="shared" si="1488"/>
        <v>3150</v>
      </c>
      <c r="I2043" s="403">
        <f t="shared" si="1489"/>
        <v>2992.5</v>
      </c>
      <c r="J2043" s="403">
        <f t="shared" si="1490"/>
        <v>2677.5</v>
      </c>
      <c r="K2043" s="403">
        <f t="shared" si="1491"/>
        <v>2362.5</v>
      </c>
      <c r="L2043" s="403">
        <f t="shared" si="1492"/>
        <v>2047.5</v>
      </c>
      <c r="M2043" s="403">
        <f t="shared" si="1493"/>
        <v>1890</v>
      </c>
      <c r="N2043" s="36"/>
      <c r="P2043" s="186"/>
    </row>
    <row r="2044" customHeight="1" spans="1:16">
      <c r="A2044" s="217" t="s">
        <v>4685</v>
      </c>
      <c r="B2044" s="52">
        <v>330804014</v>
      </c>
      <c r="C2044" s="36" t="s">
        <v>6274</v>
      </c>
      <c r="D2044" s="36" t="s">
        <v>6275</v>
      </c>
      <c r="E2044" s="36"/>
      <c r="F2044" s="219" t="s">
        <v>43</v>
      </c>
      <c r="G2044" s="220">
        <v>3780</v>
      </c>
      <c r="H2044" s="403">
        <f t="shared" si="1488"/>
        <v>3780</v>
      </c>
      <c r="I2044" s="403">
        <f t="shared" si="1489"/>
        <v>3591</v>
      </c>
      <c r="J2044" s="403">
        <f t="shared" si="1490"/>
        <v>3213</v>
      </c>
      <c r="K2044" s="403">
        <f t="shared" si="1491"/>
        <v>2835</v>
      </c>
      <c r="L2044" s="403">
        <f t="shared" si="1492"/>
        <v>2457</v>
      </c>
      <c r="M2044" s="403">
        <f t="shared" si="1493"/>
        <v>2268</v>
      </c>
      <c r="N2044" s="36"/>
      <c r="P2044" s="186"/>
    </row>
    <row r="2045" customHeight="1" spans="1:16">
      <c r="A2045" s="217" t="s">
        <v>4685</v>
      </c>
      <c r="B2045" s="52">
        <v>330804015</v>
      </c>
      <c r="C2045" s="36" t="s">
        <v>6276</v>
      </c>
      <c r="D2045" s="36"/>
      <c r="E2045" s="36"/>
      <c r="F2045" s="219" t="s">
        <v>43</v>
      </c>
      <c r="G2045" s="220">
        <v>3150</v>
      </c>
      <c r="H2045" s="403">
        <f t="shared" si="1488"/>
        <v>3150</v>
      </c>
      <c r="I2045" s="403">
        <f t="shared" si="1489"/>
        <v>2992.5</v>
      </c>
      <c r="J2045" s="403">
        <f t="shared" si="1490"/>
        <v>2677.5</v>
      </c>
      <c r="K2045" s="403">
        <f t="shared" si="1491"/>
        <v>2362.5</v>
      </c>
      <c r="L2045" s="403">
        <f t="shared" si="1492"/>
        <v>2047.5</v>
      </c>
      <c r="M2045" s="403">
        <f t="shared" si="1493"/>
        <v>1890</v>
      </c>
      <c r="N2045" s="36"/>
      <c r="P2045" s="186"/>
    </row>
    <row r="2046" customHeight="1" spans="1:16">
      <c r="A2046" s="217" t="s">
        <v>4685</v>
      </c>
      <c r="B2046" s="52">
        <v>330804016</v>
      </c>
      <c r="C2046" s="36" t="s">
        <v>6277</v>
      </c>
      <c r="D2046" s="36" t="s">
        <v>6278</v>
      </c>
      <c r="E2046" s="36"/>
      <c r="F2046" s="219" t="s">
        <v>43</v>
      </c>
      <c r="G2046" s="220">
        <v>3780</v>
      </c>
      <c r="H2046" s="403">
        <f t="shared" si="1488"/>
        <v>3780</v>
      </c>
      <c r="I2046" s="403">
        <f t="shared" si="1489"/>
        <v>3591</v>
      </c>
      <c r="J2046" s="403">
        <f t="shared" si="1490"/>
        <v>3213</v>
      </c>
      <c r="K2046" s="403">
        <f t="shared" si="1491"/>
        <v>2835</v>
      </c>
      <c r="L2046" s="403">
        <f t="shared" si="1492"/>
        <v>2457</v>
      </c>
      <c r="M2046" s="403">
        <f t="shared" si="1493"/>
        <v>2268</v>
      </c>
      <c r="N2046" s="426" t="s">
        <v>6279</v>
      </c>
      <c r="P2046" s="186"/>
    </row>
    <row r="2047" customHeight="1" spans="1:16">
      <c r="A2047" s="217" t="s">
        <v>4685</v>
      </c>
      <c r="B2047" s="52">
        <v>330804017</v>
      </c>
      <c r="C2047" s="36" t="s">
        <v>6280</v>
      </c>
      <c r="D2047" s="36" t="s">
        <v>6281</v>
      </c>
      <c r="E2047" s="36"/>
      <c r="F2047" s="219" t="s">
        <v>43</v>
      </c>
      <c r="G2047" s="220">
        <v>3150</v>
      </c>
      <c r="H2047" s="403">
        <f t="shared" si="1488"/>
        <v>3150</v>
      </c>
      <c r="I2047" s="403">
        <f t="shared" si="1489"/>
        <v>2992.5</v>
      </c>
      <c r="J2047" s="403">
        <f t="shared" si="1490"/>
        <v>2677.5</v>
      </c>
      <c r="K2047" s="403">
        <f t="shared" si="1491"/>
        <v>2362.5</v>
      </c>
      <c r="L2047" s="403">
        <f t="shared" si="1492"/>
        <v>2047.5</v>
      </c>
      <c r="M2047" s="403">
        <f t="shared" si="1493"/>
        <v>1890</v>
      </c>
      <c r="N2047" s="426" t="s">
        <v>6282</v>
      </c>
      <c r="P2047" s="186"/>
    </row>
    <row r="2048" customHeight="1" spans="1:16">
      <c r="A2048" s="217" t="s">
        <v>4685</v>
      </c>
      <c r="B2048" s="52">
        <v>330804018</v>
      </c>
      <c r="C2048" s="36" t="s">
        <v>6283</v>
      </c>
      <c r="D2048" s="36" t="s">
        <v>6284</v>
      </c>
      <c r="E2048" s="36"/>
      <c r="F2048" s="219" t="s">
        <v>43</v>
      </c>
      <c r="G2048" s="220">
        <v>3780</v>
      </c>
      <c r="H2048" s="403">
        <f t="shared" si="1488"/>
        <v>3780</v>
      </c>
      <c r="I2048" s="403">
        <f t="shared" si="1489"/>
        <v>3591</v>
      </c>
      <c r="J2048" s="403">
        <f t="shared" si="1490"/>
        <v>3213</v>
      </c>
      <c r="K2048" s="403">
        <f t="shared" si="1491"/>
        <v>2835</v>
      </c>
      <c r="L2048" s="403">
        <f t="shared" si="1492"/>
        <v>2457</v>
      </c>
      <c r="M2048" s="403">
        <f t="shared" si="1493"/>
        <v>2268</v>
      </c>
      <c r="N2048" s="36"/>
      <c r="P2048" s="186"/>
    </row>
    <row r="2049" customHeight="1" spans="1:16">
      <c r="A2049" s="217" t="s">
        <v>4685</v>
      </c>
      <c r="B2049" s="52">
        <v>330804019</v>
      </c>
      <c r="C2049" s="36" t="s">
        <v>6285</v>
      </c>
      <c r="D2049" s="36" t="s">
        <v>6286</v>
      </c>
      <c r="E2049" s="36"/>
      <c r="F2049" s="219" t="s">
        <v>43</v>
      </c>
      <c r="G2049" s="220">
        <v>5250</v>
      </c>
      <c r="H2049" s="403">
        <f t="shared" si="1488"/>
        <v>5250</v>
      </c>
      <c r="I2049" s="403">
        <f t="shared" si="1489"/>
        <v>4987.5</v>
      </c>
      <c r="J2049" s="403">
        <f t="shared" si="1490"/>
        <v>4462.5</v>
      </c>
      <c r="K2049" s="403">
        <f t="shared" si="1491"/>
        <v>3937.5</v>
      </c>
      <c r="L2049" s="403">
        <f t="shared" si="1492"/>
        <v>3412.5</v>
      </c>
      <c r="M2049" s="403">
        <f t="shared" si="1493"/>
        <v>3150</v>
      </c>
      <c r="N2049" s="36"/>
      <c r="P2049" s="186"/>
    </row>
    <row r="2050" customHeight="1" spans="1:16">
      <c r="A2050" s="217" t="s">
        <v>4685</v>
      </c>
      <c r="B2050" s="52">
        <v>330804020</v>
      </c>
      <c r="C2050" s="36" t="s">
        <v>6287</v>
      </c>
      <c r="D2050" s="36" t="s">
        <v>6288</v>
      </c>
      <c r="E2050" s="36"/>
      <c r="F2050" s="219" t="s">
        <v>43</v>
      </c>
      <c r="G2050" s="220">
        <v>3780</v>
      </c>
      <c r="H2050" s="403">
        <f t="shared" si="1488"/>
        <v>3780</v>
      </c>
      <c r="I2050" s="403">
        <f t="shared" si="1489"/>
        <v>3591</v>
      </c>
      <c r="J2050" s="403">
        <f t="shared" si="1490"/>
        <v>3213</v>
      </c>
      <c r="K2050" s="403">
        <f t="shared" si="1491"/>
        <v>2835</v>
      </c>
      <c r="L2050" s="403">
        <f t="shared" si="1492"/>
        <v>2457</v>
      </c>
      <c r="M2050" s="403">
        <f t="shared" si="1493"/>
        <v>2268</v>
      </c>
      <c r="N2050" s="36"/>
      <c r="P2050" s="186"/>
    </row>
    <row r="2051" customHeight="1" spans="1:16">
      <c r="A2051" s="217" t="s">
        <v>4685</v>
      </c>
      <c r="B2051" s="52">
        <v>330804021</v>
      </c>
      <c r="C2051" s="36" t="s">
        <v>6289</v>
      </c>
      <c r="D2051" s="36" t="s">
        <v>6290</v>
      </c>
      <c r="E2051" s="36"/>
      <c r="F2051" s="219" t="s">
        <v>43</v>
      </c>
      <c r="G2051" s="220">
        <v>3150</v>
      </c>
      <c r="H2051" s="403">
        <f t="shared" si="1488"/>
        <v>3150</v>
      </c>
      <c r="I2051" s="403">
        <f t="shared" si="1489"/>
        <v>2992.5</v>
      </c>
      <c r="J2051" s="403">
        <f t="shared" si="1490"/>
        <v>2677.5</v>
      </c>
      <c r="K2051" s="403">
        <f t="shared" si="1491"/>
        <v>2362.5</v>
      </c>
      <c r="L2051" s="403">
        <f t="shared" si="1492"/>
        <v>2047.5</v>
      </c>
      <c r="M2051" s="403">
        <f t="shared" si="1493"/>
        <v>1890</v>
      </c>
      <c r="N2051" s="36"/>
      <c r="P2051" s="186"/>
    </row>
    <row r="2052" customHeight="1" spans="1:16">
      <c r="A2052" s="217" t="s">
        <v>4685</v>
      </c>
      <c r="B2052" s="52">
        <v>330804022</v>
      </c>
      <c r="C2052" s="36" t="s">
        <v>6291</v>
      </c>
      <c r="D2052" s="36"/>
      <c r="E2052" s="36"/>
      <c r="F2052" s="219" t="s">
        <v>43</v>
      </c>
      <c r="G2052" s="220">
        <v>3780</v>
      </c>
      <c r="H2052" s="403">
        <f t="shared" si="1488"/>
        <v>3780</v>
      </c>
      <c r="I2052" s="403">
        <f t="shared" si="1489"/>
        <v>3591</v>
      </c>
      <c r="J2052" s="403">
        <f t="shared" si="1490"/>
        <v>3213</v>
      </c>
      <c r="K2052" s="403">
        <f t="shared" si="1491"/>
        <v>2835</v>
      </c>
      <c r="L2052" s="403">
        <f t="shared" si="1492"/>
        <v>2457</v>
      </c>
      <c r="M2052" s="403">
        <f t="shared" si="1493"/>
        <v>2268</v>
      </c>
      <c r="N2052" s="36"/>
      <c r="P2052" s="186"/>
    </row>
    <row r="2053" customHeight="1" spans="1:16">
      <c r="A2053" s="217" t="s">
        <v>4685</v>
      </c>
      <c r="B2053" s="52">
        <v>330804023</v>
      </c>
      <c r="C2053" s="36" t="s">
        <v>6292</v>
      </c>
      <c r="D2053" s="36"/>
      <c r="E2053" s="36" t="s">
        <v>6293</v>
      </c>
      <c r="F2053" s="219" t="s">
        <v>43</v>
      </c>
      <c r="G2053" s="220">
        <v>3150</v>
      </c>
      <c r="H2053" s="403">
        <f t="shared" si="1488"/>
        <v>3150</v>
      </c>
      <c r="I2053" s="403">
        <f t="shared" si="1489"/>
        <v>2992.5</v>
      </c>
      <c r="J2053" s="403">
        <f t="shared" si="1490"/>
        <v>2677.5</v>
      </c>
      <c r="K2053" s="403">
        <f t="shared" si="1491"/>
        <v>2362.5</v>
      </c>
      <c r="L2053" s="403">
        <f t="shared" si="1492"/>
        <v>2047.5</v>
      </c>
      <c r="M2053" s="403">
        <f t="shared" si="1493"/>
        <v>1890</v>
      </c>
      <c r="N2053" s="36"/>
      <c r="P2053" s="186"/>
    </row>
    <row r="2054" customHeight="1" spans="1:16">
      <c r="A2054" s="217" t="s">
        <v>4685</v>
      </c>
      <c r="B2054" s="52">
        <v>330804024</v>
      </c>
      <c r="C2054" s="36" t="s">
        <v>6294</v>
      </c>
      <c r="D2054" s="36" t="s">
        <v>6295</v>
      </c>
      <c r="E2054" s="36"/>
      <c r="F2054" s="219" t="s">
        <v>43</v>
      </c>
      <c r="G2054" s="220">
        <v>3780</v>
      </c>
      <c r="H2054" s="403">
        <f t="shared" si="1488"/>
        <v>3780</v>
      </c>
      <c r="I2054" s="403">
        <f t="shared" si="1489"/>
        <v>3591</v>
      </c>
      <c r="J2054" s="403">
        <f t="shared" si="1490"/>
        <v>3213</v>
      </c>
      <c r="K2054" s="403">
        <f t="shared" si="1491"/>
        <v>2835</v>
      </c>
      <c r="L2054" s="403">
        <f t="shared" si="1492"/>
        <v>2457</v>
      </c>
      <c r="M2054" s="403">
        <f t="shared" si="1493"/>
        <v>2268</v>
      </c>
      <c r="N2054" s="36"/>
      <c r="P2054" s="186"/>
    </row>
    <row r="2055" customHeight="1" spans="1:16">
      <c r="A2055" s="217" t="s">
        <v>4685</v>
      </c>
      <c r="B2055" s="52">
        <v>330804025</v>
      </c>
      <c r="C2055" s="36" t="s">
        <v>6296</v>
      </c>
      <c r="D2055" s="36"/>
      <c r="E2055" s="36"/>
      <c r="F2055" s="219" t="s">
        <v>43</v>
      </c>
      <c r="G2055" s="220">
        <v>3780</v>
      </c>
      <c r="H2055" s="403">
        <f t="shared" si="1488"/>
        <v>3780</v>
      </c>
      <c r="I2055" s="403">
        <f t="shared" si="1489"/>
        <v>3591</v>
      </c>
      <c r="J2055" s="403">
        <f t="shared" si="1490"/>
        <v>3213</v>
      </c>
      <c r="K2055" s="403">
        <f t="shared" si="1491"/>
        <v>2835</v>
      </c>
      <c r="L2055" s="403">
        <f t="shared" si="1492"/>
        <v>2457</v>
      </c>
      <c r="M2055" s="403">
        <f t="shared" si="1493"/>
        <v>2268</v>
      </c>
      <c r="N2055" s="36"/>
      <c r="P2055" s="186"/>
    </row>
    <row r="2056" customHeight="1" spans="1:16">
      <c r="A2056" s="217" t="s">
        <v>4685</v>
      </c>
      <c r="B2056" s="52">
        <v>330804026</v>
      </c>
      <c r="C2056" s="36" t="s">
        <v>6297</v>
      </c>
      <c r="D2056" s="36"/>
      <c r="E2056" s="36"/>
      <c r="F2056" s="219" t="s">
        <v>43</v>
      </c>
      <c r="G2056" s="220">
        <v>3780</v>
      </c>
      <c r="H2056" s="403">
        <f t="shared" si="1488"/>
        <v>3780</v>
      </c>
      <c r="I2056" s="403">
        <f t="shared" si="1489"/>
        <v>3591</v>
      </c>
      <c r="J2056" s="403">
        <f t="shared" si="1490"/>
        <v>3213</v>
      </c>
      <c r="K2056" s="403">
        <f t="shared" si="1491"/>
        <v>2835</v>
      </c>
      <c r="L2056" s="403">
        <f t="shared" si="1492"/>
        <v>2457</v>
      </c>
      <c r="M2056" s="403">
        <f t="shared" si="1493"/>
        <v>2268</v>
      </c>
      <c r="N2056" s="36"/>
      <c r="P2056" s="186"/>
    </row>
    <row r="2057" customHeight="1" spans="1:16">
      <c r="A2057" s="217" t="s">
        <v>4685</v>
      </c>
      <c r="B2057" s="52">
        <v>330804027</v>
      </c>
      <c r="C2057" s="36" t="s">
        <v>6298</v>
      </c>
      <c r="D2057" s="36"/>
      <c r="E2057" s="36"/>
      <c r="F2057" s="219" t="s">
        <v>43</v>
      </c>
      <c r="G2057" s="220">
        <v>3780</v>
      </c>
      <c r="H2057" s="403">
        <f t="shared" si="1488"/>
        <v>3780</v>
      </c>
      <c r="I2057" s="403">
        <f t="shared" si="1489"/>
        <v>3591</v>
      </c>
      <c r="J2057" s="403">
        <f t="shared" si="1490"/>
        <v>3213</v>
      </c>
      <c r="K2057" s="403">
        <f t="shared" si="1491"/>
        <v>2835</v>
      </c>
      <c r="L2057" s="403">
        <f t="shared" si="1492"/>
        <v>2457</v>
      </c>
      <c r="M2057" s="403">
        <f t="shared" si="1493"/>
        <v>2268</v>
      </c>
      <c r="N2057" s="36"/>
      <c r="P2057" s="186"/>
    </row>
    <row r="2058" customHeight="1" spans="1:16">
      <c r="A2058" s="217" t="s">
        <v>4685</v>
      </c>
      <c r="B2058" s="52">
        <v>330804028</v>
      </c>
      <c r="C2058" s="36" t="s">
        <v>6299</v>
      </c>
      <c r="D2058" s="36"/>
      <c r="E2058" s="36"/>
      <c r="F2058" s="219" t="s">
        <v>43</v>
      </c>
      <c r="G2058" s="220">
        <v>3360</v>
      </c>
      <c r="H2058" s="403">
        <f t="shared" si="1488"/>
        <v>3360</v>
      </c>
      <c r="I2058" s="403">
        <f t="shared" si="1489"/>
        <v>3192</v>
      </c>
      <c r="J2058" s="403">
        <f t="shared" si="1490"/>
        <v>2856</v>
      </c>
      <c r="K2058" s="403">
        <f t="shared" si="1491"/>
        <v>2520</v>
      </c>
      <c r="L2058" s="403">
        <f t="shared" si="1492"/>
        <v>2184</v>
      </c>
      <c r="M2058" s="403">
        <f t="shared" si="1493"/>
        <v>2016</v>
      </c>
      <c r="N2058" s="36"/>
      <c r="P2058" s="186"/>
    </row>
    <row r="2059" customHeight="1" spans="1:16">
      <c r="A2059" s="217" t="s">
        <v>4685</v>
      </c>
      <c r="B2059" s="52">
        <v>330804029</v>
      </c>
      <c r="C2059" s="36" t="s">
        <v>6300</v>
      </c>
      <c r="D2059" s="36" t="s">
        <v>6272</v>
      </c>
      <c r="E2059" s="36"/>
      <c r="F2059" s="219" t="s">
        <v>43</v>
      </c>
      <c r="G2059" s="220">
        <v>3360</v>
      </c>
      <c r="H2059" s="403">
        <f t="shared" si="1488"/>
        <v>3360</v>
      </c>
      <c r="I2059" s="403">
        <f t="shared" si="1489"/>
        <v>3192</v>
      </c>
      <c r="J2059" s="403">
        <f t="shared" si="1490"/>
        <v>2856</v>
      </c>
      <c r="K2059" s="403">
        <f t="shared" si="1491"/>
        <v>2520</v>
      </c>
      <c r="L2059" s="403">
        <f t="shared" si="1492"/>
        <v>2184</v>
      </c>
      <c r="M2059" s="403">
        <f t="shared" si="1493"/>
        <v>2016</v>
      </c>
      <c r="N2059" s="36"/>
      <c r="P2059" s="186"/>
    </row>
    <row r="2060" customHeight="1" spans="1:16">
      <c r="A2060" s="217" t="s">
        <v>4685</v>
      </c>
      <c r="B2060" s="52">
        <v>330804030</v>
      </c>
      <c r="C2060" s="36" t="s">
        <v>6301</v>
      </c>
      <c r="D2060" s="36" t="s">
        <v>6302</v>
      </c>
      <c r="E2060" s="36"/>
      <c r="F2060" s="219" t="s">
        <v>43</v>
      </c>
      <c r="G2060" s="220">
        <v>4830</v>
      </c>
      <c r="H2060" s="403">
        <f t="shared" si="1488"/>
        <v>4830</v>
      </c>
      <c r="I2060" s="403">
        <f t="shared" si="1489"/>
        <v>4588.5</v>
      </c>
      <c r="J2060" s="403">
        <f t="shared" si="1490"/>
        <v>4105.5</v>
      </c>
      <c r="K2060" s="403">
        <f t="shared" si="1491"/>
        <v>3622.5</v>
      </c>
      <c r="L2060" s="403">
        <f t="shared" si="1492"/>
        <v>3139.5</v>
      </c>
      <c r="M2060" s="403">
        <f t="shared" si="1493"/>
        <v>2898</v>
      </c>
      <c r="N2060" s="36"/>
      <c r="P2060" s="186"/>
    </row>
    <row r="2061" customHeight="1" spans="1:16">
      <c r="A2061" s="217" t="s">
        <v>4685</v>
      </c>
      <c r="B2061" s="52">
        <v>330804031</v>
      </c>
      <c r="C2061" s="36" t="s">
        <v>6303</v>
      </c>
      <c r="D2061" s="36"/>
      <c r="E2061" s="36"/>
      <c r="F2061" s="219" t="s">
        <v>43</v>
      </c>
      <c r="G2061" s="220">
        <v>4410</v>
      </c>
      <c r="H2061" s="403">
        <f t="shared" si="1488"/>
        <v>4410</v>
      </c>
      <c r="I2061" s="403">
        <f t="shared" si="1489"/>
        <v>4189.5</v>
      </c>
      <c r="J2061" s="403">
        <f t="shared" si="1490"/>
        <v>3748.5</v>
      </c>
      <c r="K2061" s="403">
        <f t="shared" si="1491"/>
        <v>3307.5</v>
      </c>
      <c r="L2061" s="403">
        <f t="shared" si="1492"/>
        <v>2866.5</v>
      </c>
      <c r="M2061" s="403">
        <f t="shared" si="1493"/>
        <v>2646</v>
      </c>
      <c r="N2061" s="36"/>
      <c r="P2061" s="186"/>
    </row>
    <row r="2062" customHeight="1" spans="1:16">
      <c r="A2062" s="217" t="s">
        <v>4685</v>
      </c>
      <c r="B2062" s="52">
        <v>330804032</v>
      </c>
      <c r="C2062" s="36" t="s">
        <v>6304</v>
      </c>
      <c r="D2062" s="36"/>
      <c r="E2062" s="36"/>
      <c r="F2062" s="219" t="s">
        <v>43</v>
      </c>
      <c r="G2062" s="220">
        <v>3150</v>
      </c>
      <c r="H2062" s="403">
        <f t="shared" si="1488"/>
        <v>3150</v>
      </c>
      <c r="I2062" s="403">
        <f t="shared" si="1489"/>
        <v>2992.5</v>
      </c>
      <c r="J2062" s="403">
        <f t="shared" si="1490"/>
        <v>2677.5</v>
      </c>
      <c r="K2062" s="403">
        <f t="shared" si="1491"/>
        <v>2362.5</v>
      </c>
      <c r="L2062" s="403">
        <f t="shared" si="1492"/>
        <v>2047.5</v>
      </c>
      <c r="M2062" s="403">
        <f t="shared" si="1493"/>
        <v>1890</v>
      </c>
      <c r="N2062" s="36"/>
      <c r="P2062" s="186"/>
    </row>
    <row r="2063" customHeight="1" spans="1:16">
      <c r="A2063" s="217" t="s">
        <v>4685</v>
      </c>
      <c r="B2063" s="52">
        <v>330804033</v>
      </c>
      <c r="C2063" s="36" t="s">
        <v>6305</v>
      </c>
      <c r="D2063" s="36"/>
      <c r="E2063" s="36"/>
      <c r="F2063" s="219" t="s">
        <v>43</v>
      </c>
      <c r="G2063" s="220">
        <v>4508</v>
      </c>
      <c r="H2063" s="403">
        <f t="shared" ref="H2063" si="1494">G2063*1</f>
        <v>4508</v>
      </c>
      <c r="I2063" s="403">
        <f t="shared" ref="I2063" si="1495">G2063*0.95</f>
        <v>4282.6</v>
      </c>
      <c r="J2063" s="403">
        <f t="shared" ref="J2063" si="1496">G2063*0.85</f>
        <v>3831.8</v>
      </c>
      <c r="K2063" s="403">
        <f t="shared" ref="K2063" si="1497">G2063*0.75</f>
        <v>3381</v>
      </c>
      <c r="L2063" s="403">
        <f t="shared" ref="L2063" si="1498">G2063*0.65</f>
        <v>2930.2</v>
      </c>
      <c r="M2063" s="403">
        <f t="shared" ref="M2063" si="1499">G2063*0.6</f>
        <v>2704.8</v>
      </c>
      <c r="N2063" s="36"/>
      <c r="P2063" s="186"/>
    </row>
    <row r="2064" customHeight="1" spans="1:16">
      <c r="A2064" s="217" t="s">
        <v>4685</v>
      </c>
      <c r="B2064" s="52">
        <v>330804034</v>
      </c>
      <c r="C2064" s="36" t="s">
        <v>6306</v>
      </c>
      <c r="D2064" s="36" t="s">
        <v>6307</v>
      </c>
      <c r="E2064" s="36"/>
      <c r="F2064" s="219" t="s">
        <v>43</v>
      </c>
      <c r="G2064" s="220">
        <v>2940</v>
      </c>
      <c r="H2064" s="403">
        <f t="shared" ref="H2064:H2094" si="1500">G2064*1</f>
        <v>2940</v>
      </c>
      <c r="I2064" s="403">
        <f t="shared" ref="I2064:I2094" si="1501">G2064*0.95</f>
        <v>2793</v>
      </c>
      <c r="J2064" s="403">
        <f t="shared" ref="J2064:J2094" si="1502">G2064*0.85</f>
        <v>2499</v>
      </c>
      <c r="K2064" s="403">
        <f t="shared" ref="K2064:K2094" si="1503">G2064*0.75</f>
        <v>2205</v>
      </c>
      <c r="L2064" s="403">
        <f t="shared" ref="L2064:L2094" si="1504">G2064*0.65</f>
        <v>1911</v>
      </c>
      <c r="M2064" s="403">
        <f t="shared" ref="M2064:M2094" si="1505">G2064*0.6</f>
        <v>1764</v>
      </c>
      <c r="N2064" s="36"/>
      <c r="P2064" s="186"/>
    </row>
    <row r="2065" customHeight="1" spans="1:16">
      <c r="A2065" s="217" t="s">
        <v>4685</v>
      </c>
      <c r="B2065" s="52">
        <v>330804035</v>
      </c>
      <c r="C2065" s="36" t="s">
        <v>6308</v>
      </c>
      <c r="D2065" s="36" t="s">
        <v>6309</v>
      </c>
      <c r="E2065" s="36" t="s">
        <v>6310</v>
      </c>
      <c r="F2065" s="219" t="s">
        <v>43</v>
      </c>
      <c r="G2065" s="220">
        <v>2940</v>
      </c>
      <c r="H2065" s="403">
        <f t="shared" si="1500"/>
        <v>2940</v>
      </c>
      <c r="I2065" s="403">
        <f t="shared" si="1501"/>
        <v>2793</v>
      </c>
      <c r="J2065" s="403">
        <f t="shared" si="1502"/>
        <v>2499</v>
      </c>
      <c r="K2065" s="403">
        <f t="shared" si="1503"/>
        <v>2205</v>
      </c>
      <c r="L2065" s="403">
        <f t="shared" si="1504"/>
        <v>1911</v>
      </c>
      <c r="M2065" s="403">
        <f t="shared" si="1505"/>
        <v>1764</v>
      </c>
      <c r="N2065" s="36"/>
      <c r="P2065" s="186"/>
    </row>
    <row r="2066" customHeight="1" spans="1:16">
      <c r="A2066" s="217" t="s">
        <v>4685</v>
      </c>
      <c r="B2066" s="52">
        <v>330804036</v>
      </c>
      <c r="C2066" s="36" t="s">
        <v>6311</v>
      </c>
      <c r="D2066" s="36"/>
      <c r="E2066" s="36"/>
      <c r="F2066" s="219" t="s">
        <v>43</v>
      </c>
      <c r="G2066" s="220">
        <v>3780</v>
      </c>
      <c r="H2066" s="403">
        <f t="shared" si="1500"/>
        <v>3780</v>
      </c>
      <c r="I2066" s="403">
        <f t="shared" si="1501"/>
        <v>3591</v>
      </c>
      <c r="J2066" s="403">
        <f t="shared" si="1502"/>
        <v>3213</v>
      </c>
      <c r="K2066" s="403">
        <f t="shared" si="1503"/>
        <v>2835</v>
      </c>
      <c r="L2066" s="403">
        <f t="shared" si="1504"/>
        <v>2457</v>
      </c>
      <c r="M2066" s="403">
        <f t="shared" si="1505"/>
        <v>2268</v>
      </c>
      <c r="N2066" s="36"/>
      <c r="P2066" s="186"/>
    </row>
    <row r="2067" customHeight="1" spans="1:16">
      <c r="A2067" s="217" t="s">
        <v>4685</v>
      </c>
      <c r="B2067" s="52">
        <v>330804037</v>
      </c>
      <c r="C2067" s="36" t="s">
        <v>6312</v>
      </c>
      <c r="D2067" s="36"/>
      <c r="E2067" s="36"/>
      <c r="F2067" s="219" t="s">
        <v>43</v>
      </c>
      <c r="G2067" s="220">
        <v>3360</v>
      </c>
      <c r="H2067" s="403">
        <f t="shared" si="1500"/>
        <v>3360</v>
      </c>
      <c r="I2067" s="403">
        <f t="shared" si="1501"/>
        <v>3192</v>
      </c>
      <c r="J2067" s="403">
        <f t="shared" si="1502"/>
        <v>2856</v>
      </c>
      <c r="K2067" s="403">
        <f t="shared" si="1503"/>
        <v>2520</v>
      </c>
      <c r="L2067" s="403">
        <f t="shared" si="1504"/>
        <v>2184</v>
      </c>
      <c r="M2067" s="403">
        <f t="shared" si="1505"/>
        <v>2016</v>
      </c>
      <c r="N2067" s="36"/>
      <c r="P2067" s="186"/>
    </row>
    <row r="2068" customHeight="1" spans="1:16">
      <c r="A2068" s="217" t="s">
        <v>4685</v>
      </c>
      <c r="B2068" s="52">
        <v>330804038</v>
      </c>
      <c r="C2068" s="36" t="s">
        <v>6313</v>
      </c>
      <c r="D2068" s="36" t="s">
        <v>6314</v>
      </c>
      <c r="E2068" s="36"/>
      <c r="F2068" s="219" t="s">
        <v>43</v>
      </c>
      <c r="G2068" s="220">
        <v>3150</v>
      </c>
      <c r="H2068" s="403">
        <f t="shared" si="1500"/>
        <v>3150</v>
      </c>
      <c r="I2068" s="403">
        <f t="shared" si="1501"/>
        <v>2992.5</v>
      </c>
      <c r="J2068" s="403">
        <f t="shared" si="1502"/>
        <v>2677.5</v>
      </c>
      <c r="K2068" s="403">
        <f t="shared" si="1503"/>
        <v>2362.5</v>
      </c>
      <c r="L2068" s="403">
        <f t="shared" si="1504"/>
        <v>2047.5</v>
      </c>
      <c r="M2068" s="403">
        <f t="shared" si="1505"/>
        <v>1890</v>
      </c>
      <c r="N2068" s="36"/>
      <c r="P2068" s="186"/>
    </row>
    <row r="2069" customHeight="1" spans="1:16">
      <c r="A2069" s="217" t="s">
        <v>4685</v>
      </c>
      <c r="B2069" s="52">
        <v>330804039</v>
      </c>
      <c r="C2069" s="36" t="s">
        <v>6315</v>
      </c>
      <c r="D2069" s="36"/>
      <c r="E2069" s="36"/>
      <c r="F2069" s="219" t="s">
        <v>43</v>
      </c>
      <c r="G2069" s="220">
        <v>3780</v>
      </c>
      <c r="H2069" s="403">
        <f t="shared" si="1500"/>
        <v>3780</v>
      </c>
      <c r="I2069" s="403">
        <f t="shared" si="1501"/>
        <v>3591</v>
      </c>
      <c r="J2069" s="403">
        <f t="shared" si="1502"/>
        <v>3213</v>
      </c>
      <c r="K2069" s="403">
        <f t="shared" si="1503"/>
        <v>2835</v>
      </c>
      <c r="L2069" s="403">
        <f t="shared" si="1504"/>
        <v>2457</v>
      </c>
      <c r="M2069" s="403">
        <f t="shared" si="1505"/>
        <v>2268</v>
      </c>
      <c r="N2069" s="36"/>
      <c r="P2069" s="186"/>
    </row>
    <row r="2070" customHeight="1" spans="1:16">
      <c r="A2070" s="217" t="s">
        <v>4685</v>
      </c>
      <c r="B2070" s="52">
        <v>330804040</v>
      </c>
      <c r="C2070" s="36" t="s">
        <v>6316</v>
      </c>
      <c r="D2070" s="36"/>
      <c r="E2070" s="36"/>
      <c r="F2070" s="219" t="s">
        <v>43</v>
      </c>
      <c r="G2070" s="220">
        <v>3780</v>
      </c>
      <c r="H2070" s="403">
        <f t="shared" si="1500"/>
        <v>3780</v>
      </c>
      <c r="I2070" s="403">
        <f t="shared" si="1501"/>
        <v>3591</v>
      </c>
      <c r="J2070" s="403">
        <f t="shared" si="1502"/>
        <v>3213</v>
      </c>
      <c r="K2070" s="403">
        <f t="shared" si="1503"/>
        <v>2835</v>
      </c>
      <c r="L2070" s="403">
        <f t="shared" si="1504"/>
        <v>2457</v>
      </c>
      <c r="M2070" s="403">
        <f t="shared" si="1505"/>
        <v>2268</v>
      </c>
      <c r="N2070" s="36"/>
      <c r="P2070" s="186"/>
    </row>
    <row r="2071" customHeight="1" spans="1:16">
      <c r="A2071" s="217" t="s">
        <v>4685</v>
      </c>
      <c r="B2071" s="52">
        <v>330804041</v>
      </c>
      <c r="C2071" s="36" t="s">
        <v>6317</v>
      </c>
      <c r="D2071" s="36" t="s">
        <v>6318</v>
      </c>
      <c r="E2071" s="36" t="s">
        <v>6319</v>
      </c>
      <c r="F2071" s="219" t="s">
        <v>43</v>
      </c>
      <c r="G2071" s="220">
        <v>3150</v>
      </c>
      <c r="H2071" s="403">
        <f t="shared" si="1500"/>
        <v>3150</v>
      </c>
      <c r="I2071" s="403">
        <f t="shared" si="1501"/>
        <v>2992.5</v>
      </c>
      <c r="J2071" s="403">
        <f t="shared" si="1502"/>
        <v>2677.5</v>
      </c>
      <c r="K2071" s="403">
        <f t="shared" si="1503"/>
        <v>2362.5</v>
      </c>
      <c r="L2071" s="403">
        <f t="shared" si="1504"/>
        <v>2047.5</v>
      </c>
      <c r="M2071" s="403">
        <f t="shared" si="1505"/>
        <v>1890</v>
      </c>
      <c r="N2071" s="36"/>
      <c r="P2071" s="186"/>
    </row>
    <row r="2072" customHeight="1" spans="1:16">
      <c r="A2072" s="217" t="s">
        <v>4685</v>
      </c>
      <c r="B2072" s="52">
        <v>330804042</v>
      </c>
      <c r="C2072" s="36" t="s">
        <v>6320</v>
      </c>
      <c r="D2072" s="36"/>
      <c r="E2072" s="36"/>
      <c r="F2072" s="219" t="s">
        <v>6321</v>
      </c>
      <c r="G2072" s="220">
        <v>2940</v>
      </c>
      <c r="H2072" s="403">
        <f t="shared" si="1500"/>
        <v>2940</v>
      </c>
      <c r="I2072" s="403">
        <f t="shared" si="1501"/>
        <v>2793</v>
      </c>
      <c r="J2072" s="403">
        <f t="shared" si="1502"/>
        <v>2499</v>
      </c>
      <c r="K2072" s="403">
        <f t="shared" si="1503"/>
        <v>2205</v>
      </c>
      <c r="L2072" s="403">
        <f t="shared" si="1504"/>
        <v>1911</v>
      </c>
      <c r="M2072" s="403">
        <f t="shared" si="1505"/>
        <v>1764</v>
      </c>
      <c r="N2072" s="36"/>
      <c r="P2072" s="186"/>
    </row>
    <row r="2073" customHeight="1" spans="1:16">
      <c r="A2073" s="217" t="s">
        <v>4685</v>
      </c>
      <c r="B2073" s="52">
        <v>330804043</v>
      </c>
      <c r="C2073" s="36" t="s">
        <v>6322</v>
      </c>
      <c r="D2073" s="36" t="s">
        <v>6323</v>
      </c>
      <c r="E2073" s="36" t="s">
        <v>6273</v>
      </c>
      <c r="F2073" s="219" t="s">
        <v>6321</v>
      </c>
      <c r="G2073" s="220">
        <v>1960</v>
      </c>
      <c r="H2073" s="403">
        <f t="shared" si="1500"/>
        <v>1960</v>
      </c>
      <c r="I2073" s="403">
        <f t="shared" si="1501"/>
        <v>1862</v>
      </c>
      <c r="J2073" s="403">
        <f t="shared" si="1502"/>
        <v>1666</v>
      </c>
      <c r="K2073" s="403">
        <f t="shared" si="1503"/>
        <v>1470</v>
      </c>
      <c r="L2073" s="403">
        <f t="shared" si="1504"/>
        <v>1274</v>
      </c>
      <c r="M2073" s="403">
        <f t="shared" si="1505"/>
        <v>1176</v>
      </c>
      <c r="N2073" s="426" t="s">
        <v>6324</v>
      </c>
      <c r="P2073" s="186"/>
    </row>
    <row r="2074" customHeight="1" spans="1:16">
      <c r="A2074" s="217" t="s">
        <v>4685</v>
      </c>
      <c r="B2074" s="52">
        <v>330804044</v>
      </c>
      <c r="C2074" s="36" t="s">
        <v>6325</v>
      </c>
      <c r="D2074" s="36" t="s">
        <v>6326</v>
      </c>
      <c r="E2074" s="36"/>
      <c r="F2074" s="219" t="s">
        <v>43</v>
      </c>
      <c r="G2074" s="219">
        <v>1680</v>
      </c>
      <c r="H2074" s="403">
        <f t="shared" si="1500"/>
        <v>1680</v>
      </c>
      <c r="I2074" s="403">
        <f t="shared" si="1501"/>
        <v>1596</v>
      </c>
      <c r="J2074" s="403">
        <f t="shared" si="1502"/>
        <v>1428</v>
      </c>
      <c r="K2074" s="403">
        <f t="shared" si="1503"/>
        <v>1260</v>
      </c>
      <c r="L2074" s="403">
        <f t="shared" si="1504"/>
        <v>1092</v>
      </c>
      <c r="M2074" s="403">
        <f t="shared" si="1505"/>
        <v>1008</v>
      </c>
      <c r="N2074" s="36"/>
      <c r="P2074" s="186"/>
    </row>
    <row r="2075" customHeight="1" spans="1:16">
      <c r="A2075" s="217" t="s">
        <v>4685</v>
      </c>
      <c r="B2075" s="52">
        <v>330804045</v>
      </c>
      <c r="C2075" s="36" t="s">
        <v>6327</v>
      </c>
      <c r="D2075" s="36"/>
      <c r="E2075" s="36" t="s">
        <v>6328</v>
      </c>
      <c r="F2075" s="219" t="s">
        <v>43</v>
      </c>
      <c r="G2075" s="220">
        <v>1680</v>
      </c>
      <c r="H2075" s="403">
        <f t="shared" si="1500"/>
        <v>1680</v>
      </c>
      <c r="I2075" s="403">
        <f t="shared" si="1501"/>
        <v>1596</v>
      </c>
      <c r="J2075" s="403">
        <f t="shared" si="1502"/>
        <v>1428</v>
      </c>
      <c r="K2075" s="403">
        <f t="shared" si="1503"/>
        <v>1260</v>
      </c>
      <c r="L2075" s="403">
        <f t="shared" si="1504"/>
        <v>1092</v>
      </c>
      <c r="M2075" s="403">
        <f t="shared" si="1505"/>
        <v>1008</v>
      </c>
      <c r="N2075" s="36"/>
      <c r="P2075" s="186"/>
    </row>
    <row r="2076" customHeight="1" spans="1:16">
      <c r="A2076" s="217" t="s">
        <v>4685</v>
      </c>
      <c r="B2076" s="52">
        <v>330804046</v>
      </c>
      <c r="C2076" s="36" t="s">
        <v>6329</v>
      </c>
      <c r="D2076" s="36" t="s">
        <v>6330</v>
      </c>
      <c r="E2076" s="36"/>
      <c r="F2076" s="219" t="s">
        <v>43</v>
      </c>
      <c r="G2076" s="220">
        <v>3150</v>
      </c>
      <c r="H2076" s="403">
        <f t="shared" si="1500"/>
        <v>3150</v>
      </c>
      <c r="I2076" s="403">
        <f t="shared" si="1501"/>
        <v>2992.5</v>
      </c>
      <c r="J2076" s="403">
        <f t="shared" si="1502"/>
        <v>2677.5</v>
      </c>
      <c r="K2076" s="403">
        <f t="shared" si="1503"/>
        <v>2362.5</v>
      </c>
      <c r="L2076" s="403">
        <f t="shared" si="1504"/>
        <v>2047.5</v>
      </c>
      <c r="M2076" s="403">
        <f t="shared" si="1505"/>
        <v>1890</v>
      </c>
      <c r="N2076" s="36"/>
      <c r="P2076" s="186"/>
    </row>
    <row r="2077" customHeight="1" spans="1:16">
      <c r="A2077" s="217" t="s">
        <v>4685</v>
      </c>
      <c r="B2077" s="52">
        <v>330804047</v>
      </c>
      <c r="C2077" s="36" t="s">
        <v>6331</v>
      </c>
      <c r="D2077" s="36" t="s">
        <v>6332</v>
      </c>
      <c r="E2077" s="36"/>
      <c r="F2077" s="219" t="s">
        <v>43</v>
      </c>
      <c r="G2077" s="220">
        <v>2520</v>
      </c>
      <c r="H2077" s="403">
        <f t="shared" si="1500"/>
        <v>2520</v>
      </c>
      <c r="I2077" s="403">
        <f t="shared" si="1501"/>
        <v>2394</v>
      </c>
      <c r="J2077" s="403">
        <f t="shared" si="1502"/>
        <v>2142</v>
      </c>
      <c r="K2077" s="403">
        <f t="shared" si="1503"/>
        <v>1890</v>
      </c>
      <c r="L2077" s="403">
        <f t="shared" si="1504"/>
        <v>1638</v>
      </c>
      <c r="M2077" s="403">
        <f t="shared" si="1505"/>
        <v>1512</v>
      </c>
      <c r="N2077" s="426"/>
      <c r="P2077" s="186"/>
    </row>
    <row r="2078" customHeight="1" spans="1:16">
      <c r="A2078" s="217" t="s">
        <v>4685</v>
      </c>
      <c r="B2078" s="52">
        <v>330804048</v>
      </c>
      <c r="C2078" s="36" t="s">
        <v>6333</v>
      </c>
      <c r="D2078" s="36"/>
      <c r="E2078" s="36"/>
      <c r="F2078" s="219" t="s">
        <v>43</v>
      </c>
      <c r="G2078" s="220">
        <v>3150</v>
      </c>
      <c r="H2078" s="403">
        <f t="shared" si="1500"/>
        <v>3150</v>
      </c>
      <c r="I2078" s="403">
        <f t="shared" si="1501"/>
        <v>2992.5</v>
      </c>
      <c r="J2078" s="403">
        <f t="shared" si="1502"/>
        <v>2677.5</v>
      </c>
      <c r="K2078" s="403">
        <f t="shared" si="1503"/>
        <v>2362.5</v>
      </c>
      <c r="L2078" s="403">
        <f t="shared" si="1504"/>
        <v>2047.5</v>
      </c>
      <c r="M2078" s="403">
        <f t="shared" si="1505"/>
        <v>1890</v>
      </c>
      <c r="N2078" s="426" t="s">
        <v>6334</v>
      </c>
      <c r="P2078" s="186"/>
    </row>
    <row r="2079" customHeight="1" spans="1:16">
      <c r="A2079" s="217" t="s">
        <v>4685</v>
      </c>
      <c r="B2079" s="52">
        <v>330804049</v>
      </c>
      <c r="C2079" s="36" t="s">
        <v>6335</v>
      </c>
      <c r="D2079" s="36"/>
      <c r="E2079" s="36"/>
      <c r="F2079" s="219" t="s">
        <v>43</v>
      </c>
      <c r="G2079" s="220">
        <v>3150</v>
      </c>
      <c r="H2079" s="403">
        <f t="shared" si="1500"/>
        <v>3150</v>
      </c>
      <c r="I2079" s="403">
        <f t="shared" si="1501"/>
        <v>2992.5</v>
      </c>
      <c r="J2079" s="403">
        <f t="shared" si="1502"/>
        <v>2677.5</v>
      </c>
      <c r="K2079" s="403">
        <f t="shared" si="1503"/>
        <v>2362.5</v>
      </c>
      <c r="L2079" s="403">
        <f t="shared" si="1504"/>
        <v>2047.5</v>
      </c>
      <c r="M2079" s="403">
        <f t="shared" si="1505"/>
        <v>1890</v>
      </c>
      <c r="N2079" s="426" t="s">
        <v>6334</v>
      </c>
      <c r="P2079" s="186"/>
    </row>
    <row r="2080" customHeight="1" spans="1:16">
      <c r="A2080" s="217" t="s">
        <v>4685</v>
      </c>
      <c r="B2080" s="52">
        <v>330804050</v>
      </c>
      <c r="C2080" s="36" t="s">
        <v>6336</v>
      </c>
      <c r="D2080" s="36" t="s">
        <v>6337</v>
      </c>
      <c r="E2080" s="36"/>
      <c r="F2080" s="219" t="s">
        <v>43</v>
      </c>
      <c r="G2080" s="220">
        <v>3150</v>
      </c>
      <c r="H2080" s="403">
        <f t="shared" si="1500"/>
        <v>3150</v>
      </c>
      <c r="I2080" s="403">
        <f t="shared" si="1501"/>
        <v>2992.5</v>
      </c>
      <c r="J2080" s="403">
        <f t="shared" si="1502"/>
        <v>2677.5</v>
      </c>
      <c r="K2080" s="403">
        <f t="shared" si="1503"/>
        <v>2362.5</v>
      </c>
      <c r="L2080" s="403">
        <f t="shared" si="1504"/>
        <v>2047.5</v>
      </c>
      <c r="M2080" s="403">
        <f t="shared" si="1505"/>
        <v>1890</v>
      </c>
      <c r="N2080" s="36"/>
      <c r="P2080" s="186"/>
    </row>
    <row r="2081" customHeight="1" spans="1:16">
      <c r="A2081" s="217" t="s">
        <v>4685</v>
      </c>
      <c r="B2081" s="52">
        <v>330804051</v>
      </c>
      <c r="C2081" s="36" t="s">
        <v>6338</v>
      </c>
      <c r="D2081" s="36" t="s">
        <v>6339</v>
      </c>
      <c r="E2081" s="36"/>
      <c r="F2081" s="219" t="s">
        <v>43</v>
      </c>
      <c r="G2081" s="220">
        <v>3150</v>
      </c>
      <c r="H2081" s="403">
        <f t="shared" si="1500"/>
        <v>3150</v>
      </c>
      <c r="I2081" s="403">
        <f t="shared" si="1501"/>
        <v>2992.5</v>
      </c>
      <c r="J2081" s="403">
        <f t="shared" si="1502"/>
        <v>2677.5</v>
      </c>
      <c r="K2081" s="403">
        <f t="shared" si="1503"/>
        <v>2362.5</v>
      </c>
      <c r="L2081" s="403">
        <f t="shared" si="1504"/>
        <v>2047.5</v>
      </c>
      <c r="M2081" s="403">
        <f t="shared" si="1505"/>
        <v>1890</v>
      </c>
      <c r="N2081" s="36"/>
      <c r="P2081" s="186"/>
    </row>
    <row r="2082" customHeight="1" spans="1:16">
      <c r="A2082" s="217" t="s">
        <v>4685</v>
      </c>
      <c r="B2082" s="52">
        <v>330804052</v>
      </c>
      <c r="C2082" s="36" t="s">
        <v>6340</v>
      </c>
      <c r="D2082" s="36" t="s">
        <v>6341</v>
      </c>
      <c r="E2082" s="36" t="s">
        <v>6342</v>
      </c>
      <c r="F2082" s="219" t="s">
        <v>43</v>
      </c>
      <c r="G2082" s="220">
        <v>3150</v>
      </c>
      <c r="H2082" s="403">
        <f t="shared" si="1500"/>
        <v>3150</v>
      </c>
      <c r="I2082" s="403">
        <f t="shared" si="1501"/>
        <v>2992.5</v>
      </c>
      <c r="J2082" s="403">
        <f t="shared" si="1502"/>
        <v>2677.5</v>
      </c>
      <c r="K2082" s="403">
        <f t="shared" si="1503"/>
        <v>2362.5</v>
      </c>
      <c r="L2082" s="403">
        <f t="shared" si="1504"/>
        <v>2047.5</v>
      </c>
      <c r="M2082" s="403">
        <f t="shared" si="1505"/>
        <v>1890</v>
      </c>
      <c r="N2082" s="36"/>
      <c r="P2082" s="186"/>
    </row>
    <row r="2083" customHeight="1" spans="1:16">
      <c r="A2083" s="217" t="s">
        <v>4685</v>
      </c>
      <c r="B2083" s="52">
        <v>330804053</v>
      </c>
      <c r="C2083" s="36" t="s">
        <v>6343</v>
      </c>
      <c r="D2083" s="36"/>
      <c r="E2083" s="36"/>
      <c r="F2083" s="219" t="s">
        <v>43</v>
      </c>
      <c r="G2083" s="220">
        <v>2520</v>
      </c>
      <c r="H2083" s="403">
        <f t="shared" si="1500"/>
        <v>2520</v>
      </c>
      <c r="I2083" s="403">
        <f t="shared" si="1501"/>
        <v>2394</v>
      </c>
      <c r="J2083" s="403">
        <f t="shared" si="1502"/>
        <v>2142</v>
      </c>
      <c r="K2083" s="403">
        <f t="shared" si="1503"/>
        <v>1890</v>
      </c>
      <c r="L2083" s="403">
        <f t="shared" si="1504"/>
        <v>1638</v>
      </c>
      <c r="M2083" s="403">
        <f t="shared" si="1505"/>
        <v>1512</v>
      </c>
      <c r="N2083" s="36"/>
      <c r="P2083" s="186"/>
    </row>
    <row r="2084" customHeight="1" spans="1:16">
      <c r="A2084" s="217" t="s">
        <v>4685</v>
      </c>
      <c r="B2084" s="52">
        <v>330804054</v>
      </c>
      <c r="C2084" s="36" t="s">
        <v>6344</v>
      </c>
      <c r="D2084" s="36" t="s">
        <v>6345</v>
      </c>
      <c r="E2084" s="36"/>
      <c r="F2084" s="219" t="s">
        <v>43</v>
      </c>
      <c r="G2084" s="220">
        <v>1120</v>
      </c>
      <c r="H2084" s="403">
        <f t="shared" si="1500"/>
        <v>1120</v>
      </c>
      <c r="I2084" s="403">
        <f t="shared" si="1501"/>
        <v>1064</v>
      </c>
      <c r="J2084" s="403">
        <f t="shared" si="1502"/>
        <v>952</v>
      </c>
      <c r="K2084" s="403">
        <f t="shared" si="1503"/>
        <v>840</v>
      </c>
      <c r="L2084" s="403">
        <f t="shared" si="1504"/>
        <v>728</v>
      </c>
      <c r="M2084" s="403">
        <f t="shared" si="1505"/>
        <v>672</v>
      </c>
      <c r="N2084" s="36"/>
      <c r="P2084" s="186"/>
    </row>
    <row r="2085" customHeight="1" spans="1:16">
      <c r="A2085" s="217" t="s">
        <v>4685</v>
      </c>
      <c r="B2085" s="52">
        <v>330804055</v>
      </c>
      <c r="C2085" s="36" t="s">
        <v>6346</v>
      </c>
      <c r="D2085" s="36" t="s">
        <v>6347</v>
      </c>
      <c r="E2085" s="36"/>
      <c r="F2085" s="219" t="s">
        <v>43</v>
      </c>
      <c r="G2085" s="220">
        <v>1680</v>
      </c>
      <c r="H2085" s="403">
        <f t="shared" si="1500"/>
        <v>1680</v>
      </c>
      <c r="I2085" s="403">
        <f t="shared" si="1501"/>
        <v>1596</v>
      </c>
      <c r="J2085" s="403">
        <f t="shared" si="1502"/>
        <v>1428</v>
      </c>
      <c r="K2085" s="403">
        <f t="shared" si="1503"/>
        <v>1260</v>
      </c>
      <c r="L2085" s="403">
        <f t="shared" si="1504"/>
        <v>1092</v>
      </c>
      <c r="M2085" s="403">
        <f t="shared" si="1505"/>
        <v>1008</v>
      </c>
      <c r="N2085" s="36"/>
      <c r="P2085" s="186"/>
    </row>
    <row r="2086" customHeight="1" spans="1:16">
      <c r="A2086" s="217" t="s">
        <v>4685</v>
      </c>
      <c r="B2086" s="52">
        <v>330804056</v>
      </c>
      <c r="C2086" s="36" t="s">
        <v>6348</v>
      </c>
      <c r="D2086" s="36"/>
      <c r="E2086" s="36"/>
      <c r="F2086" s="219" t="s">
        <v>43</v>
      </c>
      <c r="G2086" s="220">
        <v>1400</v>
      </c>
      <c r="H2086" s="403">
        <f t="shared" si="1500"/>
        <v>1400</v>
      </c>
      <c r="I2086" s="403">
        <f t="shared" si="1501"/>
        <v>1330</v>
      </c>
      <c r="J2086" s="403">
        <f t="shared" si="1502"/>
        <v>1190</v>
      </c>
      <c r="K2086" s="403">
        <f t="shared" si="1503"/>
        <v>1050</v>
      </c>
      <c r="L2086" s="403">
        <f t="shared" si="1504"/>
        <v>910</v>
      </c>
      <c r="M2086" s="403">
        <f t="shared" si="1505"/>
        <v>840</v>
      </c>
      <c r="N2086" s="36"/>
      <c r="P2086" s="186"/>
    </row>
    <row r="2087" customHeight="1" spans="1:16">
      <c r="A2087" s="217" t="s">
        <v>4685</v>
      </c>
      <c r="B2087" s="52">
        <v>330804057</v>
      </c>
      <c r="C2087" s="36" t="s">
        <v>6349</v>
      </c>
      <c r="D2087" s="36" t="s">
        <v>6350</v>
      </c>
      <c r="E2087" s="36"/>
      <c r="F2087" s="219" t="s">
        <v>43</v>
      </c>
      <c r="G2087" s="220">
        <v>3150</v>
      </c>
      <c r="H2087" s="403">
        <f t="shared" si="1500"/>
        <v>3150</v>
      </c>
      <c r="I2087" s="403">
        <f t="shared" si="1501"/>
        <v>2992.5</v>
      </c>
      <c r="J2087" s="403">
        <f t="shared" si="1502"/>
        <v>2677.5</v>
      </c>
      <c r="K2087" s="403">
        <f t="shared" si="1503"/>
        <v>2362.5</v>
      </c>
      <c r="L2087" s="403">
        <f t="shared" si="1504"/>
        <v>2047.5</v>
      </c>
      <c r="M2087" s="403">
        <f t="shared" si="1505"/>
        <v>1890</v>
      </c>
      <c r="N2087" s="36"/>
      <c r="P2087" s="186"/>
    </row>
    <row r="2088" customHeight="1" spans="1:16">
      <c r="A2088" s="217" t="s">
        <v>4685</v>
      </c>
      <c r="B2088" s="52">
        <v>330804058</v>
      </c>
      <c r="C2088" s="36" t="s">
        <v>6351</v>
      </c>
      <c r="D2088" s="36" t="s">
        <v>6352</v>
      </c>
      <c r="E2088" s="36"/>
      <c r="F2088" s="219" t="s">
        <v>43</v>
      </c>
      <c r="G2088" s="220">
        <v>1960</v>
      </c>
      <c r="H2088" s="403">
        <f t="shared" si="1500"/>
        <v>1960</v>
      </c>
      <c r="I2088" s="403">
        <f t="shared" si="1501"/>
        <v>1862</v>
      </c>
      <c r="J2088" s="403">
        <f t="shared" si="1502"/>
        <v>1666</v>
      </c>
      <c r="K2088" s="403">
        <f t="shared" si="1503"/>
        <v>1470</v>
      </c>
      <c r="L2088" s="403">
        <f t="shared" si="1504"/>
        <v>1274</v>
      </c>
      <c r="M2088" s="403">
        <f t="shared" si="1505"/>
        <v>1176</v>
      </c>
      <c r="N2088" s="36"/>
      <c r="P2088" s="186"/>
    </row>
    <row r="2089" customHeight="1" spans="1:16">
      <c r="A2089" s="217" t="s">
        <v>4685</v>
      </c>
      <c r="B2089" s="52">
        <v>330804059</v>
      </c>
      <c r="C2089" s="36" t="s">
        <v>6353</v>
      </c>
      <c r="D2089" s="36"/>
      <c r="E2089" s="36"/>
      <c r="F2089" s="219" t="s">
        <v>43</v>
      </c>
      <c r="G2089" s="220">
        <v>2940</v>
      </c>
      <c r="H2089" s="403">
        <f t="shared" si="1500"/>
        <v>2940</v>
      </c>
      <c r="I2089" s="403">
        <f t="shared" si="1501"/>
        <v>2793</v>
      </c>
      <c r="J2089" s="403">
        <f t="shared" si="1502"/>
        <v>2499</v>
      </c>
      <c r="K2089" s="403">
        <f t="shared" si="1503"/>
        <v>2205</v>
      </c>
      <c r="L2089" s="403">
        <f t="shared" si="1504"/>
        <v>1911</v>
      </c>
      <c r="M2089" s="403">
        <f t="shared" si="1505"/>
        <v>1764</v>
      </c>
      <c r="N2089" s="36"/>
      <c r="P2089" s="186"/>
    </row>
    <row r="2090" customHeight="1" spans="1:16">
      <c r="A2090" s="217" t="s">
        <v>4685</v>
      </c>
      <c r="B2090" s="52">
        <v>330804060</v>
      </c>
      <c r="C2090" s="36" t="s">
        <v>6354</v>
      </c>
      <c r="D2090" s="36"/>
      <c r="E2090" s="36"/>
      <c r="F2090" s="219" t="s">
        <v>43</v>
      </c>
      <c r="G2090" s="220">
        <v>2352</v>
      </c>
      <c r="H2090" s="403">
        <f t="shared" si="1500"/>
        <v>2352</v>
      </c>
      <c r="I2090" s="403">
        <f t="shared" si="1501"/>
        <v>2234.4</v>
      </c>
      <c r="J2090" s="403">
        <f t="shared" si="1502"/>
        <v>1999.2</v>
      </c>
      <c r="K2090" s="403">
        <f t="shared" si="1503"/>
        <v>1764</v>
      </c>
      <c r="L2090" s="403">
        <f t="shared" si="1504"/>
        <v>1528.8</v>
      </c>
      <c r="M2090" s="403">
        <f t="shared" si="1505"/>
        <v>1411.2</v>
      </c>
      <c r="N2090" s="36"/>
      <c r="P2090" s="186"/>
    </row>
    <row r="2091" customHeight="1" spans="1:16">
      <c r="A2091" s="217" t="s">
        <v>4685</v>
      </c>
      <c r="B2091" s="52">
        <v>330804061</v>
      </c>
      <c r="C2091" s="36" t="s">
        <v>6355</v>
      </c>
      <c r="D2091" s="36" t="s">
        <v>6356</v>
      </c>
      <c r="E2091" s="36"/>
      <c r="F2091" s="219" t="s">
        <v>537</v>
      </c>
      <c r="G2091" s="220">
        <v>2352</v>
      </c>
      <c r="H2091" s="403">
        <f t="shared" si="1500"/>
        <v>2352</v>
      </c>
      <c r="I2091" s="403">
        <f t="shared" si="1501"/>
        <v>2234.4</v>
      </c>
      <c r="J2091" s="403">
        <f t="shared" si="1502"/>
        <v>1999.2</v>
      </c>
      <c r="K2091" s="403">
        <f t="shared" si="1503"/>
        <v>1764</v>
      </c>
      <c r="L2091" s="403">
        <f t="shared" si="1504"/>
        <v>1528.8</v>
      </c>
      <c r="M2091" s="403">
        <f t="shared" si="1505"/>
        <v>1411.2</v>
      </c>
      <c r="N2091" s="36"/>
      <c r="P2091" s="186"/>
    </row>
    <row r="2092" customHeight="1" spans="1:16">
      <c r="A2092" s="217" t="s">
        <v>4685</v>
      </c>
      <c r="B2092" s="52">
        <v>330804062</v>
      </c>
      <c r="C2092" s="36" t="s">
        <v>6357</v>
      </c>
      <c r="D2092" s="36" t="s">
        <v>6358</v>
      </c>
      <c r="E2092" s="36"/>
      <c r="F2092" s="219" t="s">
        <v>537</v>
      </c>
      <c r="G2092" s="220">
        <v>980</v>
      </c>
      <c r="H2092" s="403">
        <f t="shared" si="1500"/>
        <v>980</v>
      </c>
      <c r="I2092" s="403">
        <f t="shared" si="1501"/>
        <v>931</v>
      </c>
      <c r="J2092" s="403">
        <f t="shared" si="1502"/>
        <v>833</v>
      </c>
      <c r="K2092" s="403">
        <f t="shared" si="1503"/>
        <v>735</v>
      </c>
      <c r="L2092" s="403">
        <f t="shared" si="1504"/>
        <v>637</v>
      </c>
      <c r="M2092" s="403">
        <f t="shared" si="1505"/>
        <v>588</v>
      </c>
      <c r="N2092" s="36" t="s">
        <v>6359</v>
      </c>
      <c r="P2092" s="186"/>
    </row>
    <row r="2093" customHeight="1" spans="1:16">
      <c r="A2093" s="217" t="s">
        <v>4685</v>
      </c>
      <c r="B2093" s="52">
        <v>330804063</v>
      </c>
      <c r="C2093" s="36" t="s">
        <v>6360</v>
      </c>
      <c r="D2093" s="36" t="s">
        <v>6361</v>
      </c>
      <c r="E2093" s="36"/>
      <c r="F2093" s="219" t="s">
        <v>537</v>
      </c>
      <c r="G2093" s="220">
        <v>2940</v>
      </c>
      <c r="H2093" s="403">
        <f t="shared" si="1500"/>
        <v>2940</v>
      </c>
      <c r="I2093" s="403">
        <f t="shared" si="1501"/>
        <v>2793</v>
      </c>
      <c r="J2093" s="403">
        <f t="shared" si="1502"/>
        <v>2499</v>
      </c>
      <c r="K2093" s="403">
        <f t="shared" si="1503"/>
        <v>2205</v>
      </c>
      <c r="L2093" s="403">
        <f t="shared" si="1504"/>
        <v>1911</v>
      </c>
      <c r="M2093" s="403">
        <f t="shared" si="1505"/>
        <v>1764</v>
      </c>
      <c r="N2093" s="36"/>
      <c r="P2093" s="186"/>
    </row>
    <row r="2094" customHeight="1" spans="1:16">
      <c r="A2094" s="217" t="s">
        <v>4685</v>
      </c>
      <c r="B2094" s="52">
        <v>330804064</v>
      </c>
      <c r="C2094" s="36" t="s">
        <v>6362</v>
      </c>
      <c r="D2094" s="36" t="s">
        <v>6363</v>
      </c>
      <c r="E2094" s="36"/>
      <c r="F2094" s="219" t="s">
        <v>43</v>
      </c>
      <c r="G2094" s="220">
        <v>2940</v>
      </c>
      <c r="H2094" s="403">
        <f t="shared" si="1500"/>
        <v>2940</v>
      </c>
      <c r="I2094" s="403">
        <f t="shared" si="1501"/>
        <v>2793</v>
      </c>
      <c r="J2094" s="403">
        <f t="shared" si="1502"/>
        <v>2499</v>
      </c>
      <c r="K2094" s="403">
        <f t="shared" si="1503"/>
        <v>2205</v>
      </c>
      <c r="L2094" s="403">
        <f t="shared" si="1504"/>
        <v>1911</v>
      </c>
      <c r="M2094" s="403">
        <f t="shared" si="1505"/>
        <v>1764</v>
      </c>
      <c r="N2094" s="36"/>
      <c r="P2094" s="186"/>
    </row>
    <row r="2095" customHeight="1" spans="1:16">
      <c r="A2095" s="217" t="s">
        <v>4685</v>
      </c>
      <c r="B2095" s="52">
        <v>330804065</v>
      </c>
      <c r="C2095" s="36" t="s">
        <v>6364</v>
      </c>
      <c r="D2095" s="36" t="s">
        <v>6365</v>
      </c>
      <c r="E2095" s="36"/>
      <c r="F2095" s="219" t="s">
        <v>43</v>
      </c>
      <c r="G2095" s="220">
        <v>2100</v>
      </c>
      <c r="H2095" s="403">
        <f t="shared" ref="H2095:H2100" si="1506">G2095*1</f>
        <v>2100</v>
      </c>
      <c r="I2095" s="403">
        <f t="shared" ref="I2095:I2100" si="1507">G2095*0.95</f>
        <v>1995</v>
      </c>
      <c r="J2095" s="403">
        <f t="shared" ref="J2095:J2100" si="1508">G2095*0.85</f>
        <v>1785</v>
      </c>
      <c r="K2095" s="403">
        <f t="shared" ref="K2095:K2100" si="1509">G2095*0.75</f>
        <v>1575</v>
      </c>
      <c r="L2095" s="403">
        <f t="shared" ref="L2095:L2100" si="1510">G2095*0.65</f>
        <v>1365</v>
      </c>
      <c r="M2095" s="403">
        <f t="shared" ref="M2095:M2100" si="1511">G2095*0.6</f>
        <v>1260</v>
      </c>
      <c r="N2095" s="36"/>
      <c r="P2095" s="186"/>
    </row>
    <row r="2096" customHeight="1" spans="1:16">
      <c r="A2096" s="217" t="s">
        <v>4685</v>
      </c>
      <c r="B2096" s="52">
        <v>330804066</v>
      </c>
      <c r="C2096" s="36" t="s">
        <v>6366</v>
      </c>
      <c r="D2096" s="36" t="s">
        <v>6367</v>
      </c>
      <c r="E2096" s="36"/>
      <c r="F2096" s="219" t="s">
        <v>43</v>
      </c>
      <c r="G2096" s="220">
        <v>2100</v>
      </c>
      <c r="H2096" s="403">
        <f t="shared" si="1506"/>
        <v>2100</v>
      </c>
      <c r="I2096" s="403">
        <f t="shared" si="1507"/>
        <v>1995</v>
      </c>
      <c r="J2096" s="403">
        <f t="shared" si="1508"/>
        <v>1785</v>
      </c>
      <c r="K2096" s="403">
        <f t="shared" si="1509"/>
        <v>1575</v>
      </c>
      <c r="L2096" s="403">
        <f t="shared" si="1510"/>
        <v>1365</v>
      </c>
      <c r="M2096" s="403">
        <f t="shared" si="1511"/>
        <v>1260</v>
      </c>
      <c r="N2096" s="36"/>
      <c r="P2096" s="186"/>
    </row>
    <row r="2097" customHeight="1" spans="1:16">
      <c r="A2097" s="217" t="s">
        <v>4685</v>
      </c>
      <c r="B2097" s="52">
        <v>330804067</v>
      </c>
      <c r="C2097" s="36" t="s">
        <v>6368</v>
      </c>
      <c r="D2097" s="36" t="s">
        <v>6369</v>
      </c>
      <c r="E2097" s="36"/>
      <c r="F2097" s="219" t="s">
        <v>43</v>
      </c>
      <c r="G2097" s="220">
        <v>1400</v>
      </c>
      <c r="H2097" s="403">
        <f t="shared" si="1506"/>
        <v>1400</v>
      </c>
      <c r="I2097" s="403">
        <f t="shared" si="1507"/>
        <v>1330</v>
      </c>
      <c r="J2097" s="403">
        <f t="shared" si="1508"/>
        <v>1190</v>
      </c>
      <c r="K2097" s="403">
        <f t="shared" si="1509"/>
        <v>1050</v>
      </c>
      <c r="L2097" s="403">
        <f t="shared" si="1510"/>
        <v>910</v>
      </c>
      <c r="M2097" s="403">
        <f t="shared" si="1511"/>
        <v>840</v>
      </c>
      <c r="N2097" s="36"/>
      <c r="P2097" s="186"/>
    </row>
    <row r="2098" customHeight="1" spans="1:16">
      <c r="A2098" s="225" t="s">
        <v>4685</v>
      </c>
      <c r="B2098" s="225">
        <v>330804068</v>
      </c>
      <c r="C2098" s="226" t="s">
        <v>6370</v>
      </c>
      <c r="D2098" s="226"/>
      <c r="E2098" s="227" t="s">
        <v>4817</v>
      </c>
      <c r="F2098" s="228" t="s">
        <v>43</v>
      </c>
      <c r="G2098" s="229">
        <v>2310</v>
      </c>
      <c r="H2098" s="403">
        <f t="shared" si="1506"/>
        <v>2310</v>
      </c>
      <c r="I2098" s="403">
        <f t="shared" si="1507"/>
        <v>2194.5</v>
      </c>
      <c r="J2098" s="403">
        <f t="shared" si="1508"/>
        <v>1963.5</v>
      </c>
      <c r="K2098" s="403">
        <f t="shared" si="1509"/>
        <v>1732.5</v>
      </c>
      <c r="L2098" s="403">
        <f t="shared" si="1510"/>
        <v>1501.5</v>
      </c>
      <c r="M2098" s="403">
        <f t="shared" si="1511"/>
        <v>1386</v>
      </c>
      <c r="N2098" s="226"/>
      <c r="P2098" s="186"/>
    </row>
    <row r="2099" customHeight="1" spans="1:16">
      <c r="A2099" s="225" t="s">
        <v>4685</v>
      </c>
      <c r="B2099" s="230" t="s">
        <v>6371</v>
      </c>
      <c r="C2099" s="226" t="s">
        <v>6372</v>
      </c>
      <c r="D2099" s="226"/>
      <c r="E2099" s="226"/>
      <c r="F2099" s="228" t="s">
        <v>43</v>
      </c>
      <c r="G2099" s="229">
        <v>1764</v>
      </c>
      <c r="H2099" s="403">
        <f t="shared" si="1506"/>
        <v>1764</v>
      </c>
      <c r="I2099" s="403">
        <f t="shared" si="1507"/>
        <v>1675.8</v>
      </c>
      <c r="J2099" s="403">
        <f t="shared" si="1508"/>
        <v>1499.4</v>
      </c>
      <c r="K2099" s="403">
        <f t="shared" si="1509"/>
        <v>1323</v>
      </c>
      <c r="L2099" s="403">
        <f t="shared" si="1510"/>
        <v>1146.6</v>
      </c>
      <c r="M2099" s="403">
        <f t="shared" si="1511"/>
        <v>1058.4</v>
      </c>
      <c r="N2099" s="226"/>
      <c r="P2099" s="186"/>
    </row>
    <row r="2100" customHeight="1" spans="1:20">
      <c r="A2100" s="225" t="s">
        <v>4685</v>
      </c>
      <c r="B2100" s="466">
        <v>330804070</v>
      </c>
      <c r="C2100" s="226" t="s">
        <v>6373</v>
      </c>
      <c r="D2100" s="226"/>
      <c r="E2100" s="226"/>
      <c r="F2100" s="228" t="s">
        <v>43</v>
      </c>
      <c r="G2100" s="229">
        <v>1008</v>
      </c>
      <c r="H2100" s="403">
        <f t="shared" si="1506"/>
        <v>1008</v>
      </c>
      <c r="I2100" s="403">
        <f t="shared" si="1507"/>
        <v>957.6</v>
      </c>
      <c r="J2100" s="403">
        <f t="shared" si="1508"/>
        <v>856.8</v>
      </c>
      <c r="K2100" s="403">
        <f t="shared" si="1509"/>
        <v>756</v>
      </c>
      <c r="L2100" s="403">
        <f t="shared" si="1510"/>
        <v>655.2</v>
      </c>
      <c r="M2100" s="403">
        <f t="shared" si="1511"/>
        <v>604.8</v>
      </c>
      <c r="N2100" s="226"/>
      <c r="P2100" s="186"/>
      <c r="S2100" s="47" t="s">
        <v>242</v>
      </c>
      <c r="T2100" s="186" t="s">
        <v>6374</v>
      </c>
    </row>
    <row r="2101" customHeight="1" spans="1:16">
      <c r="A2101" s="217"/>
      <c r="B2101" s="45">
        <v>3309</v>
      </c>
      <c r="C2101" s="46" t="s">
        <v>6375</v>
      </c>
      <c r="D2101" s="36"/>
      <c r="E2101" s="36"/>
      <c r="F2101" s="219"/>
      <c r="G2101" s="220">
        <v>0</v>
      </c>
      <c r="H2101" s="403"/>
      <c r="I2101" s="403"/>
      <c r="J2101" s="403"/>
      <c r="K2101" s="403"/>
      <c r="L2101" s="403"/>
      <c r="M2101" s="403"/>
      <c r="N2101" s="46" t="s">
        <v>6376</v>
      </c>
      <c r="P2101" s="186"/>
    </row>
    <row r="2102" customHeight="1" spans="1:16">
      <c r="A2102" s="217" t="s">
        <v>4685</v>
      </c>
      <c r="B2102" s="52">
        <v>330900001</v>
      </c>
      <c r="C2102" s="36" t="s">
        <v>6377</v>
      </c>
      <c r="D2102" s="36"/>
      <c r="E2102" s="36"/>
      <c r="F2102" s="219" t="s">
        <v>43</v>
      </c>
      <c r="G2102" s="220">
        <v>140</v>
      </c>
      <c r="H2102" s="403">
        <f t="shared" ref="H2102" si="1512">G2102*1</f>
        <v>140</v>
      </c>
      <c r="I2102" s="403">
        <f t="shared" ref="I2102" si="1513">G2102*0.95</f>
        <v>133</v>
      </c>
      <c r="J2102" s="403">
        <f t="shared" ref="J2102" si="1514">G2102*0.85</f>
        <v>119</v>
      </c>
      <c r="K2102" s="403">
        <f t="shared" ref="K2102" si="1515">G2102*0.75</f>
        <v>105</v>
      </c>
      <c r="L2102" s="403">
        <f t="shared" ref="L2102" si="1516">G2102*0.65</f>
        <v>91</v>
      </c>
      <c r="M2102" s="403">
        <f t="shared" ref="M2102" si="1517">G2102*0.6</f>
        <v>84</v>
      </c>
      <c r="N2102" s="36"/>
      <c r="P2102" s="186"/>
    </row>
    <row r="2103" customHeight="1" spans="1:16">
      <c r="A2103" s="217" t="s">
        <v>4685</v>
      </c>
      <c r="B2103" s="52">
        <v>330900002</v>
      </c>
      <c r="C2103" s="36" t="s">
        <v>6378</v>
      </c>
      <c r="D2103" s="36" t="s">
        <v>3964</v>
      </c>
      <c r="E2103" s="36"/>
      <c r="F2103" s="219" t="s">
        <v>490</v>
      </c>
      <c r="G2103" s="220">
        <v>588</v>
      </c>
      <c r="H2103" s="403">
        <f t="shared" ref="H2103:H2122" si="1518">G2103*1</f>
        <v>588</v>
      </c>
      <c r="I2103" s="403">
        <f t="shared" ref="I2103:I2122" si="1519">G2103*0.95</f>
        <v>558.6</v>
      </c>
      <c r="J2103" s="403">
        <f t="shared" ref="J2103:J2122" si="1520">G2103*0.85</f>
        <v>499.8</v>
      </c>
      <c r="K2103" s="403">
        <f t="shared" ref="K2103:K2122" si="1521">G2103*0.75</f>
        <v>441</v>
      </c>
      <c r="L2103" s="403">
        <f t="shared" ref="L2103:L2122" si="1522">G2103*0.65</f>
        <v>382.2</v>
      </c>
      <c r="M2103" s="403">
        <f t="shared" ref="M2103:M2122" si="1523">G2103*0.6</f>
        <v>352.8</v>
      </c>
      <c r="N2103" s="36"/>
      <c r="P2103" s="186"/>
    </row>
    <row r="2104" customHeight="1" spans="1:16">
      <c r="A2104" s="217" t="s">
        <v>4685</v>
      </c>
      <c r="B2104" s="52">
        <v>330900003</v>
      </c>
      <c r="C2104" s="36" t="s">
        <v>6379</v>
      </c>
      <c r="D2104" s="36"/>
      <c r="E2104" s="36"/>
      <c r="F2104" s="219" t="s">
        <v>43</v>
      </c>
      <c r="G2104" s="220">
        <v>1960</v>
      </c>
      <c r="H2104" s="403">
        <f t="shared" si="1518"/>
        <v>1960</v>
      </c>
      <c r="I2104" s="403">
        <f t="shared" si="1519"/>
        <v>1862</v>
      </c>
      <c r="J2104" s="403">
        <f t="shared" si="1520"/>
        <v>1666</v>
      </c>
      <c r="K2104" s="403">
        <f t="shared" si="1521"/>
        <v>1470</v>
      </c>
      <c r="L2104" s="403">
        <f t="shared" si="1522"/>
        <v>1274</v>
      </c>
      <c r="M2104" s="403">
        <f t="shared" si="1523"/>
        <v>1176</v>
      </c>
      <c r="N2104" s="36"/>
      <c r="P2104" s="186"/>
    </row>
    <row r="2105" customHeight="1" spans="1:16">
      <c r="A2105" s="217" t="s">
        <v>4685</v>
      </c>
      <c r="B2105" s="52">
        <v>330900004</v>
      </c>
      <c r="C2105" s="36" t="s">
        <v>6380</v>
      </c>
      <c r="D2105" s="36"/>
      <c r="E2105" s="36"/>
      <c r="F2105" s="219" t="s">
        <v>43</v>
      </c>
      <c r="G2105" s="220">
        <v>1960</v>
      </c>
      <c r="H2105" s="403">
        <f t="shared" si="1518"/>
        <v>1960</v>
      </c>
      <c r="I2105" s="403">
        <f t="shared" si="1519"/>
        <v>1862</v>
      </c>
      <c r="J2105" s="403">
        <f t="shared" si="1520"/>
        <v>1666</v>
      </c>
      <c r="K2105" s="403">
        <f t="shared" si="1521"/>
        <v>1470</v>
      </c>
      <c r="L2105" s="403">
        <f t="shared" si="1522"/>
        <v>1274</v>
      </c>
      <c r="M2105" s="403">
        <f t="shared" si="1523"/>
        <v>1176</v>
      </c>
      <c r="N2105" s="36"/>
      <c r="P2105" s="186"/>
    </row>
    <row r="2106" customHeight="1" spans="1:16">
      <c r="A2106" s="217" t="s">
        <v>4685</v>
      </c>
      <c r="B2106" s="52">
        <v>330900005</v>
      </c>
      <c r="C2106" s="36" t="s">
        <v>6381</v>
      </c>
      <c r="D2106" s="36" t="s">
        <v>6382</v>
      </c>
      <c r="E2106" s="36"/>
      <c r="F2106" s="219" t="s">
        <v>537</v>
      </c>
      <c r="G2106" s="220">
        <v>1960</v>
      </c>
      <c r="H2106" s="403">
        <f t="shared" si="1518"/>
        <v>1960</v>
      </c>
      <c r="I2106" s="403">
        <f t="shared" si="1519"/>
        <v>1862</v>
      </c>
      <c r="J2106" s="403">
        <f t="shared" si="1520"/>
        <v>1666</v>
      </c>
      <c r="K2106" s="403">
        <f t="shared" si="1521"/>
        <v>1470</v>
      </c>
      <c r="L2106" s="403">
        <f t="shared" si="1522"/>
        <v>1274</v>
      </c>
      <c r="M2106" s="403">
        <f t="shared" si="1523"/>
        <v>1176</v>
      </c>
      <c r="N2106" s="36"/>
      <c r="P2106" s="186"/>
    </row>
    <row r="2107" customHeight="1" spans="1:16">
      <c r="A2107" s="217" t="s">
        <v>4685</v>
      </c>
      <c r="B2107" s="52">
        <v>330900006</v>
      </c>
      <c r="C2107" s="36" t="s">
        <v>6383</v>
      </c>
      <c r="D2107" s="36" t="s">
        <v>6382</v>
      </c>
      <c r="E2107" s="36"/>
      <c r="F2107" s="219" t="s">
        <v>43</v>
      </c>
      <c r="G2107" s="220">
        <v>2520</v>
      </c>
      <c r="H2107" s="403">
        <f t="shared" si="1518"/>
        <v>2520</v>
      </c>
      <c r="I2107" s="403">
        <f t="shared" si="1519"/>
        <v>2394</v>
      </c>
      <c r="J2107" s="403">
        <f t="shared" si="1520"/>
        <v>2142</v>
      </c>
      <c r="K2107" s="403">
        <f t="shared" si="1521"/>
        <v>1890</v>
      </c>
      <c r="L2107" s="403">
        <f t="shared" si="1522"/>
        <v>1638</v>
      </c>
      <c r="M2107" s="403">
        <f t="shared" si="1523"/>
        <v>1512</v>
      </c>
      <c r="N2107" s="36"/>
      <c r="P2107" s="186"/>
    </row>
    <row r="2108" customHeight="1" spans="1:16">
      <c r="A2108" s="217" t="s">
        <v>4685</v>
      </c>
      <c r="B2108" s="52">
        <v>330900007</v>
      </c>
      <c r="C2108" s="36" t="s">
        <v>6384</v>
      </c>
      <c r="D2108" s="36" t="s">
        <v>6385</v>
      </c>
      <c r="E2108" s="36"/>
      <c r="F2108" s="219" t="s">
        <v>43</v>
      </c>
      <c r="G2108" s="220">
        <v>1680</v>
      </c>
      <c r="H2108" s="403">
        <f t="shared" si="1518"/>
        <v>1680</v>
      </c>
      <c r="I2108" s="403">
        <f t="shared" si="1519"/>
        <v>1596</v>
      </c>
      <c r="J2108" s="403">
        <f t="shared" si="1520"/>
        <v>1428</v>
      </c>
      <c r="K2108" s="403">
        <f t="shared" si="1521"/>
        <v>1260</v>
      </c>
      <c r="L2108" s="403">
        <f t="shared" si="1522"/>
        <v>1092</v>
      </c>
      <c r="M2108" s="403">
        <f t="shared" si="1523"/>
        <v>1008</v>
      </c>
      <c r="N2108" s="36"/>
      <c r="P2108" s="186"/>
    </row>
    <row r="2109" customHeight="1" spans="1:16">
      <c r="A2109" s="217" t="s">
        <v>4685</v>
      </c>
      <c r="B2109" s="52">
        <v>330900008</v>
      </c>
      <c r="C2109" s="36" t="s">
        <v>6386</v>
      </c>
      <c r="D2109" s="36" t="s">
        <v>6382</v>
      </c>
      <c r="E2109" s="36"/>
      <c r="F2109" s="219" t="s">
        <v>537</v>
      </c>
      <c r="G2109" s="220">
        <v>2520</v>
      </c>
      <c r="H2109" s="403">
        <f t="shared" si="1518"/>
        <v>2520</v>
      </c>
      <c r="I2109" s="403">
        <f t="shared" si="1519"/>
        <v>2394</v>
      </c>
      <c r="J2109" s="403">
        <f t="shared" si="1520"/>
        <v>2142</v>
      </c>
      <c r="K2109" s="403">
        <f t="shared" si="1521"/>
        <v>1890</v>
      </c>
      <c r="L2109" s="403">
        <f t="shared" si="1522"/>
        <v>1638</v>
      </c>
      <c r="M2109" s="403">
        <f t="shared" si="1523"/>
        <v>1512</v>
      </c>
      <c r="N2109" s="36"/>
      <c r="P2109" s="186"/>
    </row>
    <row r="2110" customHeight="1" spans="1:16">
      <c r="A2110" s="217" t="s">
        <v>4685</v>
      </c>
      <c r="B2110" s="52">
        <v>330900009</v>
      </c>
      <c r="C2110" s="36" t="s">
        <v>6387</v>
      </c>
      <c r="D2110" s="36" t="s">
        <v>6388</v>
      </c>
      <c r="E2110" s="36"/>
      <c r="F2110" s="219" t="s">
        <v>43</v>
      </c>
      <c r="G2110" s="220">
        <v>3136</v>
      </c>
      <c r="H2110" s="403">
        <f t="shared" si="1518"/>
        <v>3136</v>
      </c>
      <c r="I2110" s="403">
        <f t="shared" si="1519"/>
        <v>2979.2</v>
      </c>
      <c r="J2110" s="403">
        <f t="shared" si="1520"/>
        <v>2665.6</v>
      </c>
      <c r="K2110" s="403">
        <f t="shared" si="1521"/>
        <v>2352</v>
      </c>
      <c r="L2110" s="403">
        <f t="shared" si="1522"/>
        <v>2038.4</v>
      </c>
      <c r="M2110" s="403">
        <f t="shared" si="1523"/>
        <v>1881.6</v>
      </c>
      <c r="N2110" s="36"/>
      <c r="P2110" s="186"/>
    </row>
    <row r="2111" customHeight="1" spans="1:16">
      <c r="A2111" s="217" t="s">
        <v>4685</v>
      </c>
      <c r="B2111" s="52">
        <v>330900010</v>
      </c>
      <c r="C2111" s="36" t="s">
        <v>6389</v>
      </c>
      <c r="D2111" s="36"/>
      <c r="E2111" s="36"/>
      <c r="F2111" s="219" t="s">
        <v>43</v>
      </c>
      <c r="G2111" s="220">
        <v>3136</v>
      </c>
      <c r="H2111" s="403">
        <f t="shared" si="1518"/>
        <v>3136</v>
      </c>
      <c r="I2111" s="403">
        <f t="shared" si="1519"/>
        <v>2979.2</v>
      </c>
      <c r="J2111" s="403">
        <f t="shared" si="1520"/>
        <v>2665.6</v>
      </c>
      <c r="K2111" s="403">
        <f t="shared" si="1521"/>
        <v>2352</v>
      </c>
      <c r="L2111" s="403">
        <f t="shared" si="1522"/>
        <v>2038.4</v>
      </c>
      <c r="M2111" s="403">
        <f t="shared" si="1523"/>
        <v>1881.6</v>
      </c>
      <c r="N2111" s="36"/>
      <c r="P2111" s="186"/>
    </row>
    <row r="2112" customHeight="1" spans="1:16">
      <c r="A2112" s="217" t="s">
        <v>4685</v>
      </c>
      <c r="B2112" s="52">
        <v>330900011</v>
      </c>
      <c r="C2112" s="36" t="s">
        <v>6390</v>
      </c>
      <c r="D2112" s="36" t="s">
        <v>6391</v>
      </c>
      <c r="E2112" s="36" t="s">
        <v>4817</v>
      </c>
      <c r="F2112" s="219" t="s">
        <v>43</v>
      </c>
      <c r="G2112" s="220">
        <v>3136</v>
      </c>
      <c r="H2112" s="403">
        <f t="shared" si="1518"/>
        <v>3136</v>
      </c>
      <c r="I2112" s="403">
        <f t="shared" si="1519"/>
        <v>2979.2</v>
      </c>
      <c r="J2112" s="403">
        <f t="shared" si="1520"/>
        <v>2665.6</v>
      </c>
      <c r="K2112" s="403">
        <f t="shared" si="1521"/>
        <v>2352</v>
      </c>
      <c r="L2112" s="403">
        <f t="shared" si="1522"/>
        <v>2038.4</v>
      </c>
      <c r="M2112" s="403">
        <f t="shared" si="1523"/>
        <v>1881.6</v>
      </c>
      <c r="N2112" s="36"/>
      <c r="P2112" s="186"/>
    </row>
    <row r="2113" customHeight="1" spans="1:16">
      <c r="A2113" s="217" t="s">
        <v>4685</v>
      </c>
      <c r="B2113" s="52">
        <v>330900012</v>
      </c>
      <c r="C2113" s="36" t="s">
        <v>6392</v>
      </c>
      <c r="D2113" s="36"/>
      <c r="E2113" s="36"/>
      <c r="F2113" s="219" t="s">
        <v>537</v>
      </c>
      <c r="G2113" s="220">
        <v>2520</v>
      </c>
      <c r="H2113" s="403">
        <f t="shared" si="1518"/>
        <v>2520</v>
      </c>
      <c r="I2113" s="403">
        <f t="shared" si="1519"/>
        <v>2394</v>
      </c>
      <c r="J2113" s="403">
        <f t="shared" si="1520"/>
        <v>2142</v>
      </c>
      <c r="K2113" s="403">
        <f t="shared" si="1521"/>
        <v>1890</v>
      </c>
      <c r="L2113" s="403">
        <f t="shared" si="1522"/>
        <v>1638</v>
      </c>
      <c r="M2113" s="403">
        <f t="shared" si="1523"/>
        <v>1512</v>
      </c>
      <c r="N2113" s="36"/>
      <c r="P2113" s="186"/>
    </row>
    <row r="2114" customHeight="1" spans="1:16">
      <c r="A2114" s="217" t="s">
        <v>4685</v>
      </c>
      <c r="B2114" s="52">
        <v>330900013</v>
      </c>
      <c r="C2114" s="36" t="s">
        <v>6393</v>
      </c>
      <c r="D2114" s="36"/>
      <c r="E2114" s="36"/>
      <c r="F2114" s="219" t="s">
        <v>6094</v>
      </c>
      <c r="G2114" s="220">
        <v>2520</v>
      </c>
      <c r="H2114" s="403">
        <f t="shared" si="1518"/>
        <v>2520</v>
      </c>
      <c r="I2114" s="403">
        <f t="shared" si="1519"/>
        <v>2394</v>
      </c>
      <c r="J2114" s="403">
        <f t="shared" si="1520"/>
        <v>2142</v>
      </c>
      <c r="K2114" s="403">
        <f t="shared" si="1521"/>
        <v>1890</v>
      </c>
      <c r="L2114" s="403">
        <f t="shared" si="1522"/>
        <v>1638</v>
      </c>
      <c r="M2114" s="403">
        <f t="shared" si="1523"/>
        <v>1512</v>
      </c>
      <c r="N2114" s="36"/>
      <c r="P2114" s="186"/>
    </row>
    <row r="2115" customHeight="1" spans="1:16">
      <c r="A2115" s="217" t="s">
        <v>4685</v>
      </c>
      <c r="B2115" s="52">
        <v>330900014</v>
      </c>
      <c r="C2115" s="36" t="s">
        <v>6394</v>
      </c>
      <c r="D2115" s="36"/>
      <c r="E2115" s="36"/>
      <c r="F2115" s="219" t="s">
        <v>537</v>
      </c>
      <c r="G2115" s="220">
        <v>2940</v>
      </c>
      <c r="H2115" s="403">
        <f t="shared" si="1518"/>
        <v>2940</v>
      </c>
      <c r="I2115" s="403">
        <f t="shared" si="1519"/>
        <v>2793</v>
      </c>
      <c r="J2115" s="403">
        <f t="shared" si="1520"/>
        <v>2499</v>
      </c>
      <c r="K2115" s="403">
        <f t="shared" si="1521"/>
        <v>2205</v>
      </c>
      <c r="L2115" s="403">
        <f t="shared" si="1522"/>
        <v>1911</v>
      </c>
      <c r="M2115" s="403">
        <f t="shared" si="1523"/>
        <v>1764</v>
      </c>
      <c r="N2115" s="36"/>
      <c r="P2115" s="186"/>
    </row>
    <row r="2116" customHeight="1" spans="1:16">
      <c r="A2116" s="217" t="s">
        <v>4685</v>
      </c>
      <c r="B2116" s="52">
        <v>330900015</v>
      </c>
      <c r="C2116" s="36" t="s">
        <v>6395</v>
      </c>
      <c r="D2116" s="36" t="s">
        <v>6396</v>
      </c>
      <c r="E2116" s="36"/>
      <c r="F2116" s="219" t="s">
        <v>43</v>
      </c>
      <c r="G2116" s="220">
        <v>1568</v>
      </c>
      <c r="H2116" s="403">
        <f t="shared" si="1518"/>
        <v>1568</v>
      </c>
      <c r="I2116" s="403">
        <f t="shared" si="1519"/>
        <v>1489.6</v>
      </c>
      <c r="J2116" s="403">
        <f t="shared" si="1520"/>
        <v>1332.8</v>
      </c>
      <c r="K2116" s="403">
        <f t="shared" si="1521"/>
        <v>1176</v>
      </c>
      <c r="L2116" s="403">
        <f t="shared" si="1522"/>
        <v>1019.2</v>
      </c>
      <c r="M2116" s="403">
        <f t="shared" si="1523"/>
        <v>940.8</v>
      </c>
      <c r="N2116" s="36"/>
      <c r="P2116" s="186"/>
    </row>
    <row r="2117" customHeight="1" spans="1:16">
      <c r="A2117" s="217" t="s">
        <v>4685</v>
      </c>
      <c r="B2117" s="52">
        <v>330900016</v>
      </c>
      <c r="C2117" s="36" t="s">
        <v>6397</v>
      </c>
      <c r="D2117" s="36"/>
      <c r="E2117" s="36"/>
      <c r="F2117" s="219" t="s">
        <v>43</v>
      </c>
      <c r="G2117" s="220">
        <v>1960</v>
      </c>
      <c r="H2117" s="403">
        <f t="shared" si="1518"/>
        <v>1960</v>
      </c>
      <c r="I2117" s="403">
        <f t="shared" si="1519"/>
        <v>1862</v>
      </c>
      <c r="J2117" s="403">
        <f t="shared" si="1520"/>
        <v>1666</v>
      </c>
      <c r="K2117" s="403">
        <f t="shared" si="1521"/>
        <v>1470</v>
      </c>
      <c r="L2117" s="403">
        <f t="shared" si="1522"/>
        <v>1274</v>
      </c>
      <c r="M2117" s="403">
        <f t="shared" si="1523"/>
        <v>1176</v>
      </c>
      <c r="N2117" s="36"/>
      <c r="P2117" s="186"/>
    </row>
    <row r="2118" customHeight="1" spans="1:16">
      <c r="A2118" s="217" t="s">
        <v>4685</v>
      </c>
      <c r="B2118" s="52">
        <v>330900017</v>
      </c>
      <c r="C2118" s="36" t="s">
        <v>6398</v>
      </c>
      <c r="D2118" s="36"/>
      <c r="E2118" s="36"/>
      <c r="F2118" s="219" t="s">
        <v>43</v>
      </c>
      <c r="G2118" s="220">
        <v>1960</v>
      </c>
      <c r="H2118" s="403">
        <f t="shared" si="1518"/>
        <v>1960</v>
      </c>
      <c r="I2118" s="403">
        <f t="shared" si="1519"/>
        <v>1862</v>
      </c>
      <c r="J2118" s="403">
        <f t="shared" si="1520"/>
        <v>1666</v>
      </c>
      <c r="K2118" s="403">
        <f t="shared" si="1521"/>
        <v>1470</v>
      </c>
      <c r="L2118" s="403">
        <f t="shared" si="1522"/>
        <v>1274</v>
      </c>
      <c r="M2118" s="403">
        <f t="shared" si="1523"/>
        <v>1176</v>
      </c>
      <c r="N2118" s="36"/>
      <c r="P2118" s="186"/>
    </row>
    <row r="2119" customHeight="1" spans="1:16">
      <c r="A2119" s="217" t="s">
        <v>4685</v>
      </c>
      <c r="B2119" s="52">
        <v>330900018</v>
      </c>
      <c r="C2119" s="36" t="s">
        <v>6399</v>
      </c>
      <c r="D2119" s="36" t="s">
        <v>6400</v>
      </c>
      <c r="E2119" s="36"/>
      <c r="F2119" s="219" t="s">
        <v>43</v>
      </c>
      <c r="G2119" s="220">
        <v>2100</v>
      </c>
      <c r="H2119" s="403">
        <f t="shared" si="1518"/>
        <v>2100</v>
      </c>
      <c r="I2119" s="403">
        <f t="shared" si="1519"/>
        <v>1995</v>
      </c>
      <c r="J2119" s="403">
        <f t="shared" si="1520"/>
        <v>1785</v>
      </c>
      <c r="K2119" s="403">
        <f t="shared" si="1521"/>
        <v>1575</v>
      </c>
      <c r="L2119" s="403">
        <f t="shared" si="1522"/>
        <v>1365</v>
      </c>
      <c r="M2119" s="403">
        <f t="shared" si="1523"/>
        <v>1260</v>
      </c>
      <c r="N2119" s="36"/>
      <c r="P2119" s="186"/>
    </row>
    <row r="2120" customHeight="1" spans="1:16">
      <c r="A2120" s="217" t="s">
        <v>4685</v>
      </c>
      <c r="B2120" s="52">
        <v>330900019</v>
      </c>
      <c r="C2120" s="36" t="s">
        <v>6401</v>
      </c>
      <c r="D2120" s="36"/>
      <c r="E2120" s="36"/>
      <c r="F2120" s="219" t="s">
        <v>43</v>
      </c>
      <c r="G2120" s="220">
        <v>2520</v>
      </c>
      <c r="H2120" s="403">
        <f t="shared" si="1518"/>
        <v>2520</v>
      </c>
      <c r="I2120" s="403">
        <f t="shared" si="1519"/>
        <v>2394</v>
      </c>
      <c r="J2120" s="403">
        <f t="shared" si="1520"/>
        <v>2142</v>
      </c>
      <c r="K2120" s="403">
        <f t="shared" si="1521"/>
        <v>1890</v>
      </c>
      <c r="L2120" s="403">
        <f t="shared" si="1522"/>
        <v>1638</v>
      </c>
      <c r="M2120" s="403">
        <f t="shared" si="1523"/>
        <v>1512</v>
      </c>
      <c r="N2120" s="36"/>
      <c r="P2120" s="186"/>
    </row>
    <row r="2121" customHeight="1" spans="1:16">
      <c r="A2121" s="217" t="s">
        <v>4685</v>
      </c>
      <c r="B2121" s="52">
        <v>330900020</v>
      </c>
      <c r="C2121" s="36" t="s">
        <v>6402</v>
      </c>
      <c r="D2121" s="36"/>
      <c r="E2121" s="36" t="s">
        <v>3875</v>
      </c>
      <c r="F2121" s="219" t="s">
        <v>43</v>
      </c>
      <c r="G2121" s="220">
        <v>3780</v>
      </c>
      <c r="H2121" s="403">
        <f t="shared" si="1518"/>
        <v>3780</v>
      </c>
      <c r="I2121" s="403">
        <f t="shared" si="1519"/>
        <v>3591</v>
      </c>
      <c r="J2121" s="403">
        <f t="shared" si="1520"/>
        <v>3213</v>
      </c>
      <c r="K2121" s="403">
        <f t="shared" si="1521"/>
        <v>2835</v>
      </c>
      <c r="L2121" s="403">
        <f t="shared" si="1522"/>
        <v>2457</v>
      </c>
      <c r="M2121" s="403">
        <f t="shared" si="1523"/>
        <v>2268</v>
      </c>
      <c r="N2121" s="36"/>
      <c r="P2121" s="186"/>
    </row>
    <row r="2122" customHeight="1" spans="1:16">
      <c r="A2122" s="225" t="s">
        <v>4685</v>
      </c>
      <c r="B2122" s="230">
        <v>330900021</v>
      </c>
      <c r="C2122" s="226" t="s">
        <v>6403</v>
      </c>
      <c r="D2122" s="226" t="s">
        <v>6404</v>
      </c>
      <c r="E2122" s="226"/>
      <c r="F2122" s="228" t="s">
        <v>43</v>
      </c>
      <c r="G2122" s="229">
        <v>504</v>
      </c>
      <c r="H2122" s="403">
        <f t="shared" si="1518"/>
        <v>504</v>
      </c>
      <c r="I2122" s="403">
        <f t="shared" si="1519"/>
        <v>478.8</v>
      </c>
      <c r="J2122" s="403">
        <f t="shared" si="1520"/>
        <v>428.4</v>
      </c>
      <c r="K2122" s="403">
        <f t="shared" si="1521"/>
        <v>378</v>
      </c>
      <c r="L2122" s="403">
        <f t="shared" si="1522"/>
        <v>327.6</v>
      </c>
      <c r="M2122" s="403">
        <f t="shared" si="1523"/>
        <v>302.4</v>
      </c>
      <c r="N2122" s="226"/>
      <c r="P2122" s="186"/>
    </row>
    <row r="2123" customHeight="1" spans="1:16">
      <c r="A2123" s="217"/>
      <c r="B2123" s="45">
        <v>3310</v>
      </c>
      <c r="C2123" s="46" t="s">
        <v>6405</v>
      </c>
      <c r="D2123" s="36"/>
      <c r="E2123" s="46" t="s">
        <v>6406</v>
      </c>
      <c r="F2123" s="219"/>
      <c r="G2123" s="220"/>
      <c r="H2123" s="403"/>
      <c r="I2123" s="403"/>
      <c r="J2123" s="403"/>
      <c r="K2123" s="403"/>
      <c r="L2123" s="403"/>
      <c r="M2123" s="403"/>
      <c r="N2123" s="46" t="s">
        <v>6376</v>
      </c>
      <c r="P2123" s="186"/>
    </row>
    <row r="2124" customHeight="1" spans="1:16">
      <c r="A2124" s="217"/>
      <c r="B2124" s="45">
        <v>331001</v>
      </c>
      <c r="C2124" s="46" t="s">
        <v>6407</v>
      </c>
      <c r="D2124" s="36"/>
      <c r="E2124" s="36"/>
      <c r="F2124" s="219"/>
      <c r="G2124" s="220"/>
      <c r="H2124" s="403"/>
      <c r="I2124" s="403"/>
      <c r="J2124" s="403"/>
      <c r="K2124" s="403"/>
      <c r="L2124" s="403"/>
      <c r="M2124" s="403"/>
      <c r="N2124" s="36"/>
      <c r="P2124" s="186"/>
    </row>
    <row r="2125" customHeight="1" spans="1:16">
      <c r="A2125" s="217" t="s">
        <v>4685</v>
      </c>
      <c r="B2125" s="52">
        <v>331001001</v>
      </c>
      <c r="C2125" s="36" t="s">
        <v>6408</v>
      </c>
      <c r="D2125" s="36"/>
      <c r="E2125" s="248"/>
      <c r="F2125" s="219" t="s">
        <v>43</v>
      </c>
      <c r="G2125" s="220">
        <v>2100</v>
      </c>
      <c r="H2125" s="403">
        <f t="shared" ref="H2125" si="1524">G2125*1</f>
        <v>2100</v>
      </c>
      <c r="I2125" s="403">
        <f t="shared" ref="I2125" si="1525">G2125*0.95</f>
        <v>1995</v>
      </c>
      <c r="J2125" s="403">
        <f t="shared" ref="J2125" si="1526">G2125*0.85</f>
        <v>1785</v>
      </c>
      <c r="K2125" s="403">
        <f t="shared" ref="K2125" si="1527">G2125*0.75</f>
        <v>1575</v>
      </c>
      <c r="L2125" s="403">
        <f t="shared" ref="L2125" si="1528">G2125*0.65</f>
        <v>1365</v>
      </c>
      <c r="M2125" s="403">
        <f t="shared" ref="M2125" si="1529">G2125*0.6</f>
        <v>1260</v>
      </c>
      <c r="N2125" s="36"/>
      <c r="P2125" s="186"/>
    </row>
    <row r="2126" customHeight="1" spans="1:16">
      <c r="A2126" s="217" t="s">
        <v>4685</v>
      </c>
      <c r="B2126" s="52">
        <v>331001002</v>
      </c>
      <c r="C2126" s="36" t="s">
        <v>6409</v>
      </c>
      <c r="D2126" s="36" t="s">
        <v>6410</v>
      </c>
      <c r="E2126" s="36"/>
      <c r="F2126" s="219" t="s">
        <v>43</v>
      </c>
      <c r="G2126" s="220">
        <v>2730</v>
      </c>
      <c r="H2126" s="403">
        <f t="shared" ref="H2126:H2148" si="1530">G2126*1</f>
        <v>2730</v>
      </c>
      <c r="I2126" s="403">
        <f t="shared" ref="I2126:I2148" si="1531">G2126*0.95</f>
        <v>2593.5</v>
      </c>
      <c r="J2126" s="403">
        <f t="shared" ref="J2126:J2148" si="1532">G2126*0.85</f>
        <v>2320.5</v>
      </c>
      <c r="K2126" s="403">
        <f t="shared" ref="K2126:K2148" si="1533">G2126*0.75</f>
        <v>2047.5</v>
      </c>
      <c r="L2126" s="403">
        <f t="shared" ref="L2126:L2148" si="1534">G2126*0.65</f>
        <v>1774.5</v>
      </c>
      <c r="M2126" s="403">
        <f t="shared" ref="M2126:M2148" si="1535">G2126*0.6</f>
        <v>1638</v>
      </c>
      <c r="N2126" s="36"/>
      <c r="P2126" s="186"/>
    </row>
    <row r="2127" customHeight="1" spans="1:16">
      <c r="A2127" s="217" t="s">
        <v>4685</v>
      </c>
      <c r="B2127" s="52">
        <v>331001003</v>
      </c>
      <c r="C2127" s="36" t="s">
        <v>6411</v>
      </c>
      <c r="D2127" s="36" t="s">
        <v>6412</v>
      </c>
      <c r="E2127" s="36"/>
      <c r="F2127" s="219" t="s">
        <v>43</v>
      </c>
      <c r="G2127" s="220">
        <v>2548</v>
      </c>
      <c r="H2127" s="403">
        <f t="shared" si="1530"/>
        <v>2548</v>
      </c>
      <c r="I2127" s="403">
        <f t="shared" si="1531"/>
        <v>2420.6</v>
      </c>
      <c r="J2127" s="403">
        <f t="shared" si="1532"/>
        <v>2165.8</v>
      </c>
      <c r="K2127" s="403">
        <f t="shared" si="1533"/>
        <v>1911</v>
      </c>
      <c r="L2127" s="403">
        <f t="shared" si="1534"/>
        <v>1656.2</v>
      </c>
      <c r="M2127" s="403">
        <f t="shared" si="1535"/>
        <v>1528.8</v>
      </c>
      <c r="N2127" s="36"/>
      <c r="P2127" s="186"/>
    </row>
    <row r="2128" customHeight="1" spans="1:16">
      <c r="A2128" s="217" t="s">
        <v>4685</v>
      </c>
      <c r="B2128" s="52">
        <v>331001004</v>
      </c>
      <c r="C2128" s="36" t="s">
        <v>6413</v>
      </c>
      <c r="D2128" s="36" t="s">
        <v>6414</v>
      </c>
      <c r="E2128" s="36"/>
      <c r="F2128" s="219" t="s">
        <v>43</v>
      </c>
      <c r="G2128" s="220">
        <v>2548</v>
      </c>
      <c r="H2128" s="403">
        <f t="shared" si="1530"/>
        <v>2548</v>
      </c>
      <c r="I2128" s="403">
        <f t="shared" si="1531"/>
        <v>2420.6</v>
      </c>
      <c r="J2128" s="403">
        <f t="shared" si="1532"/>
        <v>2165.8</v>
      </c>
      <c r="K2128" s="403">
        <f t="shared" si="1533"/>
        <v>1911</v>
      </c>
      <c r="L2128" s="403">
        <f t="shared" si="1534"/>
        <v>1656.2</v>
      </c>
      <c r="M2128" s="403">
        <f t="shared" si="1535"/>
        <v>1528.8</v>
      </c>
      <c r="N2128" s="36"/>
      <c r="P2128" s="186"/>
    </row>
    <row r="2129" customHeight="1" spans="1:16">
      <c r="A2129" s="217" t="s">
        <v>4685</v>
      </c>
      <c r="B2129" s="52">
        <v>331001005</v>
      </c>
      <c r="C2129" s="36" t="s">
        <v>6415</v>
      </c>
      <c r="D2129" s="36"/>
      <c r="E2129" s="36"/>
      <c r="F2129" s="219" t="s">
        <v>43</v>
      </c>
      <c r="G2129" s="220">
        <v>2730</v>
      </c>
      <c r="H2129" s="403">
        <f t="shared" si="1530"/>
        <v>2730</v>
      </c>
      <c r="I2129" s="403">
        <f t="shared" si="1531"/>
        <v>2593.5</v>
      </c>
      <c r="J2129" s="403">
        <f t="shared" si="1532"/>
        <v>2320.5</v>
      </c>
      <c r="K2129" s="403">
        <f t="shared" si="1533"/>
        <v>2047.5</v>
      </c>
      <c r="L2129" s="403">
        <f t="shared" si="1534"/>
        <v>1774.5</v>
      </c>
      <c r="M2129" s="403">
        <f t="shared" si="1535"/>
        <v>1638</v>
      </c>
      <c r="N2129" s="36"/>
      <c r="P2129" s="186"/>
    </row>
    <row r="2130" customHeight="1" spans="1:16">
      <c r="A2130" s="217" t="s">
        <v>4685</v>
      </c>
      <c r="B2130" s="52">
        <v>331001006</v>
      </c>
      <c r="C2130" s="36" t="s">
        <v>6416</v>
      </c>
      <c r="D2130" s="36" t="s">
        <v>6417</v>
      </c>
      <c r="E2130" s="36"/>
      <c r="F2130" s="219" t="s">
        <v>43</v>
      </c>
      <c r="G2130" s="220">
        <v>2730</v>
      </c>
      <c r="H2130" s="403">
        <f t="shared" si="1530"/>
        <v>2730</v>
      </c>
      <c r="I2130" s="403">
        <f t="shared" si="1531"/>
        <v>2593.5</v>
      </c>
      <c r="J2130" s="403">
        <f t="shared" si="1532"/>
        <v>2320.5</v>
      </c>
      <c r="K2130" s="403">
        <f t="shared" si="1533"/>
        <v>2047.5</v>
      </c>
      <c r="L2130" s="403">
        <f t="shared" si="1534"/>
        <v>1774.5</v>
      </c>
      <c r="M2130" s="403">
        <f t="shared" si="1535"/>
        <v>1638</v>
      </c>
      <c r="N2130" s="36"/>
      <c r="P2130" s="186"/>
    </row>
    <row r="2131" customHeight="1" spans="1:16">
      <c r="A2131" s="217" t="s">
        <v>4685</v>
      </c>
      <c r="B2131" s="52">
        <v>331001007</v>
      </c>
      <c r="C2131" s="36" t="s">
        <v>6418</v>
      </c>
      <c r="D2131" s="36" t="s">
        <v>6419</v>
      </c>
      <c r="E2131" s="36"/>
      <c r="F2131" s="219" t="s">
        <v>43</v>
      </c>
      <c r="G2131" s="220">
        <v>2730</v>
      </c>
      <c r="H2131" s="403">
        <f t="shared" si="1530"/>
        <v>2730</v>
      </c>
      <c r="I2131" s="403">
        <f t="shared" si="1531"/>
        <v>2593.5</v>
      </c>
      <c r="J2131" s="403">
        <f t="shared" si="1532"/>
        <v>2320.5</v>
      </c>
      <c r="K2131" s="403">
        <f t="shared" si="1533"/>
        <v>2047.5</v>
      </c>
      <c r="L2131" s="403">
        <f t="shared" si="1534"/>
        <v>1774.5</v>
      </c>
      <c r="M2131" s="403">
        <f t="shared" si="1535"/>
        <v>1638</v>
      </c>
      <c r="N2131" s="36"/>
      <c r="P2131" s="186"/>
    </row>
    <row r="2132" customHeight="1" spans="1:16">
      <c r="A2132" s="217" t="s">
        <v>4685</v>
      </c>
      <c r="B2132" s="52">
        <v>331001008</v>
      </c>
      <c r="C2132" s="36" t="s">
        <v>6420</v>
      </c>
      <c r="D2132" s="36"/>
      <c r="E2132" s="36"/>
      <c r="F2132" s="219" t="s">
        <v>43</v>
      </c>
      <c r="G2132" s="220">
        <v>3360</v>
      </c>
      <c r="H2132" s="403">
        <f t="shared" si="1530"/>
        <v>3360</v>
      </c>
      <c r="I2132" s="403">
        <f t="shared" si="1531"/>
        <v>3192</v>
      </c>
      <c r="J2132" s="403">
        <f t="shared" si="1532"/>
        <v>2856</v>
      </c>
      <c r="K2132" s="403">
        <f t="shared" si="1533"/>
        <v>2520</v>
      </c>
      <c r="L2132" s="403">
        <f t="shared" si="1534"/>
        <v>2184</v>
      </c>
      <c r="M2132" s="403">
        <f t="shared" si="1535"/>
        <v>2016</v>
      </c>
      <c r="N2132" s="36"/>
      <c r="P2132" s="186"/>
    </row>
    <row r="2133" customHeight="1" spans="1:16">
      <c r="A2133" s="217" t="s">
        <v>4685</v>
      </c>
      <c r="B2133" s="52">
        <v>331001009</v>
      </c>
      <c r="C2133" s="36" t="s">
        <v>6421</v>
      </c>
      <c r="D2133" s="36" t="s">
        <v>6422</v>
      </c>
      <c r="E2133" s="36" t="s">
        <v>6423</v>
      </c>
      <c r="F2133" s="219" t="s">
        <v>43</v>
      </c>
      <c r="G2133" s="220">
        <v>2100</v>
      </c>
      <c r="H2133" s="403">
        <f t="shared" si="1530"/>
        <v>2100</v>
      </c>
      <c r="I2133" s="403">
        <f t="shared" si="1531"/>
        <v>1995</v>
      </c>
      <c r="J2133" s="403">
        <f t="shared" si="1532"/>
        <v>1785</v>
      </c>
      <c r="K2133" s="403">
        <f t="shared" si="1533"/>
        <v>1575</v>
      </c>
      <c r="L2133" s="403">
        <f t="shared" si="1534"/>
        <v>1365</v>
      </c>
      <c r="M2133" s="403">
        <f t="shared" si="1535"/>
        <v>1260</v>
      </c>
      <c r="N2133" s="36"/>
      <c r="P2133" s="186"/>
    </row>
    <row r="2134" customHeight="1" spans="1:16">
      <c r="A2134" s="217" t="s">
        <v>4685</v>
      </c>
      <c r="B2134" s="52">
        <v>331001010</v>
      </c>
      <c r="C2134" s="36" t="s">
        <v>6424</v>
      </c>
      <c r="D2134" s="36" t="s">
        <v>6425</v>
      </c>
      <c r="E2134" s="36" t="s">
        <v>4038</v>
      </c>
      <c r="F2134" s="219" t="s">
        <v>43</v>
      </c>
      <c r="G2134" s="220">
        <v>2730</v>
      </c>
      <c r="H2134" s="403">
        <f t="shared" si="1530"/>
        <v>2730</v>
      </c>
      <c r="I2134" s="403">
        <f t="shared" si="1531"/>
        <v>2593.5</v>
      </c>
      <c r="J2134" s="403">
        <f t="shared" si="1532"/>
        <v>2320.5</v>
      </c>
      <c r="K2134" s="403">
        <f t="shared" si="1533"/>
        <v>2047.5</v>
      </c>
      <c r="L2134" s="403">
        <f t="shared" si="1534"/>
        <v>1774.5</v>
      </c>
      <c r="M2134" s="403">
        <f t="shared" si="1535"/>
        <v>1638</v>
      </c>
      <c r="N2134" s="36"/>
      <c r="P2134" s="186"/>
    </row>
    <row r="2135" customHeight="1" spans="1:16">
      <c r="A2135" s="217" t="s">
        <v>4685</v>
      </c>
      <c r="B2135" s="467">
        <v>331001011</v>
      </c>
      <c r="C2135" s="468" t="s">
        <v>6426</v>
      </c>
      <c r="D2135" s="468" t="s">
        <v>6427</v>
      </c>
      <c r="E2135" s="468"/>
      <c r="F2135" s="469" t="s">
        <v>43</v>
      </c>
      <c r="G2135" s="470">
        <v>3696</v>
      </c>
      <c r="H2135" s="403">
        <f t="shared" si="1530"/>
        <v>3696</v>
      </c>
      <c r="I2135" s="403">
        <f t="shared" si="1531"/>
        <v>3511.2</v>
      </c>
      <c r="J2135" s="403">
        <f t="shared" si="1532"/>
        <v>3141.6</v>
      </c>
      <c r="K2135" s="403">
        <f t="shared" si="1533"/>
        <v>2772</v>
      </c>
      <c r="L2135" s="403">
        <f t="shared" si="1534"/>
        <v>2402.4</v>
      </c>
      <c r="M2135" s="403">
        <f t="shared" si="1535"/>
        <v>2217.6</v>
      </c>
      <c r="N2135" s="468" t="s">
        <v>6428</v>
      </c>
      <c r="P2135" s="186"/>
    </row>
    <row r="2136" customHeight="1" spans="1:16">
      <c r="A2136" s="217" t="s">
        <v>4685</v>
      </c>
      <c r="B2136" s="52">
        <v>331001012</v>
      </c>
      <c r="C2136" s="36" t="s">
        <v>6429</v>
      </c>
      <c r="D2136" s="36" t="s">
        <v>6430</v>
      </c>
      <c r="E2136" s="36"/>
      <c r="F2136" s="219" t="s">
        <v>43</v>
      </c>
      <c r="G2136" s="220">
        <v>3780</v>
      </c>
      <c r="H2136" s="403">
        <f t="shared" si="1530"/>
        <v>3780</v>
      </c>
      <c r="I2136" s="403">
        <f t="shared" si="1531"/>
        <v>3591</v>
      </c>
      <c r="J2136" s="403">
        <f t="shared" si="1532"/>
        <v>3213</v>
      </c>
      <c r="K2136" s="403">
        <f t="shared" si="1533"/>
        <v>2835</v>
      </c>
      <c r="L2136" s="403">
        <f t="shared" si="1534"/>
        <v>2457</v>
      </c>
      <c r="M2136" s="403">
        <f t="shared" si="1535"/>
        <v>2268</v>
      </c>
      <c r="N2136" s="36"/>
      <c r="P2136" s="186"/>
    </row>
    <row r="2137" customHeight="1" spans="1:16">
      <c r="A2137" s="217" t="s">
        <v>4685</v>
      </c>
      <c r="B2137" s="52">
        <v>331001013</v>
      </c>
      <c r="C2137" s="36" t="s">
        <v>6431</v>
      </c>
      <c r="D2137" s="36"/>
      <c r="E2137" s="36"/>
      <c r="F2137" s="219" t="s">
        <v>43</v>
      </c>
      <c r="G2137" s="220">
        <v>3780</v>
      </c>
      <c r="H2137" s="403">
        <f t="shared" si="1530"/>
        <v>3780</v>
      </c>
      <c r="I2137" s="403">
        <f t="shared" si="1531"/>
        <v>3591</v>
      </c>
      <c r="J2137" s="403">
        <f t="shared" si="1532"/>
        <v>3213</v>
      </c>
      <c r="K2137" s="403">
        <f t="shared" si="1533"/>
        <v>2835</v>
      </c>
      <c r="L2137" s="403">
        <f t="shared" si="1534"/>
        <v>2457</v>
      </c>
      <c r="M2137" s="403">
        <f t="shared" si="1535"/>
        <v>2268</v>
      </c>
      <c r="N2137" s="36"/>
      <c r="P2137" s="186"/>
    </row>
    <row r="2138" customHeight="1" spans="1:16">
      <c r="A2138" s="217" t="s">
        <v>4685</v>
      </c>
      <c r="B2138" s="52">
        <v>331001014</v>
      </c>
      <c r="C2138" s="36" t="s">
        <v>6432</v>
      </c>
      <c r="D2138" s="36"/>
      <c r="E2138" s="36"/>
      <c r="F2138" s="219" t="s">
        <v>43</v>
      </c>
      <c r="G2138" s="220">
        <v>3780</v>
      </c>
      <c r="H2138" s="403">
        <f t="shared" si="1530"/>
        <v>3780</v>
      </c>
      <c r="I2138" s="403">
        <f t="shared" si="1531"/>
        <v>3591</v>
      </c>
      <c r="J2138" s="403">
        <f t="shared" si="1532"/>
        <v>3213</v>
      </c>
      <c r="K2138" s="403">
        <f t="shared" si="1533"/>
        <v>2835</v>
      </c>
      <c r="L2138" s="403">
        <f t="shared" si="1534"/>
        <v>2457</v>
      </c>
      <c r="M2138" s="403">
        <f t="shared" si="1535"/>
        <v>2268</v>
      </c>
      <c r="N2138" s="36"/>
      <c r="P2138" s="186"/>
    </row>
    <row r="2139" customHeight="1" spans="1:16">
      <c r="A2139" s="217" t="s">
        <v>4685</v>
      </c>
      <c r="B2139" s="52">
        <v>331001015</v>
      </c>
      <c r="C2139" s="36" t="s">
        <v>6433</v>
      </c>
      <c r="D2139" s="36"/>
      <c r="E2139" s="36"/>
      <c r="F2139" s="219" t="s">
        <v>43</v>
      </c>
      <c r="G2139" s="220">
        <v>3780</v>
      </c>
      <c r="H2139" s="403">
        <f t="shared" si="1530"/>
        <v>3780</v>
      </c>
      <c r="I2139" s="403">
        <f t="shared" si="1531"/>
        <v>3591</v>
      </c>
      <c r="J2139" s="403">
        <f t="shared" si="1532"/>
        <v>3213</v>
      </c>
      <c r="K2139" s="403">
        <f t="shared" si="1533"/>
        <v>2835</v>
      </c>
      <c r="L2139" s="403">
        <f t="shared" si="1534"/>
        <v>2457</v>
      </c>
      <c r="M2139" s="403">
        <f t="shared" si="1535"/>
        <v>2268</v>
      </c>
      <c r="N2139" s="36"/>
      <c r="P2139" s="186"/>
    </row>
    <row r="2140" customHeight="1" spans="1:16">
      <c r="A2140" s="217" t="s">
        <v>4685</v>
      </c>
      <c r="B2140" s="52">
        <v>331001016</v>
      </c>
      <c r="C2140" s="36" t="s">
        <v>6434</v>
      </c>
      <c r="D2140" s="36" t="s">
        <v>6435</v>
      </c>
      <c r="E2140" s="36"/>
      <c r="F2140" s="219" t="s">
        <v>43</v>
      </c>
      <c r="G2140" s="220">
        <v>2730</v>
      </c>
      <c r="H2140" s="403">
        <f t="shared" si="1530"/>
        <v>2730</v>
      </c>
      <c r="I2140" s="403">
        <f t="shared" si="1531"/>
        <v>2593.5</v>
      </c>
      <c r="J2140" s="403">
        <f t="shared" si="1532"/>
        <v>2320.5</v>
      </c>
      <c r="K2140" s="403">
        <f t="shared" si="1533"/>
        <v>2047.5</v>
      </c>
      <c r="L2140" s="403">
        <f t="shared" si="1534"/>
        <v>1774.5</v>
      </c>
      <c r="M2140" s="403">
        <f t="shared" si="1535"/>
        <v>1638</v>
      </c>
      <c r="N2140" s="36"/>
      <c r="P2140" s="186"/>
    </row>
    <row r="2141" customHeight="1" spans="1:16">
      <c r="A2141" s="217" t="s">
        <v>4685</v>
      </c>
      <c r="B2141" s="224">
        <v>331001017</v>
      </c>
      <c r="C2141" s="260" t="s">
        <v>6436</v>
      </c>
      <c r="D2141" s="260" t="s">
        <v>6437</v>
      </c>
      <c r="E2141" s="36"/>
      <c r="F2141" s="219" t="s">
        <v>43</v>
      </c>
      <c r="G2141" s="220">
        <v>3360</v>
      </c>
      <c r="H2141" s="403">
        <f t="shared" si="1530"/>
        <v>3360</v>
      </c>
      <c r="I2141" s="403">
        <f t="shared" si="1531"/>
        <v>3192</v>
      </c>
      <c r="J2141" s="403">
        <f t="shared" si="1532"/>
        <v>2856</v>
      </c>
      <c r="K2141" s="403">
        <f t="shared" si="1533"/>
        <v>2520</v>
      </c>
      <c r="L2141" s="403">
        <f t="shared" si="1534"/>
        <v>2184</v>
      </c>
      <c r="M2141" s="403">
        <f t="shared" si="1535"/>
        <v>2016</v>
      </c>
      <c r="N2141" s="36"/>
      <c r="P2141" s="186"/>
    </row>
    <row r="2142" customHeight="1" spans="1:16">
      <c r="A2142" s="217" t="s">
        <v>4685</v>
      </c>
      <c r="B2142" s="52">
        <v>331001018</v>
      </c>
      <c r="C2142" s="36" t="s">
        <v>6438</v>
      </c>
      <c r="D2142" s="36" t="s">
        <v>6439</v>
      </c>
      <c r="E2142" s="36"/>
      <c r="F2142" s="219" t="s">
        <v>43</v>
      </c>
      <c r="G2142" s="220">
        <v>3780</v>
      </c>
      <c r="H2142" s="403">
        <f t="shared" si="1530"/>
        <v>3780</v>
      </c>
      <c r="I2142" s="403">
        <f t="shared" si="1531"/>
        <v>3591</v>
      </c>
      <c r="J2142" s="403">
        <f t="shared" si="1532"/>
        <v>3213</v>
      </c>
      <c r="K2142" s="403">
        <f t="shared" si="1533"/>
        <v>2835</v>
      </c>
      <c r="L2142" s="403">
        <f t="shared" si="1534"/>
        <v>2457</v>
      </c>
      <c r="M2142" s="403">
        <f t="shared" si="1535"/>
        <v>2268</v>
      </c>
      <c r="N2142" s="36"/>
      <c r="P2142" s="186"/>
    </row>
    <row r="2143" customHeight="1" spans="1:16">
      <c r="A2143" s="217" t="s">
        <v>4685</v>
      </c>
      <c r="B2143" s="52">
        <v>331001019</v>
      </c>
      <c r="C2143" s="36" t="s">
        <v>6440</v>
      </c>
      <c r="D2143" s="36"/>
      <c r="E2143" s="36"/>
      <c r="F2143" s="219" t="s">
        <v>43</v>
      </c>
      <c r="G2143" s="220">
        <v>2548</v>
      </c>
      <c r="H2143" s="403">
        <f t="shared" si="1530"/>
        <v>2548</v>
      </c>
      <c r="I2143" s="403">
        <f t="shared" si="1531"/>
        <v>2420.6</v>
      </c>
      <c r="J2143" s="403">
        <f t="shared" si="1532"/>
        <v>2165.8</v>
      </c>
      <c r="K2143" s="403">
        <f t="shared" si="1533"/>
        <v>1911</v>
      </c>
      <c r="L2143" s="403">
        <f t="shared" si="1534"/>
        <v>1656.2</v>
      </c>
      <c r="M2143" s="403">
        <f t="shared" si="1535"/>
        <v>1528.8</v>
      </c>
      <c r="N2143" s="36"/>
      <c r="P2143" s="186"/>
    </row>
    <row r="2144" customHeight="1" spans="1:16">
      <c r="A2144" s="217" t="s">
        <v>4685</v>
      </c>
      <c r="B2144" s="52">
        <v>331001020</v>
      </c>
      <c r="C2144" s="36" t="s">
        <v>6441</v>
      </c>
      <c r="D2144" s="36" t="s">
        <v>6442</v>
      </c>
      <c r="E2144" s="36"/>
      <c r="F2144" s="220" t="s">
        <v>43</v>
      </c>
      <c r="G2144" s="220">
        <v>3780</v>
      </c>
      <c r="H2144" s="403">
        <f t="shared" si="1530"/>
        <v>3780</v>
      </c>
      <c r="I2144" s="403">
        <f t="shared" si="1531"/>
        <v>3591</v>
      </c>
      <c r="J2144" s="403">
        <f t="shared" si="1532"/>
        <v>3213</v>
      </c>
      <c r="K2144" s="403">
        <f t="shared" si="1533"/>
        <v>2835</v>
      </c>
      <c r="L2144" s="403">
        <f t="shared" si="1534"/>
        <v>2457</v>
      </c>
      <c r="M2144" s="403">
        <f t="shared" si="1535"/>
        <v>2268</v>
      </c>
      <c r="N2144" s="312"/>
      <c r="P2144" s="186"/>
    </row>
    <row r="2145" customHeight="1" spans="1:16">
      <c r="A2145" s="217" t="s">
        <v>4685</v>
      </c>
      <c r="B2145" s="52">
        <v>331001021</v>
      </c>
      <c r="C2145" s="36" t="s">
        <v>6443</v>
      </c>
      <c r="D2145" s="36" t="s">
        <v>6444</v>
      </c>
      <c r="E2145" s="36"/>
      <c r="F2145" s="219" t="s">
        <v>43</v>
      </c>
      <c r="G2145" s="220">
        <v>3780</v>
      </c>
      <c r="H2145" s="403">
        <f t="shared" si="1530"/>
        <v>3780</v>
      </c>
      <c r="I2145" s="403">
        <f t="shared" si="1531"/>
        <v>3591</v>
      </c>
      <c r="J2145" s="403">
        <f t="shared" si="1532"/>
        <v>3213</v>
      </c>
      <c r="K2145" s="403">
        <f t="shared" si="1533"/>
        <v>2835</v>
      </c>
      <c r="L2145" s="403">
        <f t="shared" si="1534"/>
        <v>2457</v>
      </c>
      <c r="M2145" s="403">
        <f t="shared" si="1535"/>
        <v>2268</v>
      </c>
      <c r="N2145" s="36"/>
      <c r="P2145" s="186"/>
    </row>
    <row r="2146" customHeight="1" spans="1:16">
      <c r="A2146" s="217" t="s">
        <v>4685</v>
      </c>
      <c r="B2146" s="52">
        <v>331001022</v>
      </c>
      <c r="C2146" s="36" t="s">
        <v>6445</v>
      </c>
      <c r="D2146" s="36" t="s">
        <v>6446</v>
      </c>
      <c r="E2146" s="36"/>
      <c r="F2146" s="219" t="s">
        <v>43</v>
      </c>
      <c r="G2146" s="220">
        <v>3136</v>
      </c>
      <c r="H2146" s="403">
        <f t="shared" si="1530"/>
        <v>3136</v>
      </c>
      <c r="I2146" s="403">
        <f t="shared" si="1531"/>
        <v>2979.2</v>
      </c>
      <c r="J2146" s="403">
        <f t="shared" si="1532"/>
        <v>2665.6</v>
      </c>
      <c r="K2146" s="403">
        <f t="shared" si="1533"/>
        <v>2352</v>
      </c>
      <c r="L2146" s="403">
        <f t="shared" si="1534"/>
        <v>2038.4</v>
      </c>
      <c r="M2146" s="403">
        <f t="shared" si="1535"/>
        <v>1881.6</v>
      </c>
      <c r="N2146" s="36"/>
      <c r="P2146" s="186"/>
    </row>
    <row r="2147" customHeight="1" spans="1:16">
      <c r="A2147" s="217" t="s">
        <v>4685</v>
      </c>
      <c r="B2147" s="52">
        <v>331001023</v>
      </c>
      <c r="C2147" s="36" t="s">
        <v>6447</v>
      </c>
      <c r="D2147" s="36" t="s">
        <v>6448</v>
      </c>
      <c r="E2147" s="36"/>
      <c r="F2147" s="219" t="s">
        <v>43</v>
      </c>
      <c r="G2147" s="220">
        <v>3780</v>
      </c>
      <c r="H2147" s="403">
        <f t="shared" si="1530"/>
        <v>3780</v>
      </c>
      <c r="I2147" s="403">
        <f t="shared" si="1531"/>
        <v>3591</v>
      </c>
      <c r="J2147" s="403">
        <f t="shared" si="1532"/>
        <v>3213</v>
      </c>
      <c r="K2147" s="403">
        <f t="shared" si="1533"/>
        <v>2835</v>
      </c>
      <c r="L2147" s="403">
        <f t="shared" si="1534"/>
        <v>2457</v>
      </c>
      <c r="M2147" s="403">
        <f t="shared" si="1535"/>
        <v>2268</v>
      </c>
      <c r="N2147" s="36"/>
      <c r="P2147" s="186"/>
    </row>
    <row r="2148" customHeight="1" spans="1:16">
      <c r="A2148" s="217" t="s">
        <v>4685</v>
      </c>
      <c r="B2148" s="52">
        <v>331001024</v>
      </c>
      <c r="C2148" s="36" t="s">
        <v>6449</v>
      </c>
      <c r="D2148" s="36" t="s">
        <v>6450</v>
      </c>
      <c r="E2148" s="36" t="s">
        <v>6451</v>
      </c>
      <c r="F2148" s="219" t="s">
        <v>43</v>
      </c>
      <c r="G2148" s="220">
        <v>1500</v>
      </c>
      <c r="H2148" s="403">
        <f t="shared" si="1530"/>
        <v>1500</v>
      </c>
      <c r="I2148" s="403">
        <f t="shared" si="1531"/>
        <v>1425</v>
      </c>
      <c r="J2148" s="403">
        <f t="shared" si="1532"/>
        <v>1275</v>
      </c>
      <c r="K2148" s="403">
        <f t="shared" si="1533"/>
        <v>1125</v>
      </c>
      <c r="L2148" s="403">
        <f t="shared" si="1534"/>
        <v>975</v>
      </c>
      <c r="M2148" s="403">
        <f t="shared" si="1535"/>
        <v>900</v>
      </c>
      <c r="N2148" s="36" t="s">
        <v>3973</v>
      </c>
      <c r="P2148" s="186"/>
    </row>
    <row r="2149" customHeight="1" spans="1:16">
      <c r="A2149" s="217"/>
      <c r="B2149" s="45">
        <v>331002</v>
      </c>
      <c r="C2149" s="46" t="s">
        <v>6452</v>
      </c>
      <c r="D2149" s="36"/>
      <c r="E2149" s="36"/>
      <c r="F2149" s="219"/>
      <c r="G2149" s="220">
        <v>0</v>
      </c>
      <c r="H2149" s="403"/>
      <c r="I2149" s="403"/>
      <c r="J2149" s="403"/>
      <c r="K2149" s="403"/>
      <c r="L2149" s="403"/>
      <c r="M2149" s="403"/>
      <c r="N2149" s="36"/>
      <c r="P2149" s="186"/>
    </row>
    <row r="2150" customHeight="1" spans="1:16">
      <c r="A2150" s="217" t="s">
        <v>4685</v>
      </c>
      <c r="B2150" s="52">
        <v>331002001</v>
      </c>
      <c r="C2150" s="36" t="s">
        <v>6453</v>
      </c>
      <c r="D2150" s="36" t="s">
        <v>6454</v>
      </c>
      <c r="E2150" s="36"/>
      <c r="F2150" s="219" t="s">
        <v>43</v>
      </c>
      <c r="G2150" s="220">
        <v>980</v>
      </c>
      <c r="H2150" s="403">
        <f t="shared" ref="H2150" si="1536">G2150*1</f>
        <v>980</v>
      </c>
      <c r="I2150" s="403">
        <f t="shared" ref="I2150" si="1537">G2150*0.95</f>
        <v>931</v>
      </c>
      <c r="J2150" s="403">
        <f t="shared" ref="J2150" si="1538">G2150*0.85</f>
        <v>833</v>
      </c>
      <c r="K2150" s="403">
        <f t="shared" ref="K2150" si="1539">G2150*0.75</f>
        <v>735</v>
      </c>
      <c r="L2150" s="403">
        <f t="shared" ref="L2150" si="1540">G2150*0.65</f>
        <v>637</v>
      </c>
      <c r="M2150" s="403">
        <f t="shared" ref="M2150" si="1541">G2150*0.6</f>
        <v>588</v>
      </c>
      <c r="N2150" s="36"/>
      <c r="P2150" s="186"/>
    </row>
    <row r="2151" customHeight="1" spans="1:16">
      <c r="A2151" s="217" t="s">
        <v>4685</v>
      </c>
      <c r="B2151" s="52">
        <v>331002002</v>
      </c>
      <c r="C2151" s="36" t="s">
        <v>6455</v>
      </c>
      <c r="D2151" s="36"/>
      <c r="E2151" s="36"/>
      <c r="F2151" s="219" t="s">
        <v>43</v>
      </c>
      <c r="G2151" s="220">
        <v>1400</v>
      </c>
      <c r="H2151" s="403">
        <f t="shared" ref="H2151:H2165" si="1542">G2151*1</f>
        <v>1400</v>
      </c>
      <c r="I2151" s="403">
        <f t="shared" ref="I2151:I2165" si="1543">G2151*0.95</f>
        <v>1330</v>
      </c>
      <c r="J2151" s="403">
        <f t="shared" ref="J2151:J2165" si="1544">G2151*0.85</f>
        <v>1190</v>
      </c>
      <c r="K2151" s="403">
        <f t="shared" ref="K2151:K2165" si="1545">G2151*0.75</f>
        <v>1050</v>
      </c>
      <c r="L2151" s="403">
        <f t="shared" ref="L2151:L2165" si="1546">G2151*0.65</f>
        <v>910</v>
      </c>
      <c r="M2151" s="403">
        <f t="shared" ref="M2151:M2165" si="1547">G2151*0.6</f>
        <v>840</v>
      </c>
      <c r="N2151" s="36"/>
      <c r="P2151" s="186"/>
    </row>
    <row r="2152" customHeight="1" spans="1:16">
      <c r="A2152" s="217" t="s">
        <v>4685</v>
      </c>
      <c r="B2152" s="52">
        <v>331002003</v>
      </c>
      <c r="C2152" s="36" t="s">
        <v>6456</v>
      </c>
      <c r="D2152" s="36"/>
      <c r="E2152" s="36"/>
      <c r="F2152" s="219" t="s">
        <v>43</v>
      </c>
      <c r="G2152" s="220">
        <v>2940</v>
      </c>
      <c r="H2152" s="403">
        <f t="shared" si="1542"/>
        <v>2940</v>
      </c>
      <c r="I2152" s="403">
        <f t="shared" si="1543"/>
        <v>2793</v>
      </c>
      <c r="J2152" s="403">
        <f t="shared" si="1544"/>
        <v>2499</v>
      </c>
      <c r="K2152" s="403">
        <f t="shared" si="1545"/>
        <v>2205</v>
      </c>
      <c r="L2152" s="403">
        <f t="shared" si="1546"/>
        <v>1911</v>
      </c>
      <c r="M2152" s="403">
        <f t="shared" si="1547"/>
        <v>1764</v>
      </c>
      <c r="N2152" s="36"/>
      <c r="P2152" s="186"/>
    </row>
    <row r="2153" customHeight="1" spans="1:16">
      <c r="A2153" s="217" t="s">
        <v>4685</v>
      </c>
      <c r="B2153" s="52">
        <v>331002004</v>
      </c>
      <c r="C2153" s="36" t="s">
        <v>6457</v>
      </c>
      <c r="D2153" s="36" t="s">
        <v>6458</v>
      </c>
      <c r="E2153" s="36"/>
      <c r="F2153" s="219" t="s">
        <v>43</v>
      </c>
      <c r="G2153" s="220">
        <v>2352</v>
      </c>
      <c r="H2153" s="403">
        <f t="shared" si="1542"/>
        <v>2352</v>
      </c>
      <c r="I2153" s="403">
        <f t="shared" si="1543"/>
        <v>2234.4</v>
      </c>
      <c r="J2153" s="403">
        <f t="shared" si="1544"/>
        <v>1999.2</v>
      </c>
      <c r="K2153" s="403">
        <f t="shared" si="1545"/>
        <v>1764</v>
      </c>
      <c r="L2153" s="403">
        <f t="shared" si="1546"/>
        <v>1528.8</v>
      </c>
      <c r="M2153" s="403">
        <f t="shared" si="1547"/>
        <v>1411.2</v>
      </c>
      <c r="N2153" s="36"/>
      <c r="P2153" s="186"/>
    </row>
    <row r="2154" customHeight="1" spans="1:16">
      <c r="A2154" s="217" t="s">
        <v>4685</v>
      </c>
      <c r="B2154" s="52">
        <v>331002005</v>
      </c>
      <c r="C2154" s="36" t="s">
        <v>6459</v>
      </c>
      <c r="D2154" s="36" t="s">
        <v>6460</v>
      </c>
      <c r="E2154" s="36"/>
      <c r="F2154" s="219" t="s">
        <v>43</v>
      </c>
      <c r="G2154" s="220">
        <v>2940</v>
      </c>
      <c r="H2154" s="403">
        <f t="shared" si="1542"/>
        <v>2940</v>
      </c>
      <c r="I2154" s="403">
        <f t="shared" si="1543"/>
        <v>2793</v>
      </c>
      <c r="J2154" s="403">
        <f t="shared" si="1544"/>
        <v>2499</v>
      </c>
      <c r="K2154" s="403">
        <f t="shared" si="1545"/>
        <v>2205</v>
      </c>
      <c r="L2154" s="403">
        <f t="shared" si="1546"/>
        <v>1911</v>
      </c>
      <c r="M2154" s="403">
        <f t="shared" si="1547"/>
        <v>1764</v>
      </c>
      <c r="N2154" s="36"/>
      <c r="P2154" s="186"/>
    </row>
    <row r="2155" customHeight="1" spans="1:16">
      <c r="A2155" s="217" t="s">
        <v>4685</v>
      </c>
      <c r="B2155" s="52">
        <v>331002006</v>
      </c>
      <c r="C2155" s="36" t="s">
        <v>6461</v>
      </c>
      <c r="D2155" s="36" t="s">
        <v>6462</v>
      </c>
      <c r="E2155" s="36"/>
      <c r="F2155" s="219" t="s">
        <v>43</v>
      </c>
      <c r="G2155" s="220">
        <v>3780</v>
      </c>
      <c r="H2155" s="403">
        <f t="shared" si="1542"/>
        <v>3780</v>
      </c>
      <c r="I2155" s="403">
        <f t="shared" si="1543"/>
        <v>3591</v>
      </c>
      <c r="J2155" s="403">
        <f t="shared" si="1544"/>
        <v>3213</v>
      </c>
      <c r="K2155" s="403">
        <f t="shared" si="1545"/>
        <v>2835</v>
      </c>
      <c r="L2155" s="403">
        <f t="shared" si="1546"/>
        <v>2457</v>
      </c>
      <c r="M2155" s="403">
        <f t="shared" si="1547"/>
        <v>2268</v>
      </c>
      <c r="N2155" s="36"/>
      <c r="P2155" s="186"/>
    </row>
    <row r="2156" customHeight="1" spans="1:16">
      <c r="A2156" s="217" t="s">
        <v>4685</v>
      </c>
      <c r="B2156" s="52">
        <v>331002007</v>
      </c>
      <c r="C2156" s="36" t="s">
        <v>6463</v>
      </c>
      <c r="D2156" s="36"/>
      <c r="E2156" s="36"/>
      <c r="F2156" s="219" t="s">
        <v>43</v>
      </c>
      <c r="G2156" s="220">
        <v>2940</v>
      </c>
      <c r="H2156" s="403">
        <f t="shared" si="1542"/>
        <v>2940</v>
      </c>
      <c r="I2156" s="403">
        <f t="shared" si="1543"/>
        <v>2793</v>
      </c>
      <c r="J2156" s="403">
        <f t="shared" si="1544"/>
        <v>2499</v>
      </c>
      <c r="K2156" s="403">
        <f t="shared" si="1545"/>
        <v>2205</v>
      </c>
      <c r="L2156" s="403">
        <f t="shared" si="1546"/>
        <v>1911</v>
      </c>
      <c r="M2156" s="403">
        <f t="shared" si="1547"/>
        <v>1764</v>
      </c>
      <c r="N2156" s="36"/>
      <c r="P2156" s="186"/>
    </row>
    <row r="2157" customHeight="1" spans="1:16">
      <c r="A2157" s="217" t="s">
        <v>4685</v>
      </c>
      <c r="B2157" s="52">
        <v>331002008</v>
      </c>
      <c r="C2157" s="36" t="s">
        <v>6464</v>
      </c>
      <c r="D2157" s="36" t="s">
        <v>6465</v>
      </c>
      <c r="E2157" s="36"/>
      <c r="F2157" s="219" t="s">
        <v>43</v>
      </c>
      <c r="G2157" s="220">
        <v>3780</v>
      </c>
      <c r="H2157" s="403">
        <f t="shared" si="1542"/>
        <v>3780</v>
      </c>
      <c r="I2157" s="403">
        <f t="shared" si="1543"/>
        <v>3591</v>
      </c>
      <c r="J2157" s="403">
        <f t="shared" si="1544"/>
        <v>3213</v>
      </c>
      <c r="K2157" s="403">
        <f t="shared" si="1545"/>
        <v>2835</v>
      </c>
      <c r="L2157" s="403">
        <f t="shared" si="1546"/>
        <v>2457</v>
      </c>
      <c r="M2157" s="403">
        <f t="shared" si="1547"/>
        <v>2268</v>
      </c>
      <c r="N2157" s="36"/>
      <c r="P2157" s="186"/>
    </row>
    <row r="2158" customHeight="1" spans="1:16">
      <c r="A2158" s="217" t="s">
        <v>4685</v>
      </c>
      <c r="B2158" s="52">
        <v>331002009</v>
      </c>
      <c r="C2158" s="36" t="s">
        <v>6466</v>
      </c>
      <c r="D2158" s="36" t="s">
        <v>6467</v>
      </c>
      <c r="E2158" s="36" t="s">
        <v>6468</v>
      </c>
      <c r="F2158" s="219" t="s">
        <v>43</v>
      </c>
      <c r="G2158" s="220">
        <v>980</v>
      </c>
      <c r="H2158" s="403">
        <f t="shared" si="1542"/>
        <v>980</v>
      </c>
      <c r="I2158" s="403">
        <f t="shared" si="1543"/>
        <v>931</v>
      </c>
      <c r="J2158" s="403">
        <f t="shared" si="1544"/>
        <v>833</v>
      </c>
      <c r="K2158" s="403">
        <f t="shared" si="1545"/>
        <v>735</v>
      </c>
      <c r="L2158" s="403">
        <f t="shared" si="1546"/>
        <v>637</v>
      </c>
      <c r="M2158" s="403">
        <f t="shared" si="1547"/>
        <v>588</v>
      </c>
      <c r="N2158" s="36"/>
      <c r="P2158" s="186"/>
    </row>
    <row r="2159" customHeight="1" spans="1:16">
      <c r="A2159" s="217" t="s">
        <v>4685</v>
      </c>
      <c r="B2159" s="52">
        <v>331002010</v>
      </c>
      <c r="C2159" s="36" t="s">
        <v>6469</v>
      </c>
      <c r="D2159" s="36"/>
      <c r="E2159" s="36"/>
      <c r="F2159" s="219" t="s">
        <v>43</v>
      </c>
      <c r="G2159" s="220">
        <v>840</v>
      </c>
      <c r="H2159" s="403">
        <f t="shared" si="1542"/>
        <v>840</v>
      </c>
      <c r="I2159" s="403">
        <f t="shared" si="1543"/>
        <v>798</v>
      </c>
      <c r="J2159" s="403">
        <f t="shared" si="1544"/>
        <v>714</v>
      </c>
      <c r="K2159" s="403">
        <f t="shared" si="1545"/>
        <v>630</v>
      </c>
      <c r="L2159" s="403">
        <f t="shared" si="1546"/>
        <v>546</v>
      </c>
      <c r="M2159" s="403">
        <f t="shared" si="1547"/>
        <v>504</v>
      </c>
      <c r="N2159" s="36"/>
      <c r="P2159" s="186"/>
    </row>
    <row r="2160" customHeight="1" spans="1:16">
      <c r="A2160" s="217" t="s">
        <v>4685</v>
      </c>
      <c r="B2160" s="52">
        <v>331002011</v>
      </c>
      <c r="C2160" s="36" t="s">
        <v>6470</v>
      </c>
      <c r="D2160" s="36"/>
      <c r="E2160" s="36"/>
      <c r="F2160" s="219" t="s">
        <v>43</v>
      </c>
      <c r="G2160" s="220">
        <v>1120</v>
      </c>
      <c r="H2160" s="403">
        <f t="shared" si="1542"/>
        <v>1120</v>
      </c>
      <c r="I2160" s="403">
        <f t="shared" si="1543"/>
        <v>1064</v>
      </c>
      <c r="J2160" s="403">
        <f t="shared" si="1544"/>
        <v>952</v>
      </c>
      <c r="K2160" s="403">
        <f t="shared" si="1545"/>
        <v>840</v>
      </c>
      <c r="L2160" s="403">
        <f t="shared" si="1546"/>
        <v>728</v>
      </c>
      <c r="M2160" s="403">
        <f t="shared" si="1547"/>
        <v>672</v>
      </c>
      <c r="N2160" s="36"/>
      <c r="P2160" s="186"/>
    </row>
    <row r="2161" customHeight="1" spans="1:16">
      <c r="A2161" s="217" t="s">
        <v>4685</v>
      </c>
      <c r="B2161" s="224">
        <v>331002012</v>
      </c>
      <c r="C2161" s="260" t="s">
        <v>6471</v>
      </c>
      <c r="D2161" s="260" t="s">
        <v>6472</v>
      </c>
      <c r="E2161" s="260"/>
      <c r="F2161" s="471" t="s">
        <v>43</v>
      </c>
      <c r="G2161" s="336">
        <v>1960</v>
      </c>
      <c r="H2161" s="403">
        <f t="shared" si="1542"/>
        <v>1960</v>
      </c>
      <c r="I2161" s="403">
        <f t="shared" si="1543"/>
        <v>1862</v>
      </c>
      <c r="J2161" s="403">
        <f t="shared" si="1544"/>
        <v>1666</v>
      </c>
      <c r="K2161" s="403">
        <f t="shared" si="1545"/>
        <v>1470</v>
      </c>
      <c r="L2161" s="403">
        <f t="shared" si="1546"/>
        <v>1274</v>
      </c>
      <c r="M2161" s="403">
        <f t="shared" si="1547"/>
        <v>1176</v>
      </c>
      <c r="N2161" s="425" t="s">
        <v>6473</v>
      </c>
      <c r="P2161" s="186"/>
    </row>
    <row r="2162" customHeight="1" spans="1:16">
      <c r="A2162" s="217" t="s">
        <v>4685</v>
      </c>
      <c r="B2162" s="52">
        <v>331002013</v>
      </c>
      <c r="C2162" s="36" t="s">
        <v>6474</v>
      </c>
      <c r="D2162" s="36" t="s">
        <v>6475</v>
      </c>
      <c r="E2162" s="36"/>
      <c r="F2162" s="219" t="s">
        <v>43</v>
      </c>
      <c r="G2162" s="220">
        <v>1960</v>
      </c>
      <c r="H2162" s="403">
        <f t="shared" si="1542"/>
        <v>1960</v>
      </c>
      <c r="I2162" s="403">
        <f t="shared" si="1543"/>
        <v>1862</v>
      </c>
      <c r="J2162" s="403">
        <f t="shared" si="1544"/>
        <v>1666</v>
      </c>
      <c r="K2162" s="403">
        <f t="shared" si="1545"/>
        <v>1470</v>
      </c>
      <c r="L2162" s="403">
        <f t="shared" si="1546"/>
        <v>1274</v>
      </c>
      <c r="M2162" s="403">
        <f t="shared" si="1547"/>
        <v>1176</v>
      </c>
      <c r="N2162" s="36"/>
      <c r="P2162" s="186"/>
    </row>
    <row r="2163" customHeight="1" spans="1:16">
      <c r="A2163" s="217" t="s">
        <v>4685</v>
      </c>
      <c r="B2163" s="52">
        <v>331002014</v>
      </c>
      <c r="C2163" s="36" t="s">
        <v>6476</v>
      </c>
      <c r="D2163" s="36" t="s">
        <v>6477</v>
      </c>
      <c r="E2163" s="36"/>
      <c r="F2163" s="219" t="s">
        <v>43</v>
      </c>
      <c r="G2163" s="220">
        <v>1120</v>
      </c>
      <c r="H2163" s="403">
        <f t="shared" si="1542"/>
        <v>1120</v>
      </c>
      <c r="I2163" s="403">
        <f t="shared" si="1543"/>
        <v>1064</v>
      </c>
      <c r="J2163" s="403">
        <f t="shared" si="1544"/>
        <v>952</v>
      </c>
      <c r="K2163" s="403">
        <f t="shared" si="1545"/>
        <v>840</v>
      </c>
      <c r="L2163" s="403">
        <f t="shared" si="1546"/>
        <v>728</v>
      </c>
      <c r="M2163" s="403">
        <f t="shared" si="1547"/>
        <v>672</v>
      </c>
      <c r="N2163" s="36"/>
      <c r="P2163" s="186"/>
    </row>
    <row r="2164" customHeight="1" spans="1:16">
      <c r="A2164" s="225" t="s">
        <v>4685</v>
      </c>
      <c r="B2164" s="225">
        <v>331002015</v>
      </c>
      <c r="C2164" s="226" t="s">
        <v>6478</v>
      </c>
      <c r="D2164" s="226"/>
      <c r="E2164" s="227"/>
      <c r="F2164" s="228" t="s">
        <v>43</v>
      </c>
      <c r="G2164" s="229">
        <v>1260</v>
      </c>
      <c r="H2164" s="403">
        <f t="shared" si="1542"/>
        <v>1260</v>
      </c>
      <c r="I2164" s="403">
        <f t="shared" si="1543"/>
        <v>1197</v>
      </c>
      <c r="J2164" s="403">
        <f t="shared" si="1544"/>
        <v>1071</v>
      </c>
      <c r="K2164" s="403">
        <f t="shared" si="1545"/>
        <v>945</v>
      </c>
      <c r="L2164" s="403">
        <f t="shared" si="1546"/>
        <v>819</v>
      </c>
      <c r="M2164" s="403">
        <f t="shared" si="1547"/>
        <v>756</v>
      </c>
      <c r="N2164" s="226"/>
      <c r="P2164" s="186"/>
    </row>
    <row r="2165" customHeight="1" spans="1:16">
      <c r="A2165" s="225" t="s">
        <v>4685</v>
      </c>
      <c r="B2165" s="225">
        <v>331002016</v>
      </c>
      <c r="C2165" s="226" t="s">
        <v>6479</v>
      </c>
      <c r="D2165" s="226"/>
      <c r="E2165" s="226" t="s">
        <v>6480</v>
      </c>
      <c r="F2165" s="228" t="s">
        <v>43</v>
      </c>
      <c r="G2165" s="229">
        <v>2744</v>
      </c>
      <c r="H2165" s="403">
        <f t="shared" si="1542"/>
        <v>2744</v>
      </c>
      <c r="I2165" s="403">
        <f t="shared" si="1543"/>
        <v>2606.8</v>
      </c>
      <c r="J2165" s="403">
        <f t="shared" si="1544"/>
        <v>2332.4</v>
      </c>
      <c r="K2165" s="403">
        <f t="shared" si="1545"/>
        <v>2058</v>
      </c>
      <c r="L2165" s="403">
        <f t="shared" si="1546"/>
        <v>1783.6</v>
      </c>
      <c r="M2165" s="403">
        <f t="shared" si="1547"/>
        <v>1646.4</v>
      </c>
      <c r="N2165" s="226"/>
      <c r="P2165" s="186"/>
    </row>
    <row r="2166" customHeight="1" spans="1:16">
      <c r="A2166" s="217"/>
      <c r="B2166" s="45">
        <v>331003</v>
      </c>
      <c r="C2166" s="46" t="s">
        <v>6481</v>
      </c>
      <c r="D2166" s="36"/>
      <c r="E2166" s="36"/>
      <c r="F2166" s="219"/>
      <c r="G2166" s="220">
        <v>0</v>
      </c>
      <c r="H2166" s="403"/>
      <c r="I2166" s="403"/>
      <c r="J2166" s="403"/>
      <c r="K2166" s="403"/>
      <c r="L2166" s="403"/>
      <c r="M2166" s="403"/>
      <c r="N2166" s="36"/>
      <c r="P2166" s="186"/>
    </row>
    <row r="2167" customHeight="1" spans="1:16">
      <c r="A2167" s="217" t="s">
        <v>4685</v>
      </c>
      <c r="B2167" s="52">
        <v>331003001</v>
      </c>
      <c r="C2167" s="36" t="s">
        <v>6482</v>
      </c>
      <c r="D2167" s="36" t="s">
        <v>6483</v>
      </c>
      <c r="E2167" s="36"/>
      <c r="F2167" s="219" t="s">
        <v>43</v>
      </c>
      <c r="G2167" s="220">
        <v>2352</v>
      </c>
      <c r="H2167" s="403">
        <f t="shared" ref="H2167" si="1548">G2167*1</f>
        <v>2352</v>
      </c>
      <c r="I2167" s="403">
        <f t="shared" ref="I2167" si="1549">G2167*0.95</f>
        <v>2234.4</v>
      </c>
      <c r="J2167" s="403">
        <f t="shared" ref="J2167" si="1550">G2167*0.85</f>
        <v>1999.2</v>
      </c>
      <c r="K2167" s="403">
        <f t="shared" ref="K2167" si="1551">G2167*0.75</f>
        <v>1764</v>
      </c>
      <c r="L2167" s="403">
        <f t="shared" ref="L2167" si="1552">G2167*0.65</f>
        <v>1528.8</v>
      </c>
      <c r="M2167" s="403">
        <f t="shared" ref="M2167" si="1553">G2167*0.6</f>
        <v>1411.2</v>
      </c>
      <c r="N2167" s="36"/>
      <c r="P2167" s="186"/>
    </row>
    <row r="2168" customHeight="1" spans="1:16">
      <c r="A2168" s="217" t="s">
        <v>4685</v>
      </c>
      <c r="B2168" s="52">
        <v>331003002</v>
      </c>
      <c r="C2168" s="36" t="s">
        <v>6484</v>
      </c>
      <c r="D2168" s="36" t="s">
        <v>6485</v>
      </c>
      <c r="E2168" s="36"/>
      <c r="F2168" s="219" t="s">
        <v>43</v>
      </c>
      <c r="G2168" s="220">
        <v>1680</v>
      </c>
      <c r="H2168" s="403">
        <f t="shared" ref="H2168:H2190" si="1554">G2168*1</f>
        <v>1680</v>
      </c>
      <c r="I2168" s="403">
        <f t="shared" ref="I2168:I2190" si="1555">G2168*0.95</f>
        <v>1596</v>
      </c>
      <c r="J2168" s="403">
        <f t="shared" ref="J2168:J2190" si="1556">G2168*0.85</f>
        <v>1428</v>
      </c>
      <c r="K2168" s="403">
        <f t="shared" ref="K2168:K2190" si="1557">G2168*0.75</f>
        <v>1260</v>
      </c>
      <c r="L2168" s="403">
        <f t="shared" ref="L2168:L2190" si="1558">G2168*0.65</f>
        <v>1092</v>
      </c>
      <c r="M2168" s="403">
        <f t="shared" ref="M2168:M2190" si="1559">G2168*0.6</f>
        <v>1008</v>
      </c>
      <c r="N2168" s="36"/>
      <c r="P2168" s="186"/>
    </row>
    <row r="2169" customHeight="1" spans="1:16">
      <c r="A2169" s="217" t="s">
        <v>4685</v>
      </c>
      <c r="B2169" s="52">
        <v>331003003</v>
      </c>
      <c r="C2169" s="36" t="s">
        <v>6486</v>
      </c>
      <c r="D2169" s="36"/>
      <c r="E2169" s="36"/>
      <c r="F2169" s="219" t="s">
        <v>43</v>
      </c>
      <c r="G2169" s="220">
        <v>2100</v>
      </c>
      <c r="H2169" s="403">
        <f t="shared" si="1554"/>
        <v>2100</v>
      </c>
      <c r="I2169" s="403">
        <f t="shared" si="1555"/>
        <v>1995</v>
      </c>
      <c r="J2169" s="403">
        <f t="shared" si="1556"/>
        <v>1785</v>
      </c>
      <c r="K2169" s="403">
        <f t="shared" si="1557"/>
        <v>1575</v>
      </c>
      <c r="L2169" s="403">
        <f t="shared" si="1558"/>
        <v>1365</v>
      </c>
      <c r="M2169" s="403">
        <f t="shared" si="1559"/>
        <v>1260</v>
      </c>
      <c r="N2169" s="36"/>
      <c r="P2169" s="186"/>
    </row>
    <row r="2170" customHeight="1" spans="1:16">
      <c r="A2170" s="217" t="s">
        <v>4685</v>
      </c>
      <c r="B2170" s="52">
        <v>331003004</v>
      </c>
      <c r="C2170" s="36" t="s">
        <v>6487</v>
      </c>
      <c r="D2170" s="36" t="s">
        <v>6488</v>
      </c>
      <c r="E2170" s="36"/>
      <c r="F2170" s="219" t="s">
        <v>43</v>
      </c>
      <c r="G2170" s="220">
        <v>2100</v>
      </c>
      <c r="H2170" s="403">
        <f t="shared" si="1554"/>
        <v>2100</v>
      </c>
      <c r="I2170" s="403">
        <f t="shared" si="1555"/>
        <v>1995</v>
      </c>
      <c r="J2170" s="403">
        <f t="shared" si="1556"/>
        <v>1785</v>
      </c>
      <c r="K2170" s="403">
        <f t="shared" si="1557"/>
        <v>1575</v>
      </c>
      <c r="L2170" s="403">
        <f t="shared" si="1558"/>
        <v>1365</v>
      </c>
      <c r="M2170" s="403">
        <f t="shared" si="1559"/>
        <v>1260</v>
      </c>
      <c r="N2170" s="36"/>
      <c r="P2170" s="186"/>
    </row>
    <row r="2171" customHeight="1" spans="1:16">
      <c r="A2171" s="217" t="s">
        <v>4685</v>
      </c>
      <c r="B2171" s="52">
        <v>331003005</v>
      </c>
      <c r="C2171" s="36" t="s">
        <v>6489</v>
      </c>
      <c r="D2171" s="36" t="s">
        <v>6490</v>
      </c>
      <c r="E2171" s="36"/>
      <c r="F2171" s="219" t="s">
        <v>43</v>
      </c>
      <c r="G2171" s="220">
        <v>1680</v>
      </c>
      <c r="H2171" s="403">
        <f t="shared" si="1554"/>
        <v>1680</v>
      </c>
      <c r="I2171" s="403">
        <f t="shared" si="1555"/>
        <v>1596</v>
      </c>
      <c r="J2171" s="403">
        <f t="shared" si="1556"/>
        <v>1428</v>
      </c>
      <c r="K2171" s="403">
        <f t="shared" si="1557"/>
        <v>1260</v>
      </c>
      <c r="L2171" s="403">
        <f t="shared" si="1558"/>
        <v>1092</v>
      </c>
      <c r="M2171" s="403">
        <f t="shared" si="1559"/>
        <v>1008</v>
      </c>
      <c r="N2171" s="36"/>
      <c r="P2171" s="186"/>
    </row>
    <row r="2172" customHeight="1" spans="1:16">
      <c r="A2172" s="217" t="s">
        <v>4685</v>
      </c>
      <c r="B2172" s="52">
        <v>331003006</v>
      </c>
      <c r="C2172" s="36" t="s">
        <v>6491</v>
      </c>
      <c r="D2172" s="36"/>
      <c r="E2172" s="36"/>
      <c r="F2172" s="219" t="s">
        <v>43</v>
      </c>
      <c r="G2172" s="220">
        <v>1372</v>
      </c>
      <c r="H2172" s="403">
        <f t="shared" si="1554"/>
        <v>1372</v>
      </c>
      <c r="I2172" s="403">
        <f t="shared" si="1555"/>
        <v>1303.4</v>
      </c>
      <c r="J2172" s="403">
        <f t="shared" si="1556"/>
        <v>1166.2</v>
      </c>
      <c r="K2172" s="403">
        <f t="shared" si="1557"/>
        <v>1029</v>
      </c>
      <c r="L2172" s="403">
        <f t="shared" si="1558"/>
        <v>891.8</v>
      </c>
      <c r="M2172" s="403">
        <f t="shared" si="1559"/>
        <v>823.2</v>
      </c>
      <c r="N2172" s="36"/>
      <c r="P2172" s="186"/>
    </row>
    <row r="2173" customHeight="1" spans="1:16">
      <c r="A2173" s="217" t="s">
        <v>4685</v>
      </c>
      <c r="B2173" s="52">
        <v>331003007</v>
      </c>
      <c r="C2173" s="36" t="s">
        <v>6492</v>
      </c>
      <c r="D2173" s="36" t="s">
        <v>6493</v>
      </c>
      <c r="E2173" s="36"/>
      <c r="F2173" s="219" t="s">
        <v>43</v>
      </c>
      <c r="G2173" s="220">
        <v>980</v>
      </c>
      <c r="H2173" s="403">
        <f t="shared" si="1554"/>
        <v>980</v>
      </c>
      <c r="I2173" s="403">
        <f t="shared" si="1555"/>
        <v>931</v>
      </c>
      <c r="J2173" s="403">
        <f t="shared" si="1556"/>
        <v>833</v>
      </c>
      <c r="K2173" s="403">
        <f t="shared" si="1557"/>
        <v>735</v>
      </c>
      <c r="L2173" s="403">
        <f t="shared" si="1558"/>
        <v>637</v>
      </c>
      <c r="M2173" s="403">
        <f t="shared" si="1559"/>
        <v>588</v>
      </c>
      <c r="N2173" s="36"/>
      <c r="P2173" s="186"/>
    </row>
    <row r="2174" customHeight="1" spans="1:16">
      <c r="A2174" s="217" t="s">
        <v>4685</v>
      </c>
      <c r="B2174" s="52">
        <v>331003008</v>
      </c>
      <c r="C2174" s="36" t="s">
        <v>6494</v>
      </c>
      <c r="D2174" s="36"/>
      <c r="E2174" s="36"/>
      <c r="F2174" s="219" t="s">
        <v>43</v>
      </c>
      <c r="G2174" s="220">
        <v>1960</v>
      </c>
      <c r="H2174" s="403">
        <f t="shared" si="1554"/>
        <v>1960</v>
      </c>
      <c r="I2174" s="403">
        <f t="shared" si="1555"/>
        <v>1862</v>
      </c>
      <c r="J2174" s="403">
        <f t="shared" si="1556"/>
        <v>1666</v>
      </c>
      <c r="K2174" s="403">
        <f t="shared" si="1557"/>
        <v>1470</v>
      </c>
      <c r="L2174" s="403">
        <f t="shared" si="1558"/>
        <v>1274</v>
      </c>
      <c r="M2174" s="403">
        <f t="shared" si="1559"/>
        <v>1176</v>
      </c>
      <c r="N2174" s="36"/>
      <c r="P2174" s="186"/>
    </row>
    <row r="2175" customHeight="1" spans="1:16">
      <c r="A2175" s="217" t="s">
        <v>4685</v>
      </c>
      <c r="B2175" s="52">
        <v>331003009</v>
      </c>
      <c r="C2175" s="36" t="s">
        <v>6495</v>
      </c>
      <c r="D2175" s="36"/>
      <c r="E2175" s="36"/>
      <c r="F2175" s="219" t="s">
        <v>43</v>
      </c>
      <c r="G2175" s="220">
        <v>2352</v>
      </c>
      <c r="H2175" s="403">
        <f t="shared" si="1554"/>
        <v>2352</v>
      </c>
      <c r="I2175" s="403">
        <f t="shared" si="1555"/>
        <v>2234.4</v>
      </c>
      <c r="J2175" s="403">
        <f t="shared" si="1556"/>
        <v>1999.2</v>
      </c>
      <c r="K2175" s="403">
        <f t="shared" si="1557"/>
        <v>1764</v>
      </c>
      <c r="L2175" s="403">
        <f t="shared" si="1558"/>
        <v>1528.8</v>
      </c>
      <c r="M2175" s="403">
        <f t="shared" si="1559"/>
        <v>1411.2</v>
      </c>
      <c r="N2175" s="36"/>
      <c r="P2175" s="186"/>
    </row>
    <row r="2176" customHeight="1" spans="1:16">
      <c r="A2176" s="217" t="s">
        <v>4685</v>
      </c>
      <c r="B2176" s="52">
        <v>331003010</v>
      </c>
      <c r="C2176" s="36" t="s">
        <v>6496</v>
      </c>
      <c r="D2176" s="36" t="s">
        <v>195</v>
      </c>
      <c r="E2176" s="36" t="s">
        <v>3875</v>
      </c>
      <c r="F2176" s="219" t="s">
        <v>43</v>
      </c>
      <c r="G2176" s="220">
        <v>3780</v>
      </c>
      <c r="H2176" s="403">
        <f t="shared" si="1554"/>
        <v>3780</v>
      </c>
      <c r="I2176" s="403">
        <f t="shared" si="1555"/>
        <v>3591</v>
      </c>
      <c r="J2176" s="403">
        <f t="shared" si="1556"/>
        <v>3213</v>
      </c>
      <c r="K2176" s="403">
        <f t="shared" si="1557"/>
        <v>2835</v>
      </c>
      <c r="L2176" s="403">
        <f t="shared" si="1558"/>
        <v>2457</v>
      </c>
      <c r="M2176" s="403">
        <f t="shared" si="1559"/>
        <v>2268</v>
      </c>
      <c r="N2176" s="36"/>
      <c r="P2176" s="186"/>
    </row>
    <row r="2177" customHeight="1" spans="1:16">
      <c r="A2177" s="217" t="s">
        <v>4685</v>
      </c>
      <c r="B2177" s="52">
        <v>331003011</v>
      </c>
      <c r="C2177" s="36" t="s">
        <v>6497</v>
      </c>
      <c r="D2177" s="36" t="s">
        <v>6498</v>
      </c>
      <c r="E2177" s="36"/>
      <c r="F2177" s="219" t="s">
        <v>43</v>
      </c>
      <c r="G2177" s="220">
        <v>1120</v>
      </c>
      <c r="H2177" s="403">
        <f t="shared" si="1554"/>
        <v>1120</v>
      </c>
      <c r="I2177" s="403">
        <f t="shared" si="1555"/>
        <v>1064</v>
      </c>
      <c r="J2177" s="403">
        <f t="shared" si="1556"/>
        <v>952</v>
      </c>
      <c r="K2177" s="403">
        <f t="shared" si="1557"/>
        <v>840</v>
      </c>
      <c r="L2177" s="403">
        <f t="shared" si="1558"/>
        <v>728</v>
      </c>
      <c r="M2177" s="403">
        <f t="shared" si="1559"/>
        <v>672</v>
      </c>
      <c r="N2177" s="36"/>
      <c r="P2177" s="186"/>
    </row>
    <row r="2178" customHeight="1" spans="1:16">
      <c r="A2178" s="217" t="s">
        <v>4685</v>
      </c>
      <c r="B2178" s="52">
        <v>331003012</v>
      </c>
      <c r="C2178" s="36" t="s">
        <v>6499</v>
      </c>
      <c r="D2178" s="36"/>
      <c r="E2178" s="36"/>
      <c r="F2178" s="219" t="s">
        <v>43</v>
      </c>
      <c r="G2178" s="220">
        <v>2352</v>
      </c>
      <c r="H2178" s="403">
        <f t="shared" si="1554"/>
        <v>2352</v>
      </c>
      <c r="I2178" s="403">
        <f t="shared" si="1555"/>
        <v>2234.4</v>
      </c>
      <c r="J2178" s="403">
        <f t="shared" si="1556"/>
        <v>1999.2</v>
      </c>
      <c r="K2178" s="403">
        <f t="shared" si="1557"/>
        <v>1764</v>
      </c>
      <c r="L2178" s="403">
        <f t="shared" si="1558"/>
        <v>1528.8</v>
      </c>
      <c r="M2178" s="403">
        <f t="shared" si="1559"/>
        <v>1411.2</v>
      </c>
      <c r="N2178" s="36"/>
      <c r="P2178" s="186"/>
    </row>
    <row r="2179" customHeight="1" spans="1:16">
      <c r="A2179" s="217" t="s">
        <v>4685</v>
      </c>
      <c r="B2179" s="52">
        <v>331003013</v>
      </c>
      <c r="C2179" s="36" t="s">
        <v>6500</v>
      </c>
      <c r="D2179" s="36"/>
      <c r="E2179" s="36"/>
      <c r="F2179" s="219" t="s">
        <v>43</v>
      </c>
      <c r="G2179" s="220">
        <v>2940</v>
      </c>
      <c r="H2179" s="403">
        <f t="shared" si="1554"/>
        <v>2940</v>
      </c>
      <c r="I2179" s="403">
        <f t="shared" si="1555"/>
        <v>2793</v>
      </c>
      <c r="J2179" s="403">
        <f t="shared" si="1556"/>
        <v>2499</v>
      </c>
      <c r="K2179" s="403">
        <f t="shared" si="1557"/>
        <v>2205</v>
      </c>
      <c r="L2179" s="403">
        <f t="shared" si="1558"/>
        <v>1911</v>
      </c>
      <c r="M2179" s="403">
        <f t="shared" si="1559"/>
        <v>1764</v>
      </c>
      <c r="N2179" s="36"/>
      <c r="P2179" s="186"/>
    </row>
    <row r="2180" customHeight="1" spans="1:16">
      <c r="A2180" s="217" t="s">
        <v>4685</v>
      </c>
      <c r="B2180" s="52">
        <v>331003014</v>
      </c>
      <c r="C2180" s="36" t="s">
        <v>6501</v>
      </c>
      <c r="D2180" s="36"/>
      <c r="E2180" s="36"/>
      <c r="F2180" s="219" t="s">
        <v>43</v>
      </c>
      <c r="G2180" s="220">
        <v>2940</v>
      </c>
      <c r="H2180" s="403">
        <f t="shared" si="1554"/>
        <v>2940</v>
      </c>
      <c r="I2180" s="403">
        <f t="shared" si="1555"/>
        <v>2793</v>
      </c>
      <c r="J2180" s="403">
        <f t="shared" si="1556"/>
        <v>2499</v>
      </c>
      <c r="K2180" s="403">
        <f t="shared" si="1557"/>
        <v>2205</v>
      </c>
      <c r="L2180" s="403">
        <f t="shared" si="1558"/>
        <v>1911</v>
      </c>
      <c r="M2180" s="403">
        <f t="shared" si="1559"/>
        <v>1764</v>
      </c>
      <c r="N2180" s="36"/>
      <c r="P2180" s="186"/>
    </row>
    <row r="2181" customHeight="1" spans="1:16">
      <c r="A2181" s="217" t="s">
        <v>4685</v>
      </c>
      <c r="B2181" s="52">
        <v>331003015</v>
      </c>
      <c r="C2181" s="36" t="s">
        <v>6502</v>
      </c>
      <c r="D2181" s="36"/>
      <c r="E2181" s="36"/>
      <c r="F2181" s="219" t="s">
        <v>43</v>
      </c>
      <c r="G2181" s="220">
        <v>2940</v>
      </c>
      <c r="H2181" s="403">
        <f t="shared" si="1554"/>
        <v>2940</v>
      </c>
      <c r="I2181" s="403">
        <f t="shared" si="1555"/>
        <v>2793</v>
      </c>
      <c r="J2181" s="403">
        <f t="shared" si="1556"/>
        <v>2499</v>
      </c>
      <c r="K2181" s="403">
        <f t="shared" si="1557"/>
        <v>2205</v>
      </c>
      <c r="L2181" s="403">
        <f t="shared" si="1558"/>
        <v>1911</v>
      </c>
      <c r="M2181" s="403">
        <f t="shared" si="1559"/>
        <v>1764</v>
      </c>
      <c r="N2181" s="36"/>
      <c r="P2181" s="186"/>
    </row>
    <row r="2182" customHeight="1" spans="1:16">
      <c r="A2182" s="217" t="s">
        <v>4685</v>
      </c>
      <c r="B2182" s="52">
        <v>331003016</v>
      </c>
      <c r="C2182" s="36" t="s">
        <v>6503</v>
      </c>
      <c r="D2182" s="36" t="s">
        <v>6504</v>
      </c>
      <c r="E2182" s="36"/>
      <c r="F2182" s="219" t="s">
        <v>43</v>
      </c>
      <c r="G2182" s="220">
        <v>3150</v>
      </c>
      <c r="H2182" s="403">
        <f t="shared" si="1554"/>
        <v>3150</v>
      </c>
      <c r="I2182" s="403">
        <f t="shared" si="1555"/>
        <v>2992.5</v>
      </c>
      <c r="J2182" s="403">
        <f t="shared" si="1556"/>
        <v>2677.5</v>
      </c>
      <c r="K2182" s="403">
        <f t="shared" si="1557"/>
        <v>2362.5</v>
      </c>
      <c r="L2182" s="403">
        <f t="shared" si="1558"/>
        <v>2047.5</v>
      </c>
      <c r="M2182" s="403">
        <f t="shared" si="1559"/>
        <v>1890</v>
      </c>
      <c r="N2182" s="36"/>
      <c r="P2182" s="186"/>
    </row>
    <row r="2183" customHeight="1" spans="1:16">
      <c r="A2183" s="217" t="s">
        <v>4685</v>
      </c>
      <c r="B2183" s="52">
        <v>331003017</v>
      </c>
      <c r="C2183" s="36" t="s">
        <v>6505</v>
      </c>
      <c r="D2183" s="36" t="s">
        <v>6506</v>
      </c>
      <c r="E2183" s="36"/>
      <c r="F2183" s="219" t="s">
        <v>43</v>
      </c>
      <c r="G2183" s="220">
        <v>1120</v>
      </c>
      <c r="H2183" s="403">
        <f t="shared" si="1554"/>
        <v>1120</v>
      </c>
      <c r="I2183" s="403">
        <f t="shared" si="1555"/>
        <v>1064</v>
      </c>
      <c r="J2183" s="403">
        <f t="shared" si="1556"/>
        <v>952</v>
      </c>
      <c r="K2183" s="403">
        <f t="shared" si="1557"/>
        <v>840</v>
      </c>
      <c r="L2183" s="403">
        <f t="shared" si="1558"/>
        <v>728</v>
      </c>
      <c r="M2183" s="403">
        <f t="shared" si="1559"/>
        <v>672</v>
      </c>
      <c r="N2183" s="36"/>
      <c r="P2183" s="186"/>
    </row>
    <row r="2184" customHeight="1" spans="1:16">
      <c r="A2184" s="217" t="s">
        <v>4685</v>
      </c>
      <c r="B2184" s="52">
        <v>331003018</v>
      </c>
      <c r="C2184" s="36" t="s">
        <v>6507</v>
      </c>
      <c r="D2184" s="36" t="s">
        <v>6508</v>
      </c>
      <c r="E2184" s="36"/>
      <c r="F2184" s="219" t="s">
        <v>43</v>
      </c>
      <c r="G2184" s="220">
        <v>3780</v>
      </c>
      <c r="H2184" s="403">
        <f t="shared" si="1554"/>
        <v>3780</v>
      </c>
      <c r="I2184" s="403">
        <f t="shared" si="1555"/>
        <v>3591</v>
      </c>
      <c r="J2184" s="403">
        <f t="shared" si="1556"/>
        <v>3213</v>
      </c>
      <c r="K2184" s="403">
        <f t="shared" si="1557"/>
        <v>2835</v>
      </c>
      <c r="L2184" s="403">
        <f t="shared" si="1558"/>
        <v>2457</v>
      </c>
      <c r="M2184" s="403">
        <f t="shared" si="1559"/>
        <v>2268</v>
      </c>
      <c r="N2184" s="36"/>
      <c r="P2184" s="186"/>
    </row>
    <row r="2185" customHeight="1" spans="1:16">
      <c r="A2185" s="217" t="s">
        <v>4685</v>
      </c>
      <c r="B2185" s="52">
        <v>331003019</v>
      </c>
      <c r="C2185" s="36" t="s">
        <v>6509</v>
      </c>
      <c r="D2185" s="36" t="s">
        <v>6510</v>
      </c>
      <c r="E2185" s="36"/>
      <c r="F2185" s="219" t="s">
        <v>43</v>
      </c>
      <c r="G2185" s="220">
        <v>3528</v>
      </c>
      <c r="H2185" s="403">
        <f t="shared" si="1554"/>
        <v>3528</v>
      </c>
      <c r="I2185" s="403">
        <f t="shared" si="1555"/>
        <v>3351.6</v>
      </c>
      <c r="J2185" s="403">
        <f t="shared" si="1556"/>
        <v>2998.8</v>
      </c>
      <c r="K2185" s="403">
        <f t="shared" si="1557"/>
        <v>2646</v>
      </c>
      <c r="L2185" s="403">
        <f t="shared" si="1558"/>
        <v>2293.2</v>
      </c>
      <c r="M2185" s="403">
        <f t="shared" si="1559"/>
        <v>2116.8</v>
      </c>
      <c r="N2185" s="36"/>
      <c r="P2185" s="186"/>
    </row>
    <row r="2186" customHeight="1" spans="1:16">
      <c r="A2186" s="217" t="s">
        <v>4685</v>
      </c>
      <c r="B2186" s="52">
        <v>331003020</v>
      </c>
      <c r="C2186" s="36" t="s">
        <v>6511</v>
      </c>
      <c r="D2186" s="36" t="s">
        <v>6512</v>
      </c>
      <c r="E2186" s="36"/>
      <c r="F2186" s="219" t="s">
        <v>43</v>
      </c>
      <c r="G2186" s="220">
        <v>2940</v>
      </c>
      <c r="H2186" s="403">
        <f t="shared" si="1554"/>
        <v>2940</v>
      </c>
      <c r="I2186" s="403">
        <f t="shared" si="1555"/>
        <v>2793</v>
      </c>
      <c r="J2186" s="403">
        <f t="shared" si="1556"/>
        <v>2499</v>
      </c>
      <c r="K2186" s="403">
        <f t="shared" si="1557"/>
        <v>2205</v>
      </c>
      <c r="L2186" s="403">
        <f t="shared" si="1558"/>
        <v>1911</v>
      </c>
      <c r="M2186" s="403">
        <f t="shared" si="1559"/>
        <v>1764</v>
      </c>
      <c r="N2186" s="36"/>
      <c r="P2186" s="186"/>
    </row>
    <row r="2187" customHeight="1" spans="1:16">
      <c r="A2187" s="217" t="s">
        <v>4685</v>
      </c>
      <c r="B2187" s="52">
        <v>331003021</v>
      </c>
      <c r="C2187" s="36" t="s">
        <v>6513</v>
      </c>
      <c r="D2187" s="36" t="s">
        <v>6514</v>
      </c>
      <c r="E2187" s="36"/>
      <c r="F2187" s="219" t="s">
        <v>43</v>
      </c>
      <c r="G2187" s="220">
        <v>3780</v>
      </c>
      <c r="H2187" s="403">
        <f t="shared" si="1554"/>
        <v>3780</v>
      </c>
      <c r="I2187" s="403">
        <f t="shared" si="1555"/>
        <v>3591</v>
      </c>
      <c r="J2187" s="403">
        <f t="shared" si="1556"/>
        <v>3213</v>
      </c>
      <c r="K2187" s="403">
        <f t="shared" si="1557"/>
        <v>2835</v>
      </c>
      <c r="L2187" s="403">
        <f t="shared" si="1558"/>
        <v>2457</v>
      </c>
      <c r="M2187" s="403">
        <f t="shared" si="1559"/>
        <v>2268</v>
      </c>
      <c r="N2187" s="36"/>
      <c r="P2187" s="186"/>
    </row>
    <row r="2188" customHeight="1" spans="1:16">
      <c r="A2188" s="217" t="s">
        <v>4685</v>
      </c>
      <c r="B2188" s="52">
        <v>331003022</v>
      </c>
      <c r="C2188" s="36" t="s">
        <v>6515</v>
      </c>
      <c r="D2188" s="36" t="s">
        <v>6516</v>
      </c>
      <c r="E2188" s="36"/>
      <c r="F2188" s="219" t="s">
        <v>43</v>
      </c>
      <c r="G2188" s="220">
        <v>560</v>
      </c>
      <c r="H2188" s="403">
        <f t="shared" si="1554"/>
        <v>560</v>
      </c>
      <c r="I2188" s="403">
        <f t="shared" si="1555"/>
        <v>532</v>
      </c>
      <c r="J2188" s="403">
        <f t="shared" si="1556"/>
        <v>476</v>
      </c>
      <c r="K2188" s="403">
        <f t="shared" si="1557"/>
        <v>420</v>
      </c>
      <c r="L2188" s="403">
        <f t="shared" si="1558"/>
        <v>364</v>
      </c>
      <c r="M2188" s="403">
        <f t="shared" si="1559"/>
        <v>336</v>
      </c>
      <c r="N2188" s="426" t="s">
        <v>6517</v>
      </c>
      <c r="P2188" s="186"/>
    </row>
    <row r="2189" customHeight="1" spans="1:16">
      <c r="A2189" s="225" t="s">
        <v>4685</v>
      </c>
      <c r="B2189" s="225">
        <v>331003023</v>
      </c>
      <c r="C2189" s="226" t="s">
        <v>6518</v>
      </c>
      <c r="D2189" s="226"/>
      <c r="E2189" s="226"/>
      <c r="F2189" s="228" t="s">
        <v>43</v>
      </c>
      <c r="G2189" s="229">
        <v>1568</v>
      </c>
      <c r="H2189" s="403">
        <f t="shared" si="1554"/>
        <v>1568</v>
      </c>
      <c r="I2189" s="403">
        <f t="shared" si="1555"/>
        <v>1489.6</v>
      </c>
      <c r="J2189" s="403">
        <f t="shared" si="1556"/>
        <v>1332.8</v>
      </c>
      <c r="K2189" s="403">
        <f t="shared" si="1557"/>
        <v>1176</v>
      </c>
      <c r="L2189" s="403">
        <f t="shared" si="1558"/>
        <v>1019.2</v>
      </c>
      <c r="M2189" s="403">
        <f t="shared" si="1559"/>
        <v>940.8</v>
      </c>
      <c r="N2189" s="226"/>
      <c r="P2189" s="186"/>
    </row>
    <row r="2190" customHeight="1" spans="1:16">
      <c r="A2190" s="225" t="s">
        <v>4685</v>
      </c>
      <c r="B2190" s="230">
        <v>331003024</v>
      </c>
      <c r="C2190" s="226" t="s">
        <v>6519</v>
      </c>
      <c r="D2190" s="226" t="s">
        <v>6520</v>
      </c>
      <c r="E2190" s="226" t="s">
        <v>6451</v>
      </c>
      <c r="F2190" s="228" t="s">
        <v>43</v>
      </c>
      <c r="G2190" s="229">
        <v>1500</v>
      </c>
      <c r="H2190" s="403">
        <f t="shared" si="1554"/>
        <v>1500</v>
      </c>
      <c r="I2190" s="403">
        <f t="shared" si="1555"/>
        <v>1425</v>
      </c>
      <c r="J2190" s="403">
        <f t="shared" si="1556"/>
        <v>1275</v>
      </c>
      <c r="K2190" s="403">
        <f t="shared" si="1557"/>
        <v>1125</v>
      </c>
      <c r="L2190" s="403">
        <f t="shared" si="1558"/>
        <v>975</v>
      </c>
      <c r="M2190" s="403">
        <f t="shared" si="1559"/>
        <v>900</v>
      </c>
      <c r="N2190" s="226" t="s">
        <v>3973</v>
      </c>
      <c r="P2190" s="186"/>
    </row>
    <row r="2191" customHeight="1" spans="1:16">
      <c r="A2191" s="217"/>
      <c r="B2191" s="45">
        <v>331004</v>
      </c>
      <c r="C2191" s="46" t="s">
        <v>6521</v>
      </c>
      <c r="D2191" s="36"/>
      <c r="E2191" s="36"/>
      <c r="F2191" s="219"/>
      <c r="G2191" s="220">
        <v>0</v>
      </c>
      <c r="H2191" s="403"/>
      <c r="I2191" s="403"/>
      <c r="J2191" s="403"/>
      <c r="K2191" s="403"/>
      <c r="L2191" s="403"/>
      <c r="M2191" s="403"/>
      <c r="N2191" s="36"/>
      <c r="P2191" s="186"/>
    </row>
    <row r="2192" customHeight="1" spans="1:16">
      <c r="A2192" s="217" t="s">
        <v>4685</v>
      </c>
      <c r="B2192" s="52">
        <v>331004001</v>
      </c>
      <c r="C2192" s="36" t="s">
        <v>6522</v>
      </c>
      <c r="D2192" s="36" t="s">
        <v>6523</v>
      </c>
      <c r="E2192" s="36"/>
      <c r="F2192" s="219" t="s">
        <v>43</v>
      </c>
      <c r="G2192" s="220">
        <v>980</v>
      </c>
      <c r="H2192" s="403">
        <f t="shared" ref="H2192" si="1560">G2192*1</f>
        <v>980</v>
      </c>
      <c r="I2192" s="403">
        <f t="shared" ref="I2192" si="1561">G2192*0.95</f>
        <v>931</v>
      </c>
      <c r="J2192" s="403">
        <f t="shared" ref="J2192" si="1562">G2192*0.85</f>
        <v>833</v>
      </c>
      <c r="K2192" s="403">
        <f t="shared" ref="K2192" si="1563">G2192*0.75</f>
        <v>735</v>
      </c>
      <c r="L2192" s="403">
        <f t="shared" ref="L2192" si="1564">G2192*0.65</f>
        <v>637</v>
      </c>
      <c r="M2192" s="403">
        <f t="shared" ref="M2192" si="1565">G2192*0.6</f>
        <v>588</v>
      </c>
      <c r="N2192" s="36"/>
      <c r="P2192" s="186"/>
    </row>
    <row r="2193" customHeight="1" spans="1:16">
      <c r="A2193" s="217" t="s">
        <v>4685</v>
      </c>
      <c r="B2193" s="52">
        <v>331004002</v>
      </c>
      <c r="C2193" s="36" t="s">
        <v>6524</v>
      </c>
      <c r="D2193" s="36" t="s">
        <v>6525</v>
      </c>
      <c r="E2193" s="36"/>
      <c r="F2193" s="219" t="s">
        <v>43</v>
      </c>
      <c r="G2193" s="220">
        <v>980</v>
      </c>
      <c r="H2193" s="403">
        <f t="shared" ref="H2193:H2225" si="1566">G2193*1</f>
        <v>980</v>
      </c>
      <c r="I2193" s="403">
        <f t="shared" ref="I2193:I2225" si="1567">G2193*0.95</f>
        <v>931</v>
      </c>
      <c r="J2193" s="403">
        <f t="shared" ref="J2193:J2225" si="1568">G2193*0.85</f>
        <v>833</v>
      </c>
      <c r="K2193" s="403">
        <f t="shared" ref="K2193:K2225" si="1569">G2193*0.75</f>
        <v>735</v>
      </c>
      <c r="L2193" s="403">
        <f t="shared" ref="L2193:L2225" si="1570">G2193*0.65</f>
        <v>637</v>
      </c>
      <c r="M2193" s="403">
        <f t="shared" ref="M2193:M2225" si="1571">G2193*0.6</f>
        <v>588</v>
      </c>
      <c r="N2193" s="36"/>
      <c r="P2193" s="186"/>
    </row>
    <row r="2194" customHeight="1" spans="1:16">
      <c r="A2194" s="217" t="s">
        <v>4685</v>
      </c>
      <c r="B2194" s="52">
        <v>331004003</v>
      </c>
      <c r="C2194" s="36" t="s">
        <v>6526</v>
      </c>
      <c r="D2194" s="36" t="s">
        <v>6527</v>
      </c>
      <c r="E2194" s="36"/>
      <c r="F2194" s="219" t="s">
        <v>43</v>
      </c>
      <c r="G2194" s="220">
        <v>1176</v>
      </c>
      <c r="H2194" s="403">
        <f t="shared" si="1566"/>
        <v>1176</v>
      </c>
      <c r="I2194" s="403">
        <f t="shared" si="1567"/>
        <v>1117.2</v>
      </c>
      <c r="J2194" s="403">
        <f t="shared" si="1568"/>
        <v>999.6</v>
      </c>
      <c r="K2194" s="403">
        <f t="shared" si="1569"/>
        <v>882</v>
      </c>
      <c r="L2194" s="403">
        <f t="shared" si="1570"/>
        <v>764.4</v>
      </c>
      <c r="M2194" s="403">
        <f t="shared" si="1571"/>
        <v>705.6</v>
      </c>
      <c r="N2194" s="426" t="s">
        <v>6528</v>
      </c>
      <c r="P2194" s="186"/>
    </row>
    <row r="2195" customHeight="1" spans="1:16">
      <c r="A2195" s="217" t="s">
        <v>4685</v>
      </c>
      <c r="B2195" s="52">
        <v>331004004</v>
      </c>
      <c r="C2195" s="36" t="s">
        <v>6529</v>
      </c>
      <c r="D2195" s="36" t="s">
        <v>195</v>
      </c>
      <c r="E2195" s="36"/>
      <c r="F2195" s="219" t="s">
        <v>43</v>
      </c>
      <c r="G2195" s="220">
        <v>560</v>
      </c>
      <c r="H2195" s="403">
        <f t="shared" si="1566"/>
        <v>560</v>
      </c>
      <c r="I2195" s="403">
        <f t="shared" si="1567"/>
        <v>532</v>
      </c>
      <c r="J2195" s="403">
        <f t="shared" si="1568"/>
        <v>476</v>
      </c>
      <c r="K2195" s="403">
        <f t="shared" si="1569"/>
        <v>420</v>
      </c>
      <c r="L2195" s="403">
        <f t="shared" si="1570"/>
        <v>364</v>
      </c>
      <c r="M2195" s="403">
        <f t="shared" si="1571"/>
        <v>336</v>
      </c>
      <c r="N2195" s="36"/>
      <c r="P2195" s="186"/>
    </row>
    <row r="2196" customHeight="1" spans="1:16">
      <c r="A2196" s="217" t="s">
        <v>4685</v>
      </c>
      <c r="B2196" s="52">
        <v>331004005</v>
      </c>
      <c r="C2196" s="36" t="s">
        <v>6530</v>
      </c>
      <c r="D2196" s="36"/>
      <c r="E2196" s="36"/>
      <c r="F2196" s="219" t="s">
        <v>43</v>
      </c>
      <c r="G2196" s="220">
        <v>560</v>
      </c>
      <c r="H2196" s="403">
        <f t="shared" si="1566"/>
        <v>560</v>
      </c>
      <c r="I2196" s="403">
        <f t="shared" si="1567"/>
        <v>532</v>
      </c>
      <c r="J2196" s="403">
        <f t="shared" si="1568"/>
        <v>476</v>
      </c>
      <c r="K2196" s="403">
        <f t="shared" si="1569"/>
        <v>420</v>
      </c>
      <c r="L2196" s="403">
        <f t="shared" si="1570"/>
        <v>364</v>
      </c>
      <c r="M2196" s="403">
        <f t="shared" si="1571"/>
        <v>336</v>
      </c>
      <c r="N2196" s="36"/>
      <c r="P2196" s="186"/>
    </row>
    <row r="2197" customHeight="1" spans="1:16">
      <c r="A2197" s="217" t="s">
        <v>4685</v>
      </c>
      <c r="B2197" s="52">
        <v>331004006</v>
      </c>
      <c r="C2197" s="36" t="s">
        <v>6531</v>
      </c>
      <c r="D2197" s="36"/>
      <c r="E2197" s="36"/>
      <c r="F2197" s="219" t="s">
        <v>43</v>
      </c>
      <c r="G2197" s="220">
        <v>1400</v>
      </c>
      <c r="H2197" s="403">
        <f t="shared" si="1566"/>
        <v>1400</v>
      </c>
      <c r="I2197" s="403">
        <f t="shared" si="1567"/>
        <v>1330</v>
      </c>
      <c r="J2197" s="403">
        <f t="shared" si="1568"/>
        <v>1190</v>
      </c>
      <c r="K2197" s="403">
        <f t="shared" si="1569"/>
        <v>1050</v>
      </c>
      <c r="L2197" s="403">
        <f t="shared" si="1570"/>
        <v>910</v>
      </c>
      <c r="M2197" s="403">
        <f t="shared" si="1571"/>
        <v>840</v>
      </c>
      <c r="N2197" s="36"/>
      <c r="P2197" s="186"/>
    </row>
    <row r="2198" customHeight="1" spans="1:16">
      <c r="A2198" s="217" t="s">
        <v>4685</v>
      </c>
      <c r="B2198" s="52">
        <v>331004007</v>
      </c>
      <c r="C2198" s="36" t="s">
        <v>6532</v>
      </c>
      <c r="D2198" s="36"/>
      <c r="E2198" s="36"/>
      <c r="F2198" s="219" t="s">
        <v>43</v>
      </c>
      <c r="G2198" s="220">
        <v>1400</v>
      </c>
      <c r="H2198" s="403">
        <f t="shared" si="1566"/>
        <v>1400</v>
      </c>
      <c r="I2198" s="403">
        <f t="shared" si="1567"/>
        <v>1330</v>
      </c>
      <c r="J2198" s="403">
        <f t="shared" si="1568"/>
        <v>1190</v>
      </c>
      <c r="K2198" s="403">
        <f t="shared" si="1569"/>
        <v>1050</v>
      </c>
      <c r="L2198" s="403">
        <f t="shared" si="1570"/>
        <v>910</v>
      </c>
      <c r="M2198" s="403">
        <f t="shared" si="1571"/>
        <v>840</v>
      </c>
      <c r="N2198" s="36"/>
      <c r="P2198" s="186"/>
    </row>
    <row r="2199" customHeight="1" spans="1:16">
      <c r="A2199" s="217" t="s">
        <v>4685</v>
      </c>
      <c r="B2199" s="52">
        <v>331004008</v>
      </c>
      <c r="C2199" s="36" t="s">
        <v>6533</v>
      </c>
      <c r="D2199" s="36"/>
      <c r="E2199" s="36"/>
      <c r="F2199" s="219" t="s">
        <v>43</v>
      </c>
      <c r="G2199" s="220">
        <v>1400</v>
      </c>
      <c r="H2199" s="403">
        <f t="shared" si="1566"/>
        <v>1400</v>
      </c>
      <c r="I2199" s="403">
        <f t="shared" si="1567"/>
        <v>1330</v>
      </c>
      <c r="J2199" s="403">
        <f t="shared" si="1568"/>
        <v>1190</v>
      </c>
      <c r="K2199" s="403">
        <f t="shared" si="1569"/>
        <v>1050</v>
      </c>
      <c r="L2199" s="403">
        <f t="shared" si="1570"/>
        <v>910</v>
      </c>
      <c r="M2199" s="403">
        <f t="shared" si="1571"/>
        <v>840</v>
      </c>
      <c r="N2199" s="36"/>
      <c r="P2199" s="186"/>
    </row>
    <row r="2200" customHeight="1" spans="1:16">
      <c r="A2200" s="217" t="s">
        <v>4685</v>
      </c>
      <c r="B2200" s="52">
        <v>331004009</v>
      </c>
      <c r="C2200" s="36" t="s">
        <v>6534</v>
      </c>
      <c r="D2200" s="36"/>
      <c r="E2200" s="36"/>
      <c r="F2200" s="219" t="s">
        <v>43</v>
      </c>
      <c r="G2200" s="220">
        <v>560</v>
      </c>
      <c r="H2200" s="403">
        <f t="shared" si="1566"/>
        <v>560</v>
      </c>
      <c r="I2200" s="403">
        <f t="shared" si="1567"/>
        <v>532</v>
      </c>
      <c r="J2200" s="403">
        <f t="shared" si="1568"/>
        <v>476</v>
      </c>
      <c r="K2200" s="403">
        <f t="shared" si="1569"/>
        <v>420</v>
      </c>
      <c r="L2200" s="403">
        <f t="shared" si="1570"/>
        <v>364</v>
      </c>
      <c r="M2200" s="403">
        <f t="shared" si="1571"/>
        <v>336</v>
      </c>
      <c r="N2200" s="426" t="s">
        <v>6535</v>
      </c>
      <c r="P2200" s="186"/>
    </row>
    <row r="2201" customHeight="1" spans="1:16">
      <c r="A2201" s="217" t="s">
        <v>4685</v>
      </c>
      <c r="B2201" s="52">
        <v>331004010</v>
      </c>
      <c r="C2201" s="36" t="s">
        <v>6536</v>
      </c>
      <c r="D2201" s="36" t="s">
        <v>6537</v>
      </c>
      <c r="E2201" s="36"/>
      <c r="F2201" s="219" t="s">
        <v>43</v>
      </c>
      <c r="G2201" s="220">
        <v>2940</v>
      </c>
      <c r="H2201" s="403">
        <f t="shared" si="1566"/>
        <v>2940</v>
      </c>
      <c r="I2201" s="403">
        <f t="shared" si="1567"/>
        <v>2793</v>
      </c>
      <c r="J2201" s="403">
        <f t="shared" si="1568"/>
        <v>2499</v>
      </c>
      <c r="K2201" s="403">
        <f t="shared" si="1569"/>
        <v>2205</v>
      </c>
      <c r="L2201" s="403">
        <f t="shared" si="1570"/>
        <v>1911</v>
      </c>
      <c r="M2201" s="403">
        <f t="shared" si="1571"/>
        <v>1764</v>
      </c>
      <c r="N2201" s="36"/>
      <c r="P2201" s="186"/>
    </row>
    <row r="2202" customHeight="1" spans="1:16">
      <c r="A2202" s="217" t="s">
        <v>4685</v>
      </c>
      <c r="B2202" s="52">
        <v>331004011</v>
      </c>
      <c r="C2202" s="36" t="s">
        <v>6538</v>
      </c>
      <c r="D2202" s="36" t="s">
        <v>6539</v>
      </c>
      <c r="E2202" s="36"/>
      <c r="F2202" s="219" t="s">
        <v>43</v>
      </c>
      <c r="G2202" s="220">
        <v>2940</v>
      </c>
      <c r="H2202" s="403">
        <f t="shared" si="1566"/>
        <v>2940</v>
      </c>
      <c r="I2202" s="403">
        <f t="shared" si="1567"/>
        <v>2793</v>
      </c>
      <c r="J2202" s="403">
        <f t="shared" si="1568"/>
        <v>2499</v>
      </c>
      <c r="K2202" s="403">
        <f t="shared" si="1569"/>
        <v>2205</v>
      </c>
      <c r="L2202" s="403">
        <f t="shared" si="1570"/>
        <v>1911</v>
      </c>
      <c r="M2202" s="403">
        <f t="shared" si="1571"/>
        <v>1764</v>
      </c>
      <c r="N2202" s="36"/>
      <c r="P2202" s="186"/>
    </row>
    <row r="2203" customHeight="1" spans="1:16">
      <c r="A2203" s="217" t="s">
        <v>4685</v>
      </c>
      <c r="B2203" s="52">
        <v>331004012</v>
      </c>
      <c r="C2203" s="36" t="s">
        <v>6540</v>
      </c>
      <c r="D2203" s="36" t="s">
        <v>6541</v>
      </c>
      <c r="E2203" s="36"/>
      <c r="F2203" s="219" t="s">
        <v>43</v>
      </c>
      <c r="G2203" s="220">
        <v>2940</v>
      </c>
      <c r="H2203" s="403">
        <f t="shared" si="1566"/>
        <v>2940</v>
      </c>
      <c r="I2203" s="403">
        <f t="shared" si="1567"/>
        <v>2793</v>
      </c>
      <c r="J2203" s="403">
        <f t="shared" si="1568"/>
        <v>2499</v>
      </c>
      <c r="K2203" s="403">
        <f t="shared" si="1569"/>
        <v>2205</v>
      </c>
      <c r="L2203" s="403">
        <f t="shared" si="1570"/>
        <v>1911</v>
      </c>
      <c r="M2203" s="403">
        <f t="shared" si="1571"/>
        <v>1764</v>
      </c>
      <c r="N2203" s="36"/>
      <c r="P2203" s="186"/>
    </row>
    <row r="2204" customHeight="1" spans="1:16">
      <c r="A2204" s="217" t="s">
        <v>4685</v>
      </c>
      <c r="B2204" s="52">
        <v>331004013</v>
      </c>
      <c r="C2204" s="457" t="s">
        <v>6542</v>
      </c>
      <c r="D2204" s="36" t="s">
        <v>6543</v>
      </c>
      <c r="E2204" s="36"/>
      <c r="F2204" s="472" t="s">
        <v>43</v>
      </c>
      <c r="G2204" s="472">
        <v>3780</v>
      </c>
      <c r="H2204" s="403">
        <f t="shared" si="1566"/>
        <v>3780</v>
      </c>
      <c r="I2204" s="403">
        <f t="shared" si="1567"/>
        <v>3591</v>
      </c>
      <c r="J2204" s="403">
        <f t="shared" si="1568"/>
        <v>3213</v>
      </c>
      <c r="K2204" s="403">
        <f t="shared" si="1569"/>
        <v>2835</v>
      </c>
      <c r="L2204" s="403">
        <f t="shared" si="1570"/>
        <v>2457</v>
      </c>
      <c r="M2204" s="403">
        <f t="shared" si="1571"/>
        <v>2268</v>
      </c>
      <c r="N2204" s="426" t="s">
        <v>6544</v>
      </c>
      <c r="P2204" s="186"/>
    </row>
    <row r="2205" customHeight="1" spans="1:16">
      <c r="A2205" s="217" t="s">
        <v>4685</v>
      </c>
      <c r="B2205" s="52">
        <v>331004014</v>
      </c>
      <c r="C2205" s="36" t="s">
        <v>6545</v>
      </c>
      <c r="D2205" s="36" t="s">
        <v>6546</v>
      </c>
      <c r="E2205" s="36"/>
      <c r="F2205" s="219" t="s">
        <v>43</v>
      </c>
      <c r="G2205" s="220">
        <v>3780</v>
      </c>
      <c r="H2205" s="403">
        <f t="shared" si="1566"/>
        <v>3780</v>
      </c>
      <c r="I2205" s="403">
        <f t="shared" si="1567"/>
        <v>3591</v>
      </c>
      <c r="J2205" s="403">
        <f t="shared" si="1568"/>
        <v>3213</v>
      </c>
      <c r="K2205" s="403">
        <f t="shared" si="1569"/>
        <v>2835</v>
      </c>
      <c r="L2205" s="403">
        <f t="shared" si="1570"/>
        <v>2457</v>
      </c>
      <c r="M2205" s="403">
        <f t="shared" si="1571"/>
        <v>2268</v>
      </c>
      <c r="N2205" s="36"/>
      <c r="P2205" s="186"/>
    </row>
    <row r="2206" customHeight="1" spans="1:16">
      <c r="A2206" s="217" t="s">
        <v>4685</v>
      </c>
      <c r="B2206" s="52">
        <v>331004015</v>
      </c>
      <c r="C2206" s="36" t="s">
        <v>6547</v>
      </c>
      <c r="D2206" s="36" t="s">
        <v>6548</v>
      </c>
      <c r="E2206" s="36"/>
      <c r="F2206" s="219" t="s">
        <v>43</v>
      </c>
      <c r="G2206" s="220">
        <v>1960</v>
      </c>
      <c r="H2206" s="403">
        <f t="shared" si="1566"/>
        <v>1960</v>
      </c>
      <c r="I2206" s="403">
        <f t="shared" si="1567"/>
        <v>1862</v>
      </c>
      <c r="J2206" s="403">
        <f t="shared" si="1568"/>
        <v>1666</v>
      </c>
      <c r="K2206" s="403">
        <f t="shared" si="1569"/>
        <v>1470</v>
      </c>
      <c r="L2206" s="403">
        <f t="shared" si="1570"/>
        <v>1274</v>
      </c>
      <c r="M2206" s="403">
        <f t="shared" si="1571"/>
        <v>1176</v>
      </c>
      <c r="N2206" s="36"/>
      <c r="P2206" s="186"/>
    </row>
    <row r="2207" customHeight="1" spans="1:16">
      <c r="A2207" s="217" t="s">
        <v>4685</v>
      </c>
      <c r="B2207" s="52">
        <v>331004016</v>
      </c>
      <c r="C2207" s="36" t="s">
        <v>6549</v>
      </c>
      <c r="D2207" s="36"/>
      <c r="E2207" s="36"/>
      <c r="F2207" s="219" t="s">
        <v>43</v>
      </c>
      <c r="G2207" s="220">
        <v>1120</v>
      </c>
      <c r="H2207" s="403">
        <f t="shared" si="1566"/>
        <v>1120</v>
      </c>
      <c r="I2207" s="403">
        <f t="shared" si="1567"/>
        <v>1064</v>
      </c>
      <c r="J2207" s="403">
        <f t="shared" si="1568"/>
        <v>952</v>
      </c>
      <c r="K2207" s="403">
        <f t="shared" si="1569"/>
        <v>840</v>
      </c>
      <c r="L2207" s="403">
        <f t="shared" si="1570"/>
        <v>728</v>
      </c>
      <c r="M2207" s="403">
        <f t="shared" si="1571"/>
        <v>672</v>
      </c>
      <c r="N2207" s="36"/>
      <c r="P2207" s="186"/>
    </row>
    <row r="2208" customHeight="1" spans="1:16">
      <c r="A2208" s="217" t="s">
        <v>4685</v>
      </c>
      <c r="B2208" s="52">
        <v>331004017</v>
      </c>
      <c r="C2208" s="36" t="s">
        <v>6550</v>
      </c>
      <c r="D2208" s="36"/>
      <c r="E2208" s="36"/>
      <c r="F2208" s="219" t="s">
        <v>43</v>
      </c>
      <c r="G2208" s="220">
        <v>1960</v>
      </c>
      <c r="H2208" s="403">
        <f t="shared" si="1566"/>
        <v>1960</v>
      </c>
      <c r="I2208" s="403">
        <f t="shared" si="1567"/>
        <v>1862</v>
      </c>
      <c r="J2208" s="403">
        <f t="shared" si="1568"/>
        <v>1666</v>
      </c>
      <c r="K2208" s="403">
        <f t="shared" si="1569"/>
        <v>1470</v>
      </c>
      <c r="L2208" s="403">
        <f t="shared" si="1570"/>
        <v>1274</v>
      </c>
      <c r="M2208" s="403">
        <f t="shared" si="1571"/>
        <v>1176</v>
      </c>
      <c r="N2208" s="36"/>
      <c r="P2208" s="186"/>
    </row>
    <row r="2209" customHeight="1" spans="1:16">
      <c r="A2209" s="217" t="s">
        <v>4685</v>
      </c>
      <c r="B2209" s="52">
        <v>331004018</v>
      </c>
      <c r="C2209" s="36" t="s">
        <v>6551</v>
      </c>
      <c r="D2209" s="36" t="s">
        <v>6552</v>
      </c>
      <c r="E2209" s="36"/>
      <c r="F2209" s="219" t="s">
        <v>43</v>
      </c>
      <c r="G2209" s="220">
        <v>1400</v>
      </c>
      <c r="H2209" s="403">
        <f t="shared" si="1566"/>
        <v>1400</v>
      </c>
      <c r="I2209" s="403">
        <f t="shared" si="1567"/>
        <v>1330</v>
      </c>
      <c r="J2209" s="403">
        <f t="shared" si="1568"/>
        <v>1190</v>
      </c>
      <c r="K2209" s="403">
        <f t="shared" si="1569"/>
        <v>1050</v>
      </c>
      <c r="L2209" s="403">
        <f t="shared" si="1570"/>
        <v>910</v>
      </c>
      <c r="M2209" s="403">
        <f t="shared" si="1571"/>
        <v>840</v>
      </c>
      <c r="N2209" s="36"/>
      <c r="P2209" s="186"/>
    </row>
    <row r="2210" customHeight="1" spans="1:16">
      <c r="A2210" s="217" t="s">
        <v>4685</v>
      </c>
      <c r="B2210" s="52">
        <v>331004019</v>
      </c>
      <c r="C2210" s="36" t="s">
        <v>6553</v>
      </c>
      <c r="D2210" s="36"/>
      <c r="E2210" s="36"/>
      <c r="F2210" s="219" t="s">
        <v>43</v>
      </c>
      <c r="G2210" s="220">
        <v>840</v>
      </c>
      <c r="H2210" s="403">
        <f t="shared" si="1566"/>
        <v>840</v>
      </c>
      <c r="I2210" s="403">
        <f t="shared" si="1567"/>
        <v>798</v>
      </c>
      <c r="J2210" s="403">
        <f t="shared" si="1568"/>
        <v>714</v>
      </c>
      <c r="K2210" s="403">
        <f t="shared" si="1569"/>
        <v>630</v>
      </c>
      <c r="L2210" s="403">
        <f t="shared" si="1570"/>
        <v>546</v>
      </c>
      <c r="M2210" s="403">
        <f t="shared" si="1571"/>
        <v>504</v>
      </c>
      <c r="N2210" s="36"/>
      <c r="P2210" s="186"/>
    </row>
    <row r="2211" customHeight="1" spans="1:16">
      <c r="A2211" s="217" t="s">
        <v>4685</v>
      </c>
      <c r="B2211" s="52">
        <v>331004020</v>
      </c>
      <c r="C2211" s="36" t="s">
        <v>6554</v>
      </c>
      <c r="D2211" s="36" t="s">
        <v>6555</v>
      </c>
      <c r="E2211" s="36"/>
      <c r="F2211" s="219" t="s">
        <v>43</v>
      </c>
      <c r="G2211" s="220">
        <v>840</v>
      </c>
      <c r="H2211" s="403">
        <f t="shared" si="1566"/>
        <v>840</v>
      </c>
      <c r="I2211" s="403">
        <f t="shared" si="1567"/>
        <v>798</v>
      </c>
      <c r="J2211" s="403">
        <f t="shared" si="1568"/>
        <v>714</v>
      </c>
      <c r="K2211" s="403">
        <f t="shared" si="1569"/>
        <v>630</v>
      </c>
      <c r="L2211" s="403">
        <f t="shared" si="1570"/>
        <v>546</v>
      </c>
      <c r="M2211" s="403">
        <f t="shared" si="1571"/>
        <v>504</v>
      </c>
      <c r="N2211" s="36"/>
      <c r="P2211" s="186"/>
    </row>
    <row r="2212" customHeight="1" spans="1:16">
      <c r="A2212" s="217" t="s">
        <v>4685</v>
      </c>
      <c r="B2212" s="52">
        <v>331004021</v>
      </c>
      <c r="C2212" s="36" t="s">
        <v>6556</v>
      </c>
      <c r="D2212" s="36" t="s">
        <v>6557</v>
      </c>
      <c r="E2212" s="36"/>
      <c r="F2212" s="219" t="s">
        <v>43</v>
      </c>
      <c r="G2212" s="220">
        <v>840</v>
      </c>
      <c r="H2212" s="403">
        <f t="shared" si="1566"/>
        <v>840</v>
      </c>
      <c r="I2212" s="403">
        <f t="shared" si="1567"/>
        <v>798</v>
      </c>
      <c r="J2212" s="403">
        <f t="shared" si="1568"/>
        <v>714</v>
      </c>
      <c r="K2212" s="403">
        <f t="shared" si="1569"/>
        <v>630</v>
      </c>
      <c r="L2212" s="403">
        <f t="shared" si="1570"/>
        <v>546</v>
      </c>
      <c r="M2212" s="403">
        <f t="shared" si="1571"/>
        <v>504</v>
      </c>
      <c r="N2212" s="36"/>
      <c r="P2212" s="186"/>
    </row>
    <row r="2213" customHeight="1" spans="1:16">
      <c r="A2213" s="217" t="s">
        <v>4685</v>
      </c>
      <c r="B2213" s="52">
        <v>331004022</v>
      </c>
      <c r="C2213" s="36" t="s">
        <v>6558</v>
      </c>
      <c r="D2213" s="36" t="s">
        <v>6559</v>
      </c>
      <c r="E2213" s="36"/>
      <c r="F2213" s="219" t="s">
        <v>43</v>
      </c>
      <c r="G2213" s="220">
        <v>1120</v>
      </c>
      <c r="H2213" s="403">
        <f t="shared" si="1566"/>
        <v>1120</v>
      </c>
      <c r="I2213" s="403">
        <f t="shared" si="1567"/>
        <v>1064</v>
      </c>
      <c r="J2213" s="403">
        <f t="shared" si="1568"/>
        <v>952</v>
      </c>
      <c r="K2213" s="403">
        <f t="shared" si="1569"/>
        <v>840</v>
      </c>
      <c r="L2213" s="403">
        <f t="shared" si="1570"/>
        <v>728</v>
      </c>
      <c r="M2213" s="403">
        <f t="shared" si="1571"/>
        <v>672</v>
      </c>
      <c r="N2213" s="36"/>
      <c r="P2213" s="186"/>
    </row>
    <row r="2214" customHeight="1" spans="1:16">
      <c r="A2214" s="217" t="s">
        <v>4685</v>
      </c>
      <c r="B2214" s="52">
        <v>331004023</v>
      </c>
      <c r="C2214" s="36" t="s">
        <v>6560</v>
      </c>
      <c r="D2214" s="36" t="s">
        <v>6561</v>
      </c>
      <c r="E2214" s="36"/>
      <c r="F2214" s="219" t="s">
        <v>43</v>
      </c>
      <c r="G2214" s="220">
        <v>840</v>
      </c>
      <c r="H2214" s="403">
        <f t="shared" si="1566"/>
        <v>840</v>
      </c>
      <c r="I2214" s="403">
        <f t="shared" si="1567"/>
        <v>798</v>
      </c>
      <c r="J2214" s="403">
        <f t="shared" si="1568"/>
        <v>714</v>
      </c>
      <c r="K2214" s="403">
        <f t="shared" si="1569"/>
        <v>630</v>
      </c>
      <c r="L2214" s="403">
        <f t="shared" si="1570"/>
        <v>546</v>
      </c>
      <c r="M2214" s="403">
        <f t="shared" si="1571"/>
        <v>504</v>
      </c>
      <c r="N2214" s="36"/>
      <c r="P2214" s="186"/>
    </row>
    <row r="2215" customHeight="1" spans="1:16">
      <c r="A2215" s="217" t="s">
        <v>4685</v>
      </c>
      <c r="B2215" s="52">
        <v>331004024</v>
      </c>
      <c r="C2215" s="36" t="s">
        <v>6562</v>
      </c>
      <c r="D2215" s="36"/>
      <c r="E2215" s="36"/>
      <c r="F2215" s="219" t="s">
        <v>43</v>
      </c>
      <c r="G2215" s="220">
        <v>840</v>
      </c>
      <c r="H2215" s="403">
        <f t="shared" si="1566"/>
        <v>840</v>
      </c>
      <c r="I2215" s="403">
        <f t="shared" si="1567"/>
        <v>798</v>
      </c>
      <c r="J2215" s="403">
        <f t="shared" si="1568"/>
        <v>714</v>
      </c>
      <c r="K2215" s="403">
        <f t="shared" si="1569"/>
        <v>630</v>
      </c>
      <c r="L2215" s="403">
        <f t="shared" si="1570"/>
        <v>546</v>
      </c>
      <c r="M2215" s="403">
        <f t="shared" si="1571"/>
        <v>504</v>
      </c>
      <c r="N2215" s="36"/>
      <c r="P2215" s="186"/>
    </row>
    <row r="2216" customHeight="1" spans="1:16">
      <c r="A2216" s="217" t="s">
        <v>4685</v>
      </c>
      <c r="B2216" s="52">
        <v>331004025</v>
      </c>
      <c r="C2216" s="36" t="s">
        <v>6563</v>
      </c>
      <c r="D2216" s="36" t="s">
        <v>6564</v>
      </c>
      <c r="E2216" s="36"/>
      <c r="F2216" s="219" t="s">
        <v>43</v>
      </c>
      <c r="G2216" s="220">
        <v>840</v>
      </c>
      <c r="H2216" s="403">
        <f t="shared" si="1566"/>
        <v>840</v>
      </c>
      <c r="I2216" s="403">
        <f t="shared" si="1567"/>
        <v>798</v>
      </c>
      <c r="J2216" s="403">
        <f t="shared" si="1568"/>
        <v>714</v>
      </c>
      <c r="K2216" s="403">
        <f t="shared" si="1569"/>
        <v>630</v>
      </c>
      <c r="L2216" s="403">
        <f t="shared" si="1570"/>
        <v>546</v>
      </c>
      <c r="M2216" s="403">
        <f t="shared" si="1571"/>
        <v>504</v>
      </c>
      <c r="N2216" s="36"/>
      <c r="P2216" s="186"/>
    </row>
    <row r="2217" customHeight="1" spans="1:16">
      <c r="A2217" s="217" t="s">
        <v>4685</v>
      </c>
      <c r="B2217" s="52">
        <v>331004026</v>
      </c>
      <c r="C2217" s="36" t="s">
        <v>6565</v>
      </c>
      <c r="D2217" s="36" t="s">
        <v>6566</v>
      </c>
      <c r="E2217" s="36"/>
      <c r="F2217" s="219" t="s">
        <v>43</v>
      </c>
      <c r="G2217" s="220">
        <v>840</v>
      </c>
      <c r="H2217" s="403">
        <f t="shared" si="1566"/>
        <v>840</v>
      </c>
      <c r="I2217" s="403">
        <f t="shared" si="1567"/>
        <v>798</v>
      </c>
      <c r="J2217" s="403">
        <f t="shared" si="1568"/>
        <v>714</v>
      </c>
      <c r="K2217" s="403">
        <f t="shared" si="1569"/>
        <v>630</v>
      </c>
      <c r="L2217" s="403">
        <f t="shared" si="1570"/>
        <v>546</v>
      </c>
      <c r="M2217" s="403">
        <f t="shared" si="1571"/>
        <v>504</v>
      </c>
      <c r="N2217" s="426" t="s">
        <v>6567</v>
      </c>
      <c r="P2217" s="186"/>
    </row>
    <row r="2218" customHeight="1" spans="1:16">
      <c r="A2218" s="217" t="s">
        <v>4685</v>
      </c>
      <c r="B2218" s="52">
        <v>331004027</v>
      </c>
      <c r="C2218" s="36" t="s">
        <v>6568</v>
      </c>
      <c r="D2218" s="36" t="s">
        <v>6569</v>
      </c>
      <c r="E2218" s="36"/>
      <c r="F2218" s="219" t="s">
        <v>43</v>
      </c>
      <c r="G2218" s="220">
        <v>2940</v>
      </c>
      <c r="H2218" s="403">
        <f t="shared" si="1566"/>
        <v>2940</v>
      </c>
      <c r="I2218" s="403">
        <f t="shared" si="1567"/>
        <v>2793</v>
      </c>
      <c r="J2218" s="403">
        <f t="shared" si="1568"/>
        <v>2499</v>
      </c>
      <c r="K2218" s="403">
        <f t="shared" si="1569"/>
        <v>2205</v>
      </c>
      <c r="L2218" s="403">
        <f t="shared" si="1570"/>
        <v>1911</v>
      </c>
      <c r="M2218" s="403">
        <f t="shared" si="1571"/>
        <v>1764</v>
      </c>
      <c r="N2218" s="36"/>
      <c r="P2218" s="186"/>
    </row>
    <row r="2219" customHeight="1" spans="1:16">
      <c r="A2219" s="217" t="s">
        <v>4685</v>
      </c>
      <c r="B2219" s="52">
        <v>331004028</v>
      </c>
      <c r="C2219" s="36" t="s">
        <v>6570</v>
      </c>
      <c r="D2219" s="36" t="s">
        <v>6571</v>
      </c>
      <c r="E2219" s="36" t="s">
        <v>4038</v>
      </c>
      <c r="F2219" s="219" t="s">
        <v>43</v>
      </c>
      <c r="G2219" s="220">
        <v>2352</v>
      </c>
      <c r="H2219" s="403">
        <f t="shared" si="1566"/>
        <v>2352</v>
      </c>
      <c r="I2219" s="403">
        <f t="shared" si="1567"/>
        <v>2234.4</v>
      </c>
      <c r="J2219" s="403">
        <f t="shared" si="1568"/>
        <v>1999.2</v>
      </c>
      <c r="K2219" s="403">
        <f t="shared" si="1569"/>
        <v>1764</v>
      </c>
      <c r="L2219" s="403">
        <f t="shared" si="1570"/>
        <v>1528.8</v>
      </c>
      <c r="M2219" s="403">
        <f t="shared" si="1571"/>
        <v>1411.2</v>
      </c>
      <c r="N2219" s="36"/>
      <c r="P2219" s="186"/>
    </row>
    <row r="2220" customHeight="1" spans="1:16">
      <c r="A2220" s="217" t="s">
        <v>4685</v>
      </c>
      <c r="B2220" s="52">
        <v>331004029</v>
      </c>
      <c r="C2220" s="36" t="s">
        <v>6572</v>
      </c>
      <c r="D2220" s="36" t="s">
        <v>6573</v>
      </c>
      <c r="E2220" s="36"/>
      <c r="F2220" s="219" t="s">
        <v>43</v>
      </c>
      <c r="G2220" s="220">
        <v>1120</v>
      </c>
      <c r="H2220" s="403">
        <f t="shared" si="1566"/>
        <v>1120</v>
      </c>
      <c r="I2220" s="403">
        <f t="shared" si="1567"/>
        <v>1064</v>
      </c>
      <c r="J2220" s="403">
        <f t="shared" si="1568"/>
        <v>952</v>
      </c>
      <c r="K2220" s="403">
        <f t="shared" si="1569"/>
        <v>840</v>
      </c>
      <c r="L2220" s="403">
        <f t="shared" si="1570"/>
        <v>728</v>
      </c>
      <c r="M2220" s="403">
        <f t="shared" si="1571"/>
        <v>672</v>
      </c>
      <c r="N2220" s="36"/>
      <c r="P2220" s="186"/>
    </row>
    <row r="2221" customHeight="1" spans="1:16">
      <c r="A2221" s="217" t="s">
        <v>4685</v>
      </c>
      <c r="B2221" s="52">
        <v>331004030</v>
      </c>
      <c r="C2221" s="36" t="s">
        <v>6574</v>
      </c>
      <c r="D2221" s="36" t="s">
        <v>6575</v>
      </c>
      <c r="E2221" s="36"/>
      <c r="F2221" s="219" t="s">
        <v>43</v>
      </c>
      <c r="G2221" s="220">
        <v>1400</v>
      </c>
      <c r="H2221" s="403">
        <f t="shared" si="1566"/>
        <v>1400</v>
      </c>
      <c r="I2221" s="403">
        <f t="shared" si="1567"/>
        <v>1330</v>
      </c>
      <c r="J2221" s="403">
        <f t="shared" si="1568"/>
        <v>1190</v>
      </c>
      <c r="K2221" s="403">
        <f t="shared" si="1569"/>
        <v>1050</v>
      </c>
      <c r="L2221" s="403">
        <f t="shared" si="1570"/>
        <v>910</v>
      </c>
      <c r="M2221" s="403">
        <f t="shared" si="1571"/>
        <v>840</v>
      </c>
      <c r="N2221" s="36"/>
      <c r="P2221" s="186"/>
    </row>
    <row r="2222" customHeight="1" spans="1:16">
      <c r="A2222" s="217" t="s">
        <v>4685</v>
      </c>
      <c r="B2222" s="52">
        <v>331004031</v>
      </c>
      <c r="C2222" s="36" t="s">
        <v>6576</v>
      </c>
      <c r="D2222" s="36" t="s">
        <v>6577</v>
      </c>
      <c r="E2222" s="36"/>
      <c r="F2222" s="219" t="s">
        <v>43</v>
      </c>
      <c r="G2222" s="220">
        <v>3780</v>
      </c>
      <c r="H2222" s="403">
        <f t="shared" si="1566"/>
        <v>3780</v>
      </c>
      <c r="I2222" s="403">
        <f t="shared" si="1567"/>
        <v>3591</v>
      </c>
      <c r="J2222" s="403">
        <f t="shared" si="1568"/>
        <v>3213</v>
      </c>
      <c r="K2222" s="403">
        <f t="shared" si="1569"/>
        <v>2835</v>
      </c>
      <c r="L2222" s="403">
        <f t="shared" si="1570"/>
        <v>2457</v>
      </c>
      <c r="M2222" s="403">
        <f t="shared" si="1571"/>
        <v>2268</v>
      </c>
      <c r="N2222" s="36"/>
      <c r="P2222" s="186"/>
    </row>
    <row r="2223" customHeight="1" spans="1:16">
      <c r="A2223" s="217" t="s">
        <v>4685</v>
      </c>
      <c r="B2223" s="52">
        <v>331004032</v>
      </c>
      <c r="C2223" s="36" t="s">
        <v>6578</v>
      </c>
      <c r="D2223" s="36" t="s">
        <v>6579</v>
      </c>
      <c r="E2223" s="36"/>
      <c r="F2223" s="219" t="s">
        <v>43</v>
      </c>
      <c r="G2223" s="220">
        <v>2940</v>
      </c>
      <c r="H2223" s="403">
        <f t="shared" si="1566"/>
        <v>2940</v>
      </c>
      <c r="I2223" s="403">
        <f t="shared" si="1567"/>
        <v>2793</v>
      </c>
      <c r="J2223" s="403">
        <f t="shared" si="1568"/>
        <v>2499</v>
      </c>
      <c r="K2223" s="403">
        <f t="shared" si="1569"/>
        <v>2205</v>
      </c>
      <c r="L2223" s="403">
        <f t="shared" si="1570"/>
        <v>1911</v>
      </c>
      <c r="M2223" s="403">
        <f t="shared" si="1571"/>
        <v>1764</v>
      </c>
      <c r="N2223" s="36"/>
      <c r="P2223" s="186"/>
    </row>
    <row r="2224" customHeight="1" spans="1:16">
      <c r="A2224" s="217" t="s">
        <v>4685</v>
      </c>
      <c r="B2224" s="52">
        <v>331004033</v>
      </c>
      <c r="C2224" s="36" t="s">
        <v>6580</v>
      </c>
      <c r="D2224" s="36"/>
      <c r="E2224" s="36"/>
      <c r="F2224" s="219" t="s">
        <v>43</v>
      </c>
      <c r="G2224" s="220">
        <v>1680</v>
      </c>
      <c r="H2224" s="403">
        <f t="shared" si="1566"/>
        <v>1680</v>
      </c>
      <c r="I2224" s="403">
        <f t="shared" si="1567"/>
        <v>1596</v>
      </c>
      <c r="J2224" s="403">
        <f t="shared" si="1568"/>
        <v>1428</v>
      </c>
      <c r="K2224" s="403">
        <f t="shared" si="1569"/>
        <v>1260</v>
      </c>
      <c r="L2224" s="403">
        <f t="shared" si="1570"/>
        <v>1092</v>
      </c>
      <c r="M2224" s="403">
        <f t="shared" si="1571"/>
        <v>1008</v>
      </c>
      <c r="N2224" s="36"/>
      <c r="P2224" s="186"/>
    </row>
    <row r="2225" customHeight="1" spans="1:16">
      <c r="A2225" s="217" t="s">
        <v>4685</v>
      </c>
      <c r="B2225" s="52">
        <v>331004034</v>
      </c>
      <c r="C2225" s="36" t="s">
        <v>6581</v>
      </c>
      <c r="D2225" s="36" t="s">
        <v>6582</v>
      </c>
      <c r="E2225" s="36"/>
      <c r="F2225" s="219" t="s">
        <v>43</v>
      </c>
      <c r="G2225" s="220">
        <v>1680</v>
      </c>
      <c r="H2225" s="403">
        <f t="shared" si="1566"/>
        <v>1680</v>
      </c>
      <c r="I2225" s="403">
        <f t="shared" si="1567"/>
        <v>1596</v>
      </c>
      <c r="J2225" s="403">
        <f t="shared" si="1568"/>
        <v>1428</v>
      </c>
      <c r="K2225" s="403">
        <f t="shared" si="1569"/>
        <v>1260</v>
      </c>
      <c r="L2225" s="403">
        <f t="shared" si="1570"/>
        <v>1092</v>
      </c>
      <c r="M2225" s="403">
        <f t="shared" si="1571"/>
        <v>1008</v>
      </c>
      <c r="N2225" s="36"/>
      <c r="P2225" s="186"/>
    </row>
    <row r="2226" customHeight="1" spans="1:16">
      <c r="A2226" s="217"/>
      <c r="B2226" s="45">
        <v>331005</v>
      </c>
      <c r="C2226" s="46" t="s">
        <v>6583</v>
      </c>
      <c r="D2226" s="36"/>
      <c r="E2226" s="36"/>
      <c r="F2226" s="219"/>
      <c r="G2226" s="220">
        <v>0</v>
      </c>
      <c r="H2226" s="403"/>
      <c r="I2226" s="403"/>
      <c r="J2226" s="403"/>
      <c r="K2226" s="403"/>
      <c r="L2226" s="403"/>
      <c r="M2226" s="403"/>
      <c r="N2226" s="36"/>
      <c r="P2226" s="186"/>
    </row>
    <row r="2227" customHeight="1" spans="1:16">
      <c r="A2227" s="217" t="s">
        <v>4685</v>
      </c>
      <c r="B2227" s="52">
        <v>331005001</v>
      </c>
      <c r="C2227" s="36" t="s">
        <v>6584</v>
      </c>
      <c r="D2227" s="36" t="s">
        <v>6585</v>
      </c>
      <c r="E2227" s="36"/>
      <c r="F2227" s="219" t="s">
        <v>43</v>
      </c>
      <c r="G2227" s="220">
        <v>2352</v>
      </c>
      <c r="H2227" s="403">
        <f t="shared" ref="H2227" si="1572">G2227*1</f>
        <v>2352</v>
      </c>
      <c r="I2227" s="403">
        <f t="shared" ref="I2227" si="1573">G2227*0.95</f>
        <v>2234.4</v>
      </c>
      <c r="J2227" s="403">
        <f t="shared" ref="J2227" si="1574">G2227*0.85</f>
        <v>1999.2</v>
      </c>
      <c r="K2227" s="403">
        <f t="shared" ref="K2227" si="1575">G2227*0.75</f>
        <v>1764</v>
      </c>
      <c r="L2227" s="403">
        <f t="shared" ref="L2227" si="1576">G2227*0.65</f>
        <v>1528.8</v>
      </c>
      <c r="M2227" s="403">
        <f t="shared" ref="M2227" si="1577">G2227*0.6</f>
        <v>1411.2</v>
      </c>
      <c r="N2227" s="426" t="s">
        <v>6586</v>
      </c>
      <c r="P2227" s="186"/>
    </row>
    <row r="2228" customHeight="1" spans="1:16">
      <c r="A2228" s="217" t="s">
        <v>4685</v>
      </c>
      <c r="B2228" s="52">
        <v>331005002</v>
      </c>
      <c r="C2228" s="36" t="s">
        <v>6587</v>
      </c>
      <c r="D2228" s="36" t="s">
        <v>6588</v>
      </c>
      <c r="E2228" s="36"/>
      <c r="F2228" s="219" t="s">
        <v>43</v>
      </c>
      <c r="G2228" s="220">
        <v>1680</v>
      </c>
      <c r="H2228" s="403">
        <f t="shared" ref="H2228:H2234" si="1578">G2228*1</f>
        <v>1680</v>
      </c>
      <c r="I2228" s="403">
        <f t="shared" ref="I2228:I2234" si="1579">G2228*0.95</f>
        <v>1596</v>
      </c>
      <c r="J2228" s="403">
        <f t="shared" ref="J2228:J2234" si="1580">G2228*0.85</f>
        <v>1428</v>
      </c>
      <c r="K2228" s="403">
        <f t="shared" ref="K2228:K2234" si="1581">G2228*0.75</f>
        <v>1260</v>
      </c>
      <c r="L2228" s="403">
        <f t="shared" ref="L2228:L2234" si="1582">G2228*0.65</f>
        <v>1092</v>
      </c>
      <c r="M2228" s="403">
        <f t="shared" ref="M2228:M2234" si="1583">G2228*0.6</f>
        <v>1008</v>
      </c>
      <c r="N2228" s="36"/>
      <c r="P2228" s="186"/>
    </row>
    <row r="2229" customHeight="1" spans="1:16">
      <c r="A2229" s="217" t="s">
        <v>4685</v>
      </c>
      <c r="B2229" s="52">
        <v>331005003</v>
      </c>
      <c r="C2229" s="36" t="s">
        <v>6589</v>
      </c>
      <c r="D2229" s="36"/>
      <c r="E2229" s="36"/>
      <c r="F2229" s="219" t="s">
        <v>43</v>
      </c>
      <c r="G2229" s="220">
        <v>1960</v>
      </c>
      <c r="H2229" s="403">
        <f t="shared" si="1578"/>
        <v>1960</v>
      </c>
      <c r="I2229" s="403">
        <f t="shared" si="1579"/>
        <v>1862</v>
      </c>
      <c r="J2229" s="403">
        <f t="shared" si="1580"/>
        <v>1666</v>
      </c>
      <c r="K2229" s="403">
        <f t="shared" si="1581"/>
        <v>1470</v>
      </c>
      <c r="L2229" s="403">
        <f t="shared" si="1582"/>
        <v>1274</v>
      </c>
      <c r="M2229" s="403">
        <f t="shared" si="1583"/>
        <v>1176</v>
      </c>
      <c r="N2229" s="36"/>
      <c r="P2229" s="186"/>
    </row>
    <row r="2230" customHeight="1" spans="1:16">
      <c r="A2230" s="217" t="s">
        <v>4685</v>
      </c>
      <c r="B2230" s="52">
        <v>331005004</v>
      </c>
      <c r="C2230" s="36" t="s">
        <v>6590</v>
      </c>
      <c r="D2230" s="36" t="s">
        <v>6591</v>
      </c>
      <c r="E2230" s="36"/>
      <c r="F2230" s="219" t="s">
        <v>43</v>
      </c>
      <c r="G2230" s="220">
        <v>2352</v>
      </c>
      <c r="H2230" s="403">
        <f t="shared" si="1578"/>
        <v>2352</v>
      </c>
      <c r="I2230" s="403">
        <f t="shared" si="1579"/>
        <v>2234.4</v>
      </c>
      <c r="J2230" s="403">
        <f t="shared" si="1580"/>
        <v>1999.2</v>
      </c>
      <c r="K2230" s="403">
        <f t="shared" si="1581"/>
        <v>1764</v>
      </c>
      <c r="L2230" s="403">
        <f t="shared" si="1582"/>
        <v>1528.8</v>
      </c>
      <c r="M2230" s="403">
        <f t="shared" si="1583"/>
        <v>1411.2</v>
      </c>
      <c r="N2230" s="36"/>
      <c r="P2230" s="186"/>
    </row>
    <row r="2231" customHeight="1" spans="1:16">
      <c r="A2231" s="217" t="s">
        <v>4685</v>
      </c>
      <c r="B2231" s="52">
        <v>331005005</v>
      </c>
      <c r="C2231" s="36" t="s">
        <v>6592</v>
      </c>
      <c r="D2231" s="36" t="s">
        <v>6593</v>
      </c>
      <c r="E2231" s="36"/>
      <c r="F2231" s="219" t="s">
        <v>43</v>
      </c>
      <c r="G2231" s="220">
        <v>2520</v>
      </c>
      <c r="H2231" s="403">
        <f t="shared" si="1578"/>
        <v>2520</v>
      </c>
      <c r="I2231" s="403">
        <f t="shared" si="1579"/>
        <v>2394</v>
      </c>
      <c r="J2231" s="403">
        <f t="shared" si="1580"/>
        <v>2142</v>
      </c>
      <c r="K2231" s="403">
        <f t="shared" si="1581"/>
        <v>1890</v>
      </c>
      <c r="L2231" s="403">
        <f t="shared" si="1582"/>
        <v>1638</v>
      </c>
      <c r="M2231" s="403">
        <f t="shared" si="1583"/>
        <v>1512</v>
      </c>
      <c r="N2231" s="36"/>
      <c r="P2231" s="186"/>
    </row>
    <row r="2232" customHeight="1" spans="1:16">
      <c r="A2232" s="217" t="s">
        <v>4685</v>
      </c>
      <c r="B2232" s="52">
        <v>331005006</v>
      </c>
      <c r="C2232" s="36" t="s">
        <v>6594</v>
      </c>
      <c r="D2232" s="36" t="s">
        <v>6595</v>
      </c>
      <c r="E2232" s="36"/>
      <c r="F2232" s="219" t="s">
        <v>43</v>
      </c>
      <c r="G2232" s="220">
        <v>1960</v>
      </c>
      <c r="H2232" s="403">
        <f t="shared" si="1578"/>
        <v>1960</v>
      </c>
      <c r="I2232" s="403">
        <f t="shared" si="1579"/>
        <v>1862</v>
      </c>
      <c r="J2232" s="403">
        <f t="shared" si="1580"/>
        <v>1666</v>
      </c>
      <c r="K2232" s="403">
        <f t="shared" si="1581"/>
        <v>1470</v>
      </c>
      <c r="L2232" s="403">
        <f t="shared" si="1582"/>
        <v>1274</v>
      </c>
      <c r="M2232" s="403">
        <f t="shared" si="1583"/>
        <v>1176</v>
      </c>
      <c r="N2232" s="36"/>
      <c r="P2232" s="186"/>
    </row>
    <row r="2233" customHeight="1" spans="1:16">
      <c r="A2233" s="217" t="s">
        <v>4685</v>
      </c>
      <c r="B2233" s="52">
        <v>331005007</v>
      </c>
      <c r="C2233" s="36" t="s">
        <v>6596</v>
      </c>
      <c r="D2233" s="36" t="s">
        <v>6597</v>
      </c>
      <c r="E2233" s="36"/>
      <c r="F2233" s="219" t="s">
        <v>43</v>
      </c>
      <c r="G2233" s="220">
        <v>3150</v>
      </c>
      <c r="H2233" s="403">
        <f t="shared" si="1578"/>
        <v>3150</v>
      </c>
      <c r="I2233" s="403">
        <f t="shared" si="1579"/>
        <v>2992.5</v>
      </c>
      <c r="J2233" s="403">
        <f t="shared" si="1580"/>
        <v>2677.5</v>
      </c>
      <c r="K2233" s="403">
        <f t="shared" si="1581"/>
        <v>2362.5</v>
      </c>
      <c r="L2233" s="403">
        <f t="shared" si="1582"/>
        <v>2047.5</v>
      </c>
      <c r="M2233" s="403">
        <f t="shared" si="1583"/>
        <v>1890</v>
      </c>
      <c r="N2233" s="36"/>
      <c r="P2233" s="186"/>
    </row>
    <row r="2234" customHeight="1" spans="1:16">
      <c r="A2234" s="217" t="s">
        <v>4685</v>
      </c>
      <c r="B2234" s="52">
        <v>331005008</v>
      </c>
      <c r="C2234" s="36" t="s">
        <v>6598</v>
      </c>
      <c r="D2234" s="36"/>
      <c r="E2234" s="36" t="s">
        <v>6599</v>
      </c>
      <c r="F2234" s="219" t="s">
        <v>43</v>
      </c>
      <c r="G2234" s="220">
        <v>1960</v>
      </c>
      <c r="H2234" s="403">
        <f t="shared" si="1578"/>
        <v>1960</v>
      </c>
      <c r="I2234" s="403">
        <f t="shared" si="1579"/>
        <v>1862</v>
      </c>
      <c r="J2234" s="403">
        <f t="shared" si="1580"/>
        <v>1666</v>
      </c>
      <c r="K2234" s="403">
        <f t="shared" si="1581"/>
        <v>1470</v>
      </c>
      <c r="L2234" s="403">
        <f t="shared" si="1582"/>
        <v>1274</v>
      </c>
      <c r="M2234" s="403">
        <f t="shared" si="1583"/>
        <v>1176</v>
      </c>
      <c r="N2234" s="36"/>
      <c r="P2234" s="186"/>
    </row>
    <row r="2235" customHeight="1" spans="1:16">
      <c r="A2235" s="217" t="s">
        <v>4685</v>
      </c>
      <c r="B2235" s="52">
        <v>331005009</v>
      </c>
      <c r="C2235" s="36" t="s">
        <v>6600</v>
      </c>
      <c r="D2235" s="36"/>
      <c r="E2235" s="36" t="s">
        <v>6601</v>
      </c>
      <c r="F2235" s="219" t="s">
        <v>43</v>
      </c>
      <c r="G2235" s="220" t="s">
        <v>303</v>
      </c>
      <c r="H2235" s="34" t="s">
        <v>303</v>
      </c>
      <c r="I2235" s="34" t="s">
        <v>303</v>
      </c>
      <c r="J2235" s="34" t="s">
        <v>303</v>
      </c>
      <c r="K2235" s="34" t="s">
        <v>303</v>
      </c>
      <c r="L2235" s="34" t="s">
        <v>303</v>
      </c>
      <c r="M2235" s="34" t="s">
        <v>303</v>
      </c>
      <c r="N2235" s="36"/>
      <c r="P2235" s="186"/>
    </row>
    <row r="2236" customHeight="1" spans="1:16">
      <c r="A2236" s="217" t="s">
        <v>4685</v>
      </c>
      <c r="B2236" s="52">
        <v>331005010</v>
      </c>
      <c r="C2236" s="36" t="s">
        <v>6602</v>
      </c>
      <c r="D2236" s="36" t="s">
        <v>6603</v>
      </c>
      <c r="E2236" s="36" t="s">
        <v>6604</v>
      </c>
      <c r="F2236" s="219" t="s">
        <v>43</v>
      </c>
      <c r="G2236" s="220">
        <v>1960</v>
      </c>
      <c r="H2236" s="403">
        <f t="shared" ref="H2236:H2239" si="1584">G2236*1</f>
        <v>1960</v>
      </c>
      <c r="I2236" s="403">
        <f t="shared" ref="I2236:I2239" si="1585">G2236*0.95</f>
        <v>1862</v>
      </c>
      <c r="J2236" s="403">
        <f t="shared" ref="J2236:J2239" si="1586">G2236*0.85</f>
        <v>1666</v>
      </c>
      <c r="K2236" s="403">
        <f t="shared" ref="K2236:K2239" si="1587">G2236*0.75</f>
        <v>1470</v>
      </c>
      <c r="L2236" s="403">
        <f t="shared" ref="L2236:L2239" si="1588">G2236*0.65</f>
        <v>1274</v>
      </c>
      <c r="M2236" s="403">
        <f t="shared" ref="M2236:M2239" si="1589">G2236*0.6</f>
        <v>1176</v>
      </c>
      <c r="N2236" s="36"/>
      <c r="P2236" s="186"/>
    </row>
    <row r="2237" customHeight="1" spans="1:16">
      <c r="A2237" s="217" t="s">
        <v>4685</v>
      </c>
      <c r="B2237" s="52">
        <v>331005011</v>
      </c>
      <c r="C2237" s="36" t="s">
        <v>6605</v>
      </c>
      <c r="D2237" s="36"/>
      <c r="E2237" s="36"/>
      <c r="F2237" s="219" t="s">
        <v>43</v>
      </c>
      <c r="G2237" s="220">
        <v>1960</v>
      </c>
      <c r="H2237" s="403">
        <f t="shared" si="1584"/>
        <v>1960</v>
      </c>
      <c r="I2237" s="403">
        <f t="shared" si="1585"/>
        <v>1862</v>
      </c>
      <c r="J2237" s="403">
        <f t="shared" si="1586"/>
        <v>1666</v>
      </c>
      <c r="K2237" s="403">
        <f t="shared" si="1587"/>
        <v>1470</v>
      </c>
      <c r="L2237" s="403">
        <f t="shared" si="1588"/>
        <v>1274</v>
      </c>
      <c r="M2237" s="403">
        <f t="shared" si="1589"/>
        <v>1176</v>
      </c>
      <c r="N2237" s="36"/>
      <c r="P2237" s="186"/>
    </row>
    <row r="2238" customHeight="1" spans="1:16">
      <c r="A2238" s="217" t="s">
        <v>4685</v>
      </c>
      <c r="B2238" s="52">
        <v>331005012</v>
      </c>
      <c r="C2238" s="36" t="s">
        <v>6606</v>
      </c>
      <c r="D2238" s="36"/>
      <c r="E2238" s="36"/>
      <c r="F2238" s="219" t="s">
        <v>43</v>
      </c>
      <c r="G2238" s="220">
        <v>1960</v>
      </c>
      <c r="H2238" s="403">
        <f t="shared" si="1584"/>
        <v>1960</v>
      </c>
      <c r="I2238" s="403">
        <f t="shared" si="1585"/>
        <v>1862</v>
      </c>
      <c r="J2238" s="403">
        <f t="shared" si="1586"/>
        <v>1666</v>
      </c>
      <c r="K2238" s="403">
        <f t="shared" si="1587"/>
        <v>1470</v>
      </c>
      <c r="L2238" s="403">
        <f t="shared" si="1588"/>
        <v>1274</v>
      </c>
      <c r="M2238" s="403">
        <f t="shared" si="1589"/>
        <v>1176</v>
      </c>
      <c r="N2238" s="36"/>
      <c r="P2238" s="186"/>
    </row>
    <row r="2239" customHeight="1" spans="1:16">
      <c r="A2239" s="217" t="s">
        <v>4685</v>
      </c>
      <c r="B2239" s="52">
        <v>331005013</v>
      </c>
      <c r="C2239" s="36" t="s">
        <v>6607</v>
      </c>
      <c r="D2239" s="36" t="s">
        <v>6608</v>
      </c>
      <c r="E2239" s="36"/>
      <c r="F2239" s="219" t="s">
        <v>43</v>
      </c>
      <c r="G2239" s="220">
        <v>2100</v>
      </c>
      <c r="H2239" s="403">
        <f t="shared" si="1584"/>
        <v>2100</v>
      </c>
      <c r="I2239" s="403">
        <f t="shared" si="1585"/>
        <v>1995</v>
      </c>
      <c r="J2239" s="403">
        <f t="shared" si="1586"/>
        <v>1785</v>
      </c>
      <c r="K2239" s="403">
        <f t="shared" si="1587"/>
        <v>1575</v>
      </c>
      <c r="L2239" s="403">
        <f t="shared" si="1588"/>
        <v>1365</v>
      </c>
      <c r="M2239" s="403">
        <f t="shared" si="1589"/>
        <v>1260</v>
      </c>
      <c r="N2239" s="36"/>
      <c r="P2239" s="186"/>
    </row>
    <row r="2240" customHeight="1" spans="1:16">
      <c r="A2240" s="217" t="s">
        <v>4685</v>
      </c>
      <c r="B2240" s="52">
        <v>331005014</v>
      </c>
      <c r="C2240" s="36" t="s">
        <v>6609</v>
      </c>
      <c r="D2240" s="36" t="s">
        <v>6610</v>
      </c>
      <c r="E2240" s="36"/>
      <c r="F2240" s="219" t="s">
        <v>43</v>
      </c>
      <c r="G2240" s="220" t="s">
        <v>303</v>
      </c>
      <c r="H2240" s="34" t="s">
        <v>303</v>
      </c>
      <c r="I2240" s="34" t="s">
        <v>303</v>
      </c>
      <c r="J2240" s="34" t="s">
        <v>303</v>
      </c>
      <c r="K2240" s="34" t="s">
        <v>303</v>
      </c>
      <c r="L2240" s="34" t="s">
        <v>303</v>
      </c>
      <c r="M2240" s="34" t="s">
        <v>303</v>
      </c>
      <c r="N2240" s="36"/>
      <c r="P2240" s="186"/>
    </row>
    <row r="2241" customHeight="1" spans="1:16">
      <c r="A2241" s="217" t="s">
        <v>4685</v>
      </c>
      <c r="B2241" s="52">
        <v>331005015</v>
      </c>
      <c r="C2241" s="36" t="s">
        <v>6611</v>
      </c>
      <c r="D2241" s="36" t="s">
        <v>6612</v>
      </c>
      <c r="E2241" s="36"/>
      <c r="F2241" s="219" t="s">
        <v>43</v>
      </c>
      <c r="G2241" s="220">
        <v>3150</v>
      </c>
      <c r="H2241" s="403">
        <f t="shared" ref="H2241" si="1590">G2241*1</f>
        <v>3150</v>
      </c>
      <c r="I2241" s="403">
        <f t="shared" ref="I2241" si="1591">G2241*0.95</f>
        <v>2992.5</v>
      </c>
      <c r="J2241" s="403">
        <f t="shared" ref="J2241" si="1592">G2241*0.85</f>
        <v>2677.5</v>
      </c>
      <c r="K2241" s="403">
        <f t="shared" ref="K2241" si="1593">G2241*0.75</f>
        <v>2362.5</v>
      </c>
      <c r="L2241" s="403">
        <f t="shared" ref="L2241" si="1594">G2241*0.65</f>
        <v>2047.5</v>
      </c>
      <c r="M2241" s="403">
        <f t="shared" ref="M2241" si="1595">G2241*0.6</f>
        <v>1890</v>
      </c>
      <c r="N2241" s="36"/>
      <c r="P2241" s="186"/>
    </row>
    <row r="2242" customHeight="1" spans="1:16">
      <c r="A2242" s="217" t="s">
        <v>4685</v>
      </c>
      <c r="B2242" s="52">
        <v>331005016</v>
      </c>
      <c r="C2242" s="36" t="s">
        <v>6613</v>
      </c>
      <c r="D2242" s="36" t="s">
        <v>6614</v>
      </c>
      <c r="E2242" s="36"/>
      <c r="F2242" s="219" t="s">
        <v>43</v>
      </c>
      <c r="G2242" s="220">
        <v>3780</v>
      </c>
      <c r="H2242" s="403">
        <f t="shared" ref="H2242:H2253" si="1596">G2242*1</f>
        <v>3780</v>
      </c>
      <c r="I2242" s="403">
        <f t="shared" ref="I2242:I2253" si="1597">G2242*0.95</f>
        <v>3591</v>
      </c>
      <c r="J2242" s="403">
        <f t="shared" ref="J2242:J2253" si="1598">G2242*0.85</f>
        <v>3213</v>
      </c>
      <c r="K2242" s="403">
        <f t="shared" ref="K2242:K2253" si="1599">G2242*0.75</f>
        <v>2835</v>
      </c>
      <c r="L2242" s="403">
        <f t="shared" ref="L2242:L2253" si="1600">G2242*0.65</f>
        <v>2457</v>
      </c>
      <c r="M2242" s="403">
        <f t="shared" ref="M2242:M2253" si="1601">G2242*0.6</f>
        <v>2268</v>
      </c>
      <c r="N2242" s="36"/>
      <c r="P2242" s="186"/>
    </row>
    <row r="2243" customHeight="1" spans="1:16">
      <c r="A2243" s="217" t="s">
        <v>4685</v>
      </c>
      <c r="B2243" s="52">
        <v>331005017</v>
      </c>
      <c r="C2243" s="36" t="s">
        <v>6615</v>
      </c>
      <c r="D2243" s="36" t="s">
        <v>5959</v>
      </c>
      <c r="E2243" s="36"/>
      <c r="F2243" s="219" t="s">
        <v>43</v>
      </c>
      <c r="G2243" s="220">
        <v>2100</v>
      </c>
      <c r="H2243" s="403">
        <f t="shared" si="1596"/>
        <v>2100</v>
      </c>
      <c r="I2243" s="403">
        <f t="shared" si="1597"/>
        <v>1995</v>
      </c>
      <c r="J2243" s="403">
        <f t="shared" si="1598"/>
        <v>1785</v>
      </c>
      <c r="K2243" s="403">
        <f t="shared" si="1599"/>
        <v>1575</v>
      </c>
      <c r="L2243" s="403">
        <f t="shared" si="1600"/>
        <v>1365</v>
      </c>
      <c r="M2243" s="403">
        <f t="shared" si="1601"/>
        <v>1260</v>
      </c>
      <c r="N2243" s="255"/>
      <c r="P2243" s="186"/>
    </row>
    <row r="2244" customHeight="1" spans="1:16">
      <c r="A2244" s="217" t="s">
        <v>4685</v>
      </c>
      <c r="B2244" s="52">
        <v>331005018</v>
      </c>
      <c r="C2244" s="36" t="s">
        <v>6616</v>
      </c>
      <c r="D2244" s="36" t="s">
        <v>6617</v>
      </c>
      <c r="E2244" s="36" t="s">
        <v>3875</v>
      </c>
      <c r="F2244" s="219" t="s">
        <v>43</v>
      </c>
      <c r="G2244" s="220">
        <v>9450</v>
      </c>
      <c r="H2244" s="403">
        <f t="shared" si="1596"/>
        <v>9450</v>
      </c>
      <c r="I2244" s="403">
        <f t="shared" si="1597"/>
        <v>8977.5</v>
      </c>
      <c r="J2244" s="403">
        <f t="shared" si="1598"/>
        <v>8032.5</v>
      </c>
      <c r="K2244" s="403">
        <f t="shared" si="1599"/>
        <v>7087.5</v>
      </c>
      <c r="L2244" s="403">
        <f t="shared" si="1600"/>
        <v>6142.5</v>
      </c>
      <c r="M2244" s="403">
        <f t="shared" si="1601"/>
        <v>5670</v>
      </c>
      <c r="N2244" s="36"/>
      <c r="P2244" s="186"/>
    </row>
    <row r="2245" customHeight="1" spans="1:16">
      <c r="A2245" s="217" t="s">
        <v>4685</v>
      </c>
      <c r="B2245" s="52">
        <v>331005019</v>
      </c>
      <c r="C2245" s="36" t="s">
        <v>6618</v>
      </c>
      <c r="D2245" s="36"/>
      <c r="E2245" s="36" t="s">
        <v>3875</v>
      </c>
      <c r="F2245" s="219" t="s">
        <v>43</v>
      </c>
      <c r="G2245" s="220">
        <v>7350</v>
      </c>
      <c r="H2245" s="403">
        <f t="shared" si="1596"/>
        <v>7350</v>
      </c>
      <c r="I2245" s="403">
        <f t="shared" si="1597"/>
        <v>6982.5</v>
      </c>
      <c r="J2245" s="403">
        <f t="shared" si="1598"/>
        <v>6247.5</v>
      </c>
      <c r="K2245" s="403">
        <f t="shared" si="1599"/>
        <v>5512.5</v>
      </c>
      <c r="L2245" s="403">
        <f t="shared" si="1600"/>
        <v>4777.5</v>
      </c>
      <c r="M2245" s="403">
        <f t="shared" si="1601"/>
        <v>4410</v>
      </c>
      <c r="N2245" s="36"/>
      <c r="P2245" s="186"/>
    </row>
    <row r="2246" customHeight="1" spans="1:16">
      <c r="A2246" s="217" t="s">
        <v>4685</v>
      </c>
      <c r="B2246" s="52">
        <v>331005020</v>
      </c>
      <c r="C2246" s="36" t="s">
        <v>6619</v>
      </c>
      <c r="D2246" s="36"/>
      <c r="E2246" s="36" t="s">
        <v>3875</v>
      </c>
      <c r="F2246" s="219" t="s">
        <v>43</v>
      </c>
      <c r="G2246" s="220">
        <v>7350</v>
      </c>
      <c r="H2246" s="403">
        <f t="shared" si="1596"/>
        <v>7350</v>
      </c>
      <c r="I2246" s="403">
        <f t="shared" si="1597"/>
        <v>6982.5</v>
      </c>
      <c r="J2246" s="403">
        <f t="shared" si="1598"/>
        <v>6247.5</v>
      </c>
      <c r="K2246" s="403">
        <f t="shared" si="1599"/>
        <v>5512.5</v>
      </c>
      <c r="L2246" s="403">
        <f t="shared" si="1600"/>
        <v>4777.5</v>
      </c>
      <c r="M2246" s="403">
        <f t="shared" si="1601"/>
        <v>4410</v>
      </c>
      <c r="N2246" s="36"/>
      <c r="P2246" s="186"/>
    </row>
    <row r="2247" customHeight="1" spans="1:16">
      <c r="A2247" s="217" t="s">
        <v>4685</v>
      </c>
      <c r="B2247" s="52">
        <v>331005021</v>
      </c>
      <c r="C2247" s="36" t="s">
        <v>6620</v>
      </c>
      <c r="D2247" s="36" t="s">
        <v>6621</v>
      </c>
      <c r="E2247" s="36" t="s">
        <v>3901</v>
      </c>
      <c r="F2247" s="220" t="s">
        <v>43</v>
      </c>
      <c r="G2247" s="220">
        <v>3150</v>
      </c>
      <c r="H2247" s="403">
        <f t="shared" si="1596"/>
        <v>3150</v>
      </c>
      <c r="I2247" s="403">
        <f t="shared" si="1597"/>
        <v>2992.5</v>
      </c>
      <c r="J2247" s="403">
        <f t="shared" si="1598"/>
        <v>2677.5</v>
      </c>
      <c r="K2247" s="403">
        <f t="shared" si="1599"/>
        <v>2362.5</v>
      </c>
      <c r="L2247" s="403">
        <f t="shared" si="1600"/>
        <v>2047.5</v>
      </c>
      <c r="M2247" s="403">
        <f t="shared" si="1601"/>
        <v>1890</v>
      </c>
      <c r="N2247" s="312"/>
      <c r="P2247" s="186"/>
    </row>
    <row r="2248" customHeight="1" spans="1:16">
      <c r="A2248" s="217" t="s">
        <v>4685</v>
      </c>
      <c r="B2248" s="52">
        <v>331005022</v>
      </c>
      <c r="C2248" s="36" t="s">
        <v>6622</v>
      </c>
      <c r="D2248" s="36"/>
      <c r="E2248" s="36"/>
      <c r="F2248" s="219" t="s">
        <v>43</v>
      </c>
      <c r="G2248" s="220">
        <v>3150</v>
      </c>
      <c r="H2248" s="403">
        <f t="shared" si="1596"/>
        <v>3150</v>
      </c>
      <c r="I2248" s="403">
        <f t="shared" si="1597"/>
        <v>2992.5</v>
      </c>
      <c r="J2248" s="403">
        <f t="shared" si="1598"/>
        <v>2677.5</v>
      </c>
      <c r="K2248" s="403">
        <f t="shared" si="1599"/>
        <v>2362.5</v>
      </c>
      <c r="L2248" s="403">
        <f t="shared" si="1600"/>
        <v>2047.5</v>
      </c>
      <c r="M2248" s="403">
        <f t="shared" si="1601"/>
        <v>1890</v>
      </c>
      <c r="N2248" s="36"/>
      <c r="P2248" s="186"/>
    </row>
    <row r="2249" customHeight="1" spans="1:16">
      <c r="A2249" s="217" t="s">
        <v>4685</v>
      </c>
      <c r="B2249" s="52">
        <v>331005023</v>
      </c>
      <c r="C2249" s="36" t="s">
        <v>6623</v>
      </c>
      <c r="D2249" s="36"/>
      <c r="E2249" s="36"/>
      <c r="F2249" s="219" t="s">
        <v>43</v>
      </c>
      <c r="G2249" s="220">
        <v>3150</v>
      </c>
      <c r="H2249" s="403">
        <f t="shared" si="1596"/>
        <v>3150</v>
      </c>
      <c r="I2249" s="403">
        <f t="shared" si="1597"/>
        <v>2992.5</v>
      </c>
      <c r="J2249" s="403">
        <f t="shared" si="1598"/>
        <v>2677.5</v>
      </c>
      <c r="K2249" s="403">
        <f t="shared" si="1599"/>
        <v>2362.5</v>
      </c>
      <c r="L2249" s="403">
        <f t="shared" si="1600"/>
        <v>2047.5</v>
      </c>
      <c r="M2249" s="403">
        <f t="shared" si="1601"/>
        <v>1890</v>
      </c>
      <c r="N2249" s="36"/>
      <c r="P2249" s="186"/>
    </row>
    <row r="2250" customHeight="1" spans="1:16">
      <c r="A2250" s="217" t="s">
        <v>4685</v>
      </c>
      <c r="B2250" s="52">
        <v>331005024</v>
      </c>
      <c r="C2250" s="36" t="s">
        <v>6624</v>
      </c>
      <c r="D2250" s="36"/>
      <c r="E2250" s="36"/>
      <c r="F2250" s="219" t="s">
        <v>43</v>
      </c>
      <c r="G2250" s="220">
        <v>3150</v>
      </c>
      <c r="H2250" s="403">
        <f t="shared" si="1596"/>
        <v>3150</v>
      </c>
      <c r="I2250" s="403">
        <f t="shared" si="1597"/>
        <v>2992.5</v>
      </c>
      <c r="J2250" s="403">
        <f t="shared" si="1598"/>
        <v>2677.5</v>
      </c>
      <c r="K2250" s="403">
        <f t="shared" si="1599"/>
        <v>2362.5</v>
      </c>
      <c r="L2250" s="403">
        <f t="shared" si="1600"/>
        <v>2047.5</v>
      </c>
      <c r="M2250" s="403">
        <f t="shared" si="1601"/>
        <v>1890</v>
      </c>
      <c r="N2250" s="36"/>
      <c r="P2250" s="186"/>
    </row>
    <row r="2251" customHeight="1" spans="1:16">
      <c r="A2251" s="217" t="s">
        <v>4685</v>
      </c>
      <c r="B2251" s="52">
        <v>331005025</v>
      </c>
      <c r="C2251" s="36" t="s">
        <v>6625</v>
      </c>
      <c r="D2251" s="36"/>
      <c r="E2251" s="36"/>
      <c r="F2251" s="219" t="s">
        <v>43</v>
      </c>
      <c r="G2251" s="220">
        <v>3150</v>
      </c>
      <c r="H2251" s="403">
        <f t="shared" si="1596"/>
        <v>3150</v>
      </c>
      <c r="I2251" s="403">
        <f t="shared" si="1597"/>
        <v>2992.5</v>
      </c>
      <c r="J2251" s="403">
        <f t="shared" si="1598"/>
        <v>2677.5</v>
      </c>
      <c r="K2251" s="403">
        <f t="shared" si="1599"/>
        <v>2362.5</v>
      </c>
      <c r="L2251" s="403">
        <f t="shared" si="1600"/>
        <v>2047.5</v>
      </c>
      <c r="M2251" s="403">
        <f t="shared" si="1601"/>
        <v>1890</v>
      </c>
      <c r="N2251" s="36"/>
      <c r="P2251" s="186"/>
    </row>
    <row r="2252" customHeight="1" spans="1:16">
      <c r="A2252" s="217" t="s">
        <v>4685</v>
      </c>
      <c r="B2252" s="52">
        <v>331005026</v>
      </c>
      <c r="C2252" s="36" t="s">
        <v>6626</v>
      </c>
      <c r="D2252" s="36" t="s">
        <v>6627</v>
      </c>
      <c r="E2252" s="36"/>
      <c r="F2252" s="219" t="s">
        <v>43</v>
      </c>
      <c r="G2252" s="220">
        <v>3150</v>
      </c>
      <c r="H2252" s="403">
        <f t="shared" si="1596"/>
        <v>3150</v>
      </c>
      <c r="I2252" s="403">
        <f t="shared" si="1597"/>
        <v>2992.5</v>
      </c>
      <c r="J2252" s="403">
        <f t="shared" si="1598"/>
        <v>2677.5</v>
      </c>
      <c r="K2252" s="403">
        <f t="shared" si="1599"/>
        <v>2362.5</v>
      </c>
      <c r="L2252" s="403">
        <f t="shared" si="1600"/>
        <v>2047.5</v>
      </c>
      <c r="M2252" s="403">
        <f t="shared" si="1601"/>
        <v>1890</v>
      </c>
      <c r="N2252" s="36"/>
      <c r="P2252" s="186"/>
    </row>
    <row r="2253" customHeight="1" spans="1:16">
      <c r="A2253" s="217" t="s">
        <v>4685</v>
      </c>
      <c r="B2253" s="52">
        <v>331005027</v>
      </c>
      <c r="C2253" s="36" t="s">
        <v>6628</v>
      </c>
      <c r="D2253" s="36"/>
      <c r="E2253" s="36"/>
      <c r="F2253" s="219" t="s">
        <v>43</v>
      </c>
      <c r="G2253" s="220">
        <v>3150</v>
      </c>
      <c r="H2253" s="403">
        <f t="shared" si="1596"/>
        <v>3150</v>
      </c>
      <c r="I2253" s="403">
        <f t="shared" si="1597"/>
        <v>2992.5</v>
      </c>
      <c r="J2253" s="403">
        <f t="shared" si="1598"/>
        <v>2677.5</v>
      </c>
      <c r="K2253" s="403">
        <f t="shared" si="1599"/>
        <v>2362.5</v>
      </c>
      <c r="L2253" s="403">
        <f t="shared" si="1600"/>
        <v>2047.5</v>
      </c>
      <c r="M2253" s="403">
        <f t="shared" si="1601"/>
        <v>1890</v>
      </c>
      <c r="N2253" s="36"/>
      <c r="P2253" s="186"/>
    </row>
    <row r="2254" customHeight="1" spans="1:16">
      <c r="A2254" s="32" t="s">
        <v>4685</v>
      </c>
      <c r="B2254" s="32">
        <v>331005028</v>
      </c>
      <c r="C2254" s="32" t="s">
        <v>6629</v>
      </c>
      <c r="D2254" s="33" t="s">
        <v>6630</v>
      </c>
      <c r="E2254" s="33" t="s">
        <v>6631</v>
      </c>
      <c r="F2254" s="32" t="s">
        <v>43</v>
      </c>
      <c r="G2254" s="32"/>
      <c r="H2254" s="32" t="s">
        <v>74</v>
      </c>
      <c r="I2254" s="32" t="s">
        <v>74</v>
      </c>
      <c r="J2254" s="32" t="s">
        <v>74</v>
      </c>
      <c r="K2254" s="32" t="s">
        <v>74</v>
      </c>
      <c r="L2254" s="32" t="s">
        <v>74</v>
      </c>
      <c r="M2254" s="32" t="s">
        <v>74</v>
      </c>
      <c r="N2254" s="33"/>
      <c r="O2254" s="28" t="s">
        <v>82</v>
      </c>
      <c r="P2254" s="186"/>
    </row>
    <row r="2255" customHeight="1" spans="1:16">
      <c r="A2255" s="32" t="s">
        <v>4685</v>
      </c>
      <c r="B2255" s="32">
        <v>331005029</v>
      </c>
      <c r="C2255" s="32" t="s">
        <v>6632</v>
      </c>
      <c r="D2255" s="33" t="s">
        <v>6633</v>
      </c>
      <c r="E2255" s="147"/>
      <c r="F2255" s="32" t="s">
        <v>43</v>
      </c>
      <c r="G2255" s="32"/>
      <c r="H2255" s="32" t="s">
        <v>74</v>
      </c>
      <c r="I2255" s="32" t="s">
        <v>74</v>
      </c>
      <c r="J2255" s="32" t="s">
        <v>74</v>
      </c>
      <c r="K2255" s="32" t="s">
        <v>74</v>
      </c>
      <c r="L2255" s="32" t="s">
        <v>74</v>
      </c>
      <c r="M2255" s="32" t="s">
        <v>74</v>
      </c>
      <c r="N2255" s="33"/>
      <c r="O2255" s="28" t="s">
        <v>82</v>
      </c>
      <c r="P2255" s="186"/>
    </row>
    <row r="2256" customHeight="1" spans="1:16">
      <c r="A2256" s="217"/>
      <c r="B2256" s="45">
        <v>331006</v>
      </c>
      <c r="C2256" s="46" t="s">
        <v>6634</v>
      </c>
      <c r="D2256" s="36"/>
      <c r="E2256" s="36"/>
      <c r="F2256" s="219"/>
      <c r="G2256" s="220">
        <v>0</v>
      </c>
      <c r="H2256" s="403"/>
      <c r="I2256" s="403"/>
      <c r="J2256" s="403"/>
      <c r="K2256" s="403"/>
      <c r="L2256" s="403"/>
      <c r="M2256" s="403"/>
      <c r="N2256" s="36"/>
      <c r="P2256" s="186"/>
    </row>
    <row r="2257" customHeight="1" spans="1:16">
      <c r="A2257" s="217" t="s">
        <v>4685</v>
      </c>
      <c r="B2257" s="52">
        <v>331006001</v>
      </c>
      <c r="C2257" s="36" t="s">
        <v>6635</v>
      </c>
      <c r="D2257" s="36" t="s">
        <v>6636</v>
      </c>
      <c r="E2257" s="36"/>
      <c r="F2257" s="219" t="s">
        <v>43</v>
      </c>
      <c r="G2257" s="220">
        <v>1960</v>
      </c>
      <c r="H2257" s="403">
        <f t="shared" ref="H2257" si="1602">G2257*1</f>
        <v>1960</v>
      </c>
      <c r="I2257" s="403">
        <f t="shared" ref="I2257" si="1603">G2257*0.95</f>
        <v>1862</v>
      </c>
      <c r="J2257" s="403">
        <f t="shared" ref="J2257" si="1604">G2257*0.85</f>
        <v>1666</v>
      </c>
      <c r="K2257" s="403">
        <f t="shared" ref="K2257" si="1605">G2257*0.75</f>
        <v>1470</v>
      </c>
      <c r="L2257" s="403">
        <f t="shared" ref="L2257" si="1606">G2257*0.65</f>
        <v>1274</v>
      </c>
      <c r="M2257" s="403">
        <f t="shared" ref="M2257" si="1607">G2257*0.6</f>
        <v>1176</v>
      </c>
      <c r="N2257" s="36"/>
      <c r="P2257" s="186"/>
    </row>
    <row r="2258" customHeight="1" spans="1:16">
      <c r="A2258" s="217" t="s">
        <v>4685</v>
      </c>
      <c r="B2258" s="52">
        <v>331006002</v>
      </c>
      <c r="C2258" s="36" t="s">
        <v>6637</v>
      </c>
      <c r="D2258" s="36"/>
      <c r="E2258" s="36"/>
      <c r="F2258" s="219" t="s">
        <v>43</v>
      </c>
      <c r="G2258" s="220">
        <v>1568</v>
      </c>
      <c r="H2258" s="403">
        <f t="shared" ref="H2258:H2275" si="1608">G2258*1</f>
        <v>1568</v>
      </c>
      <c r="I2258" s="403">
        <f t="shared" ref="I2258:I2275" si="1609">G2258*0.95</f>
        <v>1489.6</v>
      </c>
      <c r="J2258" s="403">
        <f t="shared" ref="J2258:J2275" si="1610">G2258*0.85</f>
        <v>1332.8</v>
      </c>
      <c r="K2258" s="403">
        <f t="shared" ref="K2258:K2275" si="1611">G2258*0.75</f>
        <v>1176</v>
      </c>
      <c r="L2258" s="403">
        <f t="shared" ref="L2258:L2275" si="1612">G2258*0.65</f>
        <v>1019.2</v>
      </c>
      <c r="M2258" s="403">
        <f t="shared" ref="M2258:M2275" si="1613">G2258*0.6</f>
        <v>940.8</v>
      </c>
      <c r="N2258" s="260" t="s">
        <v>6638</v>
      </c>
      <c r="P2258" s="186"/>
    </row>
    <row r="2259" customHeight="1" spans="1:16">
      <c r="A2259" s="217" t="s">
        <v>4685</v>
      </c>
      <c r="B2259" s="52">
        <v>331006003</v>
      </c>
      <c r="C2259" s="36" t="s">
        <v>6639</v>
      </c>
      <c r="D2259" s="36"/>
      <c r="E2259" s="36"/>
      <c r="F2259" s="219" t="s">
        <v>43</v>
      </c>
      <c r="G2259" s="220">
        <v>980</v>
      </c>
      <c r="H2259" s="403">
        <f t="shared" si="1608"/>
        <v>980</v>
      </c>
      <c r="I2259" s="403">
        <f t="shared" si="1609"/>
        <v>931</v>
      </c>
      <c r="J2259" s="403">
        <f t="shared" si="1610"/>
        <v>833</v>
      </c>
      <c r="K2259" s="403">
        <f t="shared" si="1611"/>
        <v>735</v>
      </c>
      <c r="L2259" s="403">
        <f t="shared" si="1612"/>
        <v>637</v>
      </c>
      <c r="M2259" s="403">
        <f t="shared" si="1613"/>
        <v>588</v>
      </c>
      <c r="N2259" s="36"/>
      <c r="P2259" s="186"/>
    </row>
    <row r="2260" customHeight="1" spans="1:16">
      <c r="A2260" s="217" t="s">
        <v>4685</v>
      </c>
      <c r="B2260" s="52">
        <v>331006004</v>
      </c>
      <c r="C2260" s="36" t="s">
        <v>6640</v>
      </c>
      <c r="D2260" s="36" t="s">
        <v>6641</v>
      </c>
      <c r="E2260" s="36"/>
      <c r="F2260" s="219" t="s">
        <v>43</v>
      </c>
      <c r="G2260" s="220">
        <v>3150</v>
      </c>
      <c r="H2260" s="403">
        <f t="shared" si="1608"/>
        <v>3150</v>
      </c>
      <c r="I2260" s="403">
        <f t="shared" si="1609"/>
        <v>2992.5</v>
      </c>
      <c r="J2260" s="403">
        <f t="shared" si="1610"/>
        <v>2677.5</v>
      </c>
      <c r="K2260" s="403">
        <f t="shared" si="1611"/>
        <v>2362.5</v>
      </c>
      <c r="L2260" s="403">
        <f t="shared" si="1612"/>
        <v>2047.5</v>
      </c>
      <c r="M2260" s="403">
        <f t="shared" si="1613"/>
        <v>1890</v>
      </c>
      <c r="N2260" s="36"/>
      <c r="P2260" s="186"/>
    </row>
    <row r="2261" customHeight="1" spans="1:16">
      <c r="A2261" s="217" t="s">
        <v>4685</v>
      </c>
      <c r="B2261" s="52">
        <v>331006005</v>
      </c>
      <c r="C2261" s="36" t="s">
        <v>6642</v>
      </c>
      <c r="D2261" s="36" t="s">
        <v>6643</v>
      </c>
      <c r="E2261" s="36"/>
      <c r="F2261" s="219" t="s">
        <v>43</v>
      </c>
      <c r="G2261" s="219">
        <v>3150</v>
      </c>
      <c r="H2261" s="403">
        <f t="shared" si="1608"/>
        <v>3150</v>
      </c>
      <c r="I2261" s="403">
        <f t="shared" si="1609"/>
        <v>2992.5</v>
      </c>
      <c r="J2261" s="403">
        <f t="shared" si="1610"/>
        <v>2677.5</v>
      </c>
      <c r="K2261" s="403">
        <f t="shared" si="1611"/>
        <v>2362.5</v>
      </c>
      <c r="L2261" s="403">
        <f t="shared" si="1612"/>
        <v>2047.5</v>
      </c>
      <c r="M2261" s="403">
        <f t="shared" si="1613"/>
        <v>1890</v>
      </c>
      <c r="N2261" s="36"/>
      <c r="P2261" s="186"/>
    </row>
    <row r="2262" customHeight="1" spans="1:16">
      <c r="A2262" s="217" t="s">
        <v>4685</v>
      </c>
      <c r="B2262" s="52">
        <v>331006006</v>
      </c>
      <c r="C2262" s="36" t="s">
        <v>6644</v>
      </c>
      <c r="D2262" s="36" t="s">
        <v>6645</v>
      </c>
      <c r="E2262" s="36"/>
      <c r="F2262" s="219" t="s">
        <v>43</v>
      </c>
      <c r="G2262" s="220">
        <v>2940</v>
      </c>
      <c r="H2262" s="403">
        <f t="shared" si="1608"/>
        <v>2940</v>
      </c>
      <c r="I2262" s="403">
        <f t="shared" si="1609"/>
        <v>2793</v>
      </c>
      <c r="J2262" s="403">
        <f t="shared" si="1610"/>
        <v>2499</v>
      </c>
      <c r="K2262" s="403">
        <f t="shared" si="1611"/>
        <v>2205</v>
      </c>
      <c r="L2262" s="403">
        <f t="shared" si="1612"/>
        <v>1911</v>
      </c>
      <c r="M2262" s="403">
        <f t="shared" si="1613"/>
        <v>1764</v>
      </c>
      <c r="N2262" s="36"/>
      <c r="P2262" s="186"/>
    </row>
    <row r="2263" customHeight="1" spans="1:16">
      <c r="A2263" s="217" t="s">
        <v>4685</v>
      </c>
      <c r="B2263" s="52">
        <v>331006007</v>
      </c>
      <c r="C2263" s="36" t="s">
        <v>6646</v>
      </c>
      <c r="D2263" s="36" t="s">
        <v>6647</v>
      </c>
      <c r="E2263" s="36"/>
      <c r="F2263" s="219" t="s">
        <v>43</v>
      </c>
      <c r="G2263" s="220">
        <v>1960</v>
      </c>
      <c r="H2263" s="403">
        <f t="shared" si="1608"/>
        <v>1960</v>
      </c>
      <c r="I2263" s="403">
        <f t="shared" si="1609"/>
        <v>1862</v>
      </c>
      <c r="J2263" s="403">
        <f t="shared" si="1610"/>
        <v>1666</v>
      </c>
      <c r="K2263" s="403">
        <f t="shared" si="1611"/>
        <v>1470</v>
      </c>
      <c r="L2263" s="403">
        <f t="shared" si="1612"/>
        <v>1274</v>
      </c>
      <c r="M2263" s="403">
        <f t="shared" si="1613"/>
        <v>1176</v>
      </c>
      <c r="N2263" s="36"/>
      <c r="P2263" s="186"/>
    </row>
    <row r="2264" customHeight="1" spans="1:16">
      <c r="A2264" s="217" t="s">
        <v>4685</v>
      </c>
      <c r="B2264" s="52">
        <v>331006008</v>
      </c>
      <c r="C2264" s="36" t="s">
        <v>6648</v>
      </c>
      <c r="D2264" s="36"/>
      <c r="E2264" s="36"/>
      <c r="F2264" s="219" t="s">
        <v>43</v>
      </c>
      <c r="G2264" s="220">
        <v>2520</v>
      </c>
      <c r="H2264" s="403">
        <f t="shared" si="1608"/>
        <v>2520</v>
      </c>
      <c r="I2264" s="403">
        <f t="shared" si="1609"/>
        <v>2394</v>
      </c>
      <c r="J2264" s="403">
        <f t="shared" si="1610"/>
        <v>2142</v>
      </c>
      <c r="K2264" s="403">
        <f t="shared" si="1611"/>
        <v>1890</v>
      </c>
      <c r="L2264" s="403">
        <f t="shared" si="1612"/>
        <v>1638</v>
      </c>
      <c r="M2264" s="403">
        <f t="shared" si="1613"/>
        <v>1512</v>
      </c>
      <c r="N2264" s="36"/>
      <c r="P2264" s="186"/>
    </row>
    <row r="2265" customHeight="1" spans="1:16">
      <c r="A2265" s="217" t="s">
        <v>4685</v>
      </c>
      <c r="B2265" s="52">
        <v>331006009</v>
      </c>
      <c r="C2265" s="36" t="s">
        <v>6649</v>
      </c>
      <c r="D2265" s="36"/>
      <c r="E2265" s="36"/>
      <c r="F2265" s="219" t="s">
        <v>43</v>
      </c>
      <c r="G2265" s="220">
        <v>1960</v>
      </c>
      <c r="H2265" s="403">
        <f t="shared" si="1608"/>
        <v>1960</v>
      </c>
      <c r="I2265" s="403">
        <f t="shared" si="1609"/>
        <v>1862</v>
      </c>
      <c r="J2265" s="403">
        <f t="shared" si="1610"/>
        <v>1666</v>
      </c>
      <c r="K2265" s="403">
        <f t="shared" si="1611"/>
        <v>1470</v>
      </c>
      <c r="L2265" s="403">
        <f t="shared" si="1612"/>
        <v>1274</v>
      </c>
      <c r="M2265" s="403">
        <f t="shared" si="1613"/>
        <v>1176</v>
      </c>
      <c r="N2265" s="36"/>
      <c r="P2265" s="186"/>
    </row>
    <row r="2266" customHeight="1" spans="1:16">
      <c r="A2266" s="217" t="s">
        <v>4685</v>
      </c>
      <c r="B2266" s="52">
        <v>331006010</v>
      </c>
      <c r="C2266" s="36" t="s">
        <v>6650</v>
      </c>
      <c r="D2266" s="36" t="s">
        <v>6651</v>
      </c>
      <c r="E2266" s="36" t="s">
        <v>4038</v>
      </c>
      <c r="F2266" s="219" t="s">
        <v>43</v>
      </c>
      <c r="G2266" s="220">
        <v>3150</v>
      </c>
      <c r="H2266" s="403">
        <f t="shared" si="1608"/>
        <v>3150</v>
      </c>
      <c r="I2266" s="403">
        <f t="shared" si="1609"/>
        <v>2992.5</v>
      </c>
      <c r="J2266" s="403">
        <f t="shared" si="1610"/>
        <v>2677.5</v>
      </c>
      <c r="K2266" s="403">
        <f t="shared" si="1611"/>
        <v>2362.5</v>
      </c>
      <c r="L2266" s="403">
        <f t="shared" si="1612"/>
        <v>2047.5</v>
      </c>
      <c r="M2266" s="403">
        <f t="shared" si="1613"/>
        <v>1890</v>
      </c>
      <c r="N2266" s="36"/>
      <c r="P2266" s="186"/>
    </row>
    <row r="2267" customHeight="1" spans="1:16">
      <c r="A2267" s="217" t="s">
        <v>4685</v>
      </c>
      <c r="B2267" s="52">
        <v>331006011</v>
      </c>
      <c r="C2267" s="36" t="s">
        <v>6652</v>
      </c>
      <c r="D2267" s="36" t="s">
        <v>6653</v>
      </c>
      <c r="E2267" s="36"/>
      <c r="F2267" s="219" t="s">
        <v>43</v>
      </c>
      <c r="G2267" s="220">
        <v>1960</v>
      </c>
      <c r="H2267" s="403">
        <f t="shared" si="1608"/>
        <v>1960</v>
      </c>
      <c r="I2267" s="403">
        <f t="shared" si="1609"/>
        <v>1862</v>
      </c>
      <c r="J2267" s="403">
        <f t="shared" si="1610"/>
        <v>1666</v>
      </c>
      <c r="K2267" s="403">
        <f t="shared" si="1611"/>
        <v>1470</v>
      </c>
      <c r="L2267" s="403">
        <f t="shared" si="1612"/>
        <v>1274</v>
      </c>
      <c r="M2267" s="403">
        <f t="shared" si="1613"/>
        <v>1176</v>
      </c>
      <c r="N2267" s="426" t="s">
        <v>6654</v>
      </c>
      <c r="P2267" s="186"/>
    </row>
    <row r="2268" customHeight="1" spans="1:16">
      <c r="A2268" s="217" t="s">
        <v>4685</v>
      </c>
      <c r="B2268" s="52">
        <v>331006013</v>
      </c>
      <c r="C2268" s="36" t="s">
        <v>6655</v>
      </c>
      <c r="D2268" s="36"/>
      <c r="E2268" s="36" t="s">
        <v>6656</v>
      </c>
      <c r="F2268" s="219" t="s">
        <v>43</v>
      </c>
      <c r="G2268" s="220">
        <v>1680</v>
      </c>
      <c r="H2268" s="403">
        <f t="shared" si="1608"/>
        <v>1680</v>
      </c>
      <c r="I2268" s="403">
        <f t="shared" si="1609"/>
        <v>1596</v>
      </c>
      <c r="J2268" s="403">
        <f t="shared" si="1610"/>
        <v>1428</v>
      </c>
      <c r="K2268" s="403">
        <f t="shared" si="1611"/>
        <v>1260</v>
      </c>
      <c r="L2268" s="403">
        <f t="shared" si="1612"/>
        <v>1092</v>
      </c>
      <c r="M2268" s="403">
        <f t="shared" si="1613"/>
        <v>1008</v>
      </c>
      <c r="N2268" s="36"/>
      <c r="P2268" s="186"/>
    </row>
    <row r="2269" customHeight="1" spans="1:16">
      <c r="A2269" s="217" t="s">
        <v>4685</v>
      </c>
      <c r="B2269" s="52">
        <v>331006014</v>
      </c>
      <c r="C2269" s="36" t="s">
        <v>6657</v>
      </c>
      <c r="D2269" s="36" t="s">
        <v>6658</v>
      </c>
      <c r="E2269" s="36"/>
      <c r="F2269" s="219" t="s">
        <v>43</v>
      </c>
      <c r="G2269" s="220">
        <v>2520</v>
      </c>
      <c r="H2269" s="403">
        <f t="shared" si="1608"/>
        <v>2520</v>
      </c>
      <c r="I2269" s="403">
        <f t="shared" si="1609"/>
        <v>2394</v>
      </c>
      <c r="J2269" s="403">
        <f t="shared" si="1610"/>
        <v>2142</v>
      </c>
      <c r="K2269" s="403">
        <f t="shared" si="1611"/>
        <v>1890</v>
      </c>
      <c r="L2269" s="403">
        <f t="shared" si="1612"/>
        <v>1638</v>
      </c>
      <c r="M2269" s="403">
        <f t="shared" si="1613"/>
        <v>1512</v>
      </c>
      <c r="N2269" s="36"/>
      <c r="P2269" s="186"/>
    </row>
    <row r="2270" customHeight="1" spans="1:16">
      <c r="A2270" s="217" t="s">
        <v>4685</v>
      </c>
      <c r="B2270" s="52">
        <v>331006015</v>
      </c>
      <c r="C2270" s="36" t="s">
        <v>6659</v>
      </c>
      <c r="D2270" s="36" t="s">
        <v>6660</v>
      </c>
      <c r="E2270" s="36" t="s">
        <v>6661</v>
      </c>
      <c r="F2270" s="219" t="s">
        <v>43</v>
      </c>
      <c r="G2270" s="220">
        <v>2940</v>
      </c>
      <c r="H2270" s="403">
        <f t="shared" si="1608"/>
        <v>2940</v>
      </c>
      <c r="I2270" s="403">
        <f t="shared" si="1609"/>
        <v>2793</v>
      </c>
      <c r="J2270" s="403">
        <f t="shared" si="1610"/>
        <v>2499</v>
      </c>
      <c r="K2270" s="403">
        <f t="shared" si="1611"/>
        <v>2205</v>
      </c>
      <c r="L2270" s="403">
        <f t="shared" si="1612"/>
        <v>1911</v>
      </c>
      <c r="M2270" s="403">
        <f t="shared" si="1613"/>
        <v>1764</v>
      </c>
      <c r="N2270" s="36"/>
      <c r="P2270" s="186"/>
    </row>
    <row r="2271" customHeight="1" spans="1:16">
      <c r="A2271" s="217" t="s">
        <v>4685</v>
      </c>
      <c r="B2271" s="52">
        <v>331006016</v>
      </c>
      <c r="C2271" s="36" t="s">
        <v>6662</v>
      </c>
      <c r="D2271" s="36"/>
      <c r="E2271" s="36" t="s">
        <v>6661</v>
      </c>
      <c r="F2271" s="219" t="s">
        <v>43</v>
      </c>
      <c r="G2271" s="220">
        <v>3150</v>
      </c>
      <c r="H2271" s="403">
        <f t="shared" si="1608"/>
        <v>3150</v>
      </c>
      <c r="I2271" s="403">
        <f t="shared" si="1609"/>
        <v>2992.5</v>
      </c>
      <c r="J2271" s="403">
        <f t="shared" si="1610"/>
        <v>2677.5</v>
      </c>
      <c r="K2271" s="403">
        <f t="shared" si="1611"/>
        <v>2362.5</v>
      </c>
      <c r="L2271" s="403">
        <f t="shared" si="1612"/>
        <v>2047.5</v>
      </c>
      <c r="M2271" s="403">
        <f t="shared" si="1613"/>
        <v>1890</v>
      </c>
      <c r="N2271" s="36"/>
      <c r="P2271" s="186"/>
    </row>
    <row r="2272" customHeight="1" spans="1:16">
      <c r="A2272" s="217" t="s">
        <v>4685</v>
      </c>
      <c r="B2272" s="52">
        <v>331006017</v>
      </c>
      <c r="C2272" s="36" t="s">
        <v>6663</v>
      </c>
      <c r="D2272" s="36" t="s">
        <v>6660</v>
      </c>
      <c r="E2272" s="36" t="s">
        <v>6664</v>
      </c>
      <c r="F2272" s="219" t="s">
        <v>43</v>
      </c>
      <c r="G2272" s="220">
        <v>2940</v>
      </c>
      <c r="H2272" s="403">
        <f t="shared" si="1608"/>
        <v>2940</v>
      </c>
      <c r="I2272" s="403">
        <f t="shared" si="1609"/>
        <v>2793</v>
      </c>
      <c r="J2272" s="403">
        <f t="shared" si="1610"/>
        <v>2499</v>
      </c>
      <c r="K2272" s="403">
        <f t="shared" si="1611"/>
        <v>2205</v>
      </c>
      <c r="L2272" s="403">
        <f t="shared" si="1612"/>
        <v>1911</v>
      </c>
      <c r="M2272" s="403">
        <f t="shared" si="1613"/>
        <v>1764</v>
      </c>
      <c r="N2272" s="36"/>
      <c r="P2272" s="186"/>
    </row>
    <row r="2273" customHeight="1" spans="1:16">
      <c r="A2273" s="217" t="s">
        <v>4685</v>
      </c>
      <c r="B2273" s="52">
        <v>331006018</v>
      </c>
      <c r="C2273" s="36" t="s">
        <v>6665</v>
      </c>
      <c r="D2273" s="36" t="s">
        <v>6666</v>
      </c>
      <c r="E2273" s="36" t="s">
        <v>6667</v>
      </c>
      <c r="F2273" s="219" t="s">
        <v>43</v>
      </c>
      <c r="G2273" s="220">
        <v>3150</v>
      </c>
      <c r="H2273" s="403">
        <f t="shared" si="1608"/>
        <v>3150</v>
      </c>
      <c r="I2273" s="403">
        <f t="shared" si="1609"/>
        <v>2992.5</v>
      </c>
      <c r="J2273" s="403">
        <f t="shared" si="1610"/>
        <v>2677.5</v>
      </c>
      <c r="K2273" s="403">
        <f t="shared" si="1611"/>
        <v>2362.5</v>
      </c>
      <c r="L2273" s="403">
        <f t="shared" si="1612"/>
        <v>2047.5</v>
      </c>
      <c r="M2273" s="403">
        <f t="shared" si="1613"/>
        <v>1890</v>
      </c>
      <c r="N2273" s="36"/>
      <c r="P2273" s="186"/>
    </row>
    <row r="2274" customHeight="1" spans="1:16">
      <c r="A2274" s="217" t="s">
        <v>4685</v>
      </c>
      <c r="B2274" s="52">
        <v>331006019</v>
      </c>
      <c r="C2274" s="36" t="s">
        <v>6668</v>
      </c>
      <c r="D2274" s="36"/>
      <c r="E2274" s="36" t="s">
        <v>3875</v>
      </c>
      <c r="F2274" s="219" t="s">
        <v>43</v>
      </c>
      <c r="G2274" s="220">
        <v>3780</v>
      </c>
      <c r="H2274" s="403">
        <f t="shared" si="1608"/>
        <v>3780</v>
      </c>
      <c r="I2274" s="403">
        <f t="shared" si="1609"/>
        <v>3591</v>
      </c>
      <c r="J2274" s="403">
        <f t="shared" si="1610"/>
        <v>3213</v>
      </c>
      <c r="K2274" s="403">
        <f t="shared" si="1611"/>
        <v>2835</v>
      </c>
      <c r="L2274" s="403">
        <f t="shared" si="1612"/>
        <v>2457</v>
      </c>
      <c r="M2274" s="403">
        <f t="shared" si="1613"/>
        <v>2268</v>
      </c>
      <c r="N2274" s="36"/>
      <c r="P2274" s="186"/>
    </row>
    <row r="2275" customHeight="1" spans="1:16">
      <c r="A2275" s="225" t="s">
        <v>4685</v>
      </c>
      <c r="B2275" s="225">
        <v>331006020</v>
      </c>
      <c r="C2275" s="473" t="s">
        <v>6669</v>
      </c>
      <c r="D2275" s="226" t="s">
        <v>6670</v>
      </c>
      <c r="E2275" s="226"/>
      <c r="F2275" s="474" t="s">
        <v>43</v>
      </c>
      <c r="G2275" s="229">
        <v>3150</v>
      </c>
      <c r="H2275" s="403">
        <f t="shared" si="1608"/>
        <v>3150</v>
      </c>
      <c r="I2275" s="403">
        <f t="shared" si="1609"/>
        <v>2992.5</v>
      </c>
      <c r="J2275" s="403">
        <f t="shared" si="1610"/>
        <v>2677.5</v>
      </c>
      <c r="K2275" s="403">
        <f t="shared" si="1611"/>
        <v>2362.5</v>
      </c>
      <c r="L2275" s="403">
        <f t="shared" si="1612"/>
        <v>2047.5</v>
      </c>
      <c r="M2275" s="403">
        <f t="shared" si="1613"/>
        <v>1890</v>
      </c>
      <c r="N2275" s="226"/>
      <c r="P2275" s="186"/>
    </row>
    <row r="2276" customHeight="1" spans="1:16">
      <c r="A2276" s="217"/>
      <c r="B2276" s="45">
        <v>331007</v>
      </c>
      <c r="C2276" s="46" t="s">
        <v>6671</v>
      </c>
      <c r="D2276" s="36"/>
      <c r="E2276" s="36"/>
      <c r="F2276" s="219"/>
      <c r="G2276" s="220">
        <v>0</v>
      </c>
      <c r="H2276" s="403"/>
      <c r="I2276" s="403"/>
      <c r="J2276" s="403"/>
      <c r="K2276" s="403"/>
      <c r="L2276" s="403"/>
      <c r="M2276" s="403"/>
      <c r="N2276" s="36"/>
      <c r="P2276" s="186"/>
    </row>
    <row r="2277" customHeight="1" spans="1:16">
      <c r="A2277" s="217" t="s">
        <v>4685</v>
      </c>
      <c r="B2277" s="52">
        <v>331007001</v>
      </c>
      <c r="C2277" s="36" t="s">
        <v>6672</v>
      </c>
      <c r="D2277" s="36" t="s">
        <v>3964</v>
      </c>
      <c r="E2277" s="36"/>
      <c r="F2277" s="219" t="s">
        <v>43</v>
      </c>
      <c r="G2277" s="220">
        <v>560</v>
      </c>
      <c r="H2277" s="403">
        <f t="shared" ref="H2277" si="1614">G2277*1</f>
        <v>560</v>
      </c>
      <c r="I2277" s="403">
        <f t="shared" ref="I2277" si="1615">G2277*0.95</f>
        <v>532</v>
      </c>
      <c r="J2277" s="403">
        <f t="shared" ref="J2277" si="1616">G2277*0.85</f>
        <v>476</v>
      </c>
      <c r="K2277" s="403">
        <f t="shared" ref="K2277" si="1617">G2277*0.75</f>
        <v>420</v>
      </c>
      <c r="L2277" s="403">
        <f t="shared" ref="L2277" si="1618">G2277*0.65</f>
        <v>364</v>
      </c>
      <c r="M2277" s="403">
        <f t="shared" ref="M2277" si="1619">G2277*0.6</f>
        <v>336</v>
      </c>
      <c r="N2277" s="36"/>
      <c r="P2277" s="186"/>
    </row>
    <row r="2278" customHeight="1" spans="1:16">
      <c r="A2278" s="217" t="s">
        <v>4685</v>
      </c>
      <c r="B2278" s="52">
        <v>331007002</v>
      </c>
      <c r="C2278" s="36" t="s">
        <v>6673</v>
      </c>
      <c r="D2278" s="36" t="s">
        <v>6674</v>
      </c>
      <c r="E2278" s="36"/>
      <c r="F2278" s="219" t="s">
        <v>43</v>
      </c>
      <c r="G2278" s="220">
        <v>1960</v>
      </c>
      <c r="H2278" s="403">
        <f t="shared" ref="H2278:H2295" si="1620">G2278*1</f>
        <v>1960</v>
      </c>
      <c r="I2278" s="403">
        <f t="shared" ref="I2278:I2295" si="1621">G2278*0.95</f>
        <v>1862</v>
      </c>
      <c r="J2278" s="403">
        <f t="shared" ref="J2278:J2295" si="1622">G2278*0.85</f>
        <v>1666</v>
      </c>
      <c r="K2278" s="403">
        <f t="shared" ref="K2278:K2295" si="1623">G2278*0.75</f>
        <v>1470</v>
      </c>
      <c r="L2278" s="403">
        <f t="shared" ref="L2278:L2295" si="1624">G2278*0.65</f>
        <v>1274</v>
      </c>
      <c r="M2278" s="403">
        <f t="shared" ref="M2278:M2295" si="1625">G2278*0.6</f>
        <v>1176</v>
      </c>
      <c r="N2278" s="36"/>
      <c r="P2278" s="186"/>
    </row>
    <row r="2279" customHeight="1" spans="1:16">
      <c r="A2279" s="217" t="s">
        <v>4685</v>
      </c>
      <c r="B2279" s="52">
        <v>331007003</v>
      </c>
      <c r="C2279" s="36" t="s">
        <v>6675</v>
      </c>
      <c r="D2279" s="36" t="s">
        <v>6676</v>
      </c>
      <c r="E2279" s="36"/>
      <c r="F2279" s="219" t="s">
        <v>43</v>
      </c>
      <c r="G2279" s="220">
        <v>2352</v>
      </c>
      <c r="H2279" s="403">
        <f t="shared" si="1620"/>
        <v>2352</v>
      </c>
      <c r="I2279" s="403">
        <f t="shared" si="1621"/>
        <v>2234.4</v>
      </c>
      <c r="J2279" s="403">
        <f t="shared" si="1622"/>
        <v>1999.2</v>
      </c>
      <c r="K2279" s="403">
        <f t="shared" si="1623"/>
        <v>1764</v>
      </c>
      <c r="L2279" s="403">
        <f t="shared" si="1624"/>
        <v>1528.8</v>
      </c>
      <c r="M2279" s="403">
        <f t="shared" si="1625"/>
        <v>1411.2</v>
      </c>
      <c r="N2279" s="36"/>
      <c r="P2279" s="186"/>
    </row>
    <row r="2280" customHeight="1" spans="1:16">
      <c r="A2280" s="217" t="s">
        <v>4685</v>
      </c>
      <c r="B2280" s="52">
        <v>331007004</v>
      </c>
      <c r="C2280" s="36" t="s">
        <v>6677</v>
      </c>
      <c r="D2280" s="36"/>
      <c r="E2280" s="36"/>
      <c r="F2280" s="219" t="s">
        <v>43</v>
      </c>
      <c r="G2280" s="220">
        <v>1960</v>
      </c>
      <c r="H2280" s="403">
        <f t="shared" si="1620"/>
        <v>1960</v>
      </c>
      <c r="I2280" s="403">
        <f t="shared" si="1621"/>
        <v>1862</v>
      </c>
      <c r="J2280" s="403">
        <f t="shared" si="1622"/>
        <v>1666</v>
      </c>
      <c r="K2280" s="403">
        <f t="shared" si="1623"/>
        <v>1470</v>
      </c>
      <c r="L2280" s="403">
        <f t="shared" si="1624"/>
        <v>1274</v>
      </c>
      <c r="M2280" s="403">
        <f t="shared" si="1625"/>
        <v>1176</v>
      </c>
      <c r="N2280" s="36"/>
      <c r="P2280" s="186"/>
    </row>
    <row r="2281" customHeight="1" spans="1:16">
      <c r="A2281" s="217" t="s">
        <v>4685</v>
      </c>
      <c r="B2281" s="52">
        <v>331007005</v>
      </c>
      <c r="C2281" s="36" t="s">
        <v>6678</v>
      </c>
      <c r="D2281" s="36"/>
      <c r="E2281" s="36"/>
      <c r="F2281" s="219" t="s">
        <v>43</v>
      </c>
      <c r="G2281" s="220">
        <v>2520</v>
      </c>
      <c r="H2281" s="403">
        <f t="shared" si="1620"/>
        <v>2520</v>
      </c>
      <c r="I2281" s="403">
        <f t="shared" si="1621"/>
        <v>2394</v>
      </c>
      <c r="J2281" s="403">
        <f t="shared" si="1622"/>
        <v>2142</v>
      </c>
      <c r="K2281" s="403">
        <f t="shared" si="1623"/>
        <v>1890</v>
      </c>
      <c r="L2281" s="403">
        <f t="shared" si="1624"/>
        <v>1638</v>
      </c>
      <c r="M2281" s="403">
        <f t="shared" si="1625"/>
        <v>1512</v>
      </c>
      <c r="N2281" s="36"/>
      <c r="P2281" s="186"/>
    </row>
    <row r="2282" customHeight="1" spans="1:16">
      <c r="A2282" s="217" t="s">
        <v>4685</v>
      </c>
      <c r="B2282" s="52">
        <v>331007006</v>
      </c>
      <c r="C2282" s="36" t="s">
        <v>6679</v>
      </c>
      <c r="D2282" s="36" t="s">
        <v>6680</v>
      </c>
      <c r="E2282" s="36"/>
      <c r="F2282" s="219" t="s">
        <v>43</v>
      </c>
      <c r="G2282" s="220">
        <v>3780</v>
      </c>
      <c r="H2282" s="403">
        <f t="shared" si="1620"/>
        <v>3780</v>
      </c>
      <c r="I2282" s="403">
        <f t="shared" si="1621"/>
        <v>3591</v>
      </c>
      <c r="J2282" s="403">
        <f t="shared" si="1622"/>
        <v>3213</v>
      </c>
      <c r="K2282" s="403">
        <f t="shared" si="1623"/>
        <v>2835</v>
      </c>
      <c r="L2282" s="403">
        <f t="shared" si="1624"/>
        <v>2457</v>
      </c>
      <c r="M2282" s="403">
        <f t="shared" si="1625"/>
        <v>2268</v>
      </c>
      <c r="N2282" s="36"/>
      <c r="P2282" s="186"/>
    </row>
    <row r="2283" customHeight="1" spans="1:16">
      <c r="A2283" s="217" t="s">
        <v>4685</v>
      </c>
      <c r="B2283" s="52">
        <v>331007007</v>
      </c>
      <c r="C2283" s="36" t="s">
        <v>6681</v>
      </c>
      <c r="D2283" s="36" t="s">
        <v>6682</v>
      </c>
      <c r="E2283" s="36"/>
      <c r="F2283" s="219" t="s">
        <v>43</v>
      </c>
      <c r="G2283" s="220">
        <v>3150</v>
      </c>
      <c r="H2283" s="403">
        <f t="shared" si="1620"/>
        <v>3150</v>
      </c>
      <c r="I2283" s="403">
        <f t="shared" si="1621"/>
        <v>2992.5</v>
      </c>
      <c r="J2283" s="403">
        <f t="shared" si="1622"/>
        <v>2677.5</v>
      </c>
      <c r="K2283" s="403">
        <f t="shared" si="1623"/>
        <v>2362.5</v>
      </c>
      <c r="L2283" s="403">
        <f t="shared" si="1624"/>
        <v>2047.5</v>
      </c>
      <c r="M2283" s="403">
        <f t="shared" si="1625"/>
        <v>1890</v>
      </c>
      <c r="N2283" s="36"/>
      <c r="P2283" s="186"/>
    </row>
    <row r="2284" customHeight="1" spans="1:16">
      <c r="A2284" s="217" t="s">
        <v>4685</v>
      </c>
      <c r="B2284" s="52">
        <v>331007008</v>
      </c>
      <c r="C2284" s="36" t="s">
        <v>6683</v>
      </c>
      <c r="D2284" s="36" t="s">
        <v>6684</v>
      </c>
      <c r="E2284" s="36"/>
      <c r="F2284" s="219" t="s">
        <v>43</v>
      </c>
      <c r="G2284" s="220">
        <v>3780</v>
      </c>
      <c r="H2284" s="403">
        <f t="shared" si="1620"/>
        <v>3780</v>
      </c>
      <c r="I2284" s="403">
        <f t="shared" si="1621"/>
        <v>3591</v>
      </c>
      <c r="J2284" s="403">
        <f t="shared" si="1622"/>
        <v>3213</v>
      </c>
      <c r="K2284" s="403">
        <f t="shared" si="1623"/>
        <v>2835</v>
      </c>
      <c r="L2284" s="403">
        <f t="shared" si="1624"/>
        <v>2457</v>
      </c>
      <c r="M2284" s="403">
        <f t="shared" si="1625"/>
        <v>2268</v>
      </c>
      <c r="N2284" s="36"/>
      <c r="P2284" s="186"/>
    </row>
    <row r="2285" customHeight="1" spans="1:16">
      <c r="A2285" s="217" t="s">
        <v>4685</v>
      </c>
      <c r="B2285" s="52">
        <v>331007009</v>
      </c>
      <c r="C2285" s="36" t="s">
        <v>6685</v>
      </c>
      <c r="D2285" s="36" t="s">
        <v>6686</v>
      </c>
      <c r="E2285" s="36"/>
      <c r="F2285" s="219" t="s">
        <v>43</v>
      </c>
      <c r="G2285" s="220">
        <v>3150</v>
      </c>
      <c r="H2285" s="403">
        <f t="shared" si="1620"/>
        <v>3150</v>
      </c>
      <c r="I2285" s="403">
        <f t="shared" si="1621"/>
        <v>2992.5</v>
      </c>
      <c r="J2285" s="403">
        <f t="shared" si="1622"/>
        <v>2677.5</v>
      </c>
      <c r="K2285" s="403">
        <f t="shared" si="1623"/>
        <v>2362.5</v>
      </c>
      <c r="L2285" s="403">
        <f t="shared" si="1624"/>
        <v>2047.5</v>
      </c>
      <c r="M2285" s="403">
        <f t="shared" si="1625"/>
        <v>1890</v>
      </c>
      <c r="N2285" s="36"/>
      <c r="P2285" s="186"/>
    </row>
    <row r="2286" customHeight="1" spans="1:16">
      <c r="A2286" s="217" t="s">
        <v>4685</v>
      </c>
      <c r="B2286" s="52">
        <v>331007010</v>
      </c>
      <c r="C2286" s="36" t="s">
        <v>6687</v>
      </c>
      <c r="D2286" s="36"/>
      <c r="E2286" s="36"/>
      <c r="F2286" s="219" t="s">
        <v>43</v>
      </c>
      <c r="G2286" s="220">
        <v>3150</v>
      </c>
      <c r="H2286" s="403">
        <f t="shared" si="1620"/>
        <v>3150</v>
      </c>
      <c r="I2286" s="403">
        <f t="shared" si="1621"/>
        <v>2992.5</v>
      </c>
      <c r="J2286" s="403">
        <f t="shared" si="1622"/>
        <v>2677.5</v>
      </c>
      <c r="K2286" s="403">
        <f t="shared" si="1623"/>
        <v>2362.5</v>
      </c>
      <c r="L2286" s="403">
        <f t="shared" si="1624"/>
        <v>2047.5</v>
      </c>
      <c r="M2286" s="403">
        <f t="shared" si="1625"/>
        <v>1890</v>
      </c>
      <c r="N2286" s="36"/>
      <c r="P2286" s="186"/>
    </row>
    <row r="2287" customHeight="1" spans="1:16">
      <c r="A2287" s="217" t="s">
        <v>4685</v>
      </c>
      <c r="B2287" s="52">
        <v>331007011</v>
      </c>
      <c r="C2287" s="36" t="s">
        <v>6688</v>
      </c>
      <c r="D2287" s="36"/>
      <c r="E2287" s="36"/>
      <c r="F2287" s="219" t="s">
        <v>43</v>
      </c>
      <c r="G2287" s="220">
        <v>3150</v>
      </c>
      <c r="H2287" s="403">
        <f t="shared" si="1620"/>
        <v>3150</v>
      </c>
      <c r="I2287" s="403">
        <f t="shared" si="1621"/>
        <v>2992.5</v>
      </c>
      <c r="J2287" s="403">
        <f t="shared" si="1622"/>
        <v>2677.5</v>
      </c>
      <c r="K2287" s="403">
        <f t="shared" si="1623"/>
        <v>2362.5</v>
      </c>
      <c r="L2287" s="403">
        <f t="shared" si="1624"/>
        <v>2047.5</v>
      </c>
      <c r="M2287" s="403">
        <f t="shared" si="1625"/>
        <v>1890</v>
      </c>
      <c r="N2287" s="36"/>
      <c r="P2287" s="186"/>
    </row>
    <row r="2288" customHeight="1" spans="1:16">
      <c r="A2288" s="217" t="s">
        <v>4685</v>
      </c>
      <c r="B2288" s="224">
        <v>331007012</v>
      </c>
      <c r="C2288" s="260" t="s">
        <v>6689</v>
      </c>
      <c r="D2288" s="260" t="s">
        <v>6690</v>
      </c>
      <c r="E2288" s="36"/>
      <c r="F2288" s="219" t="s">
        <v>43</v>
      </c>
      <c r="G2288" s="220">
        <v>2520</v>
      </c>
      <c r="H2288" s="403">
        <f t="shared" si="1620"/>
        <v>2520</v>
      </c>
      <c r="I2288" s="403">
        <f t="shared" si="1621"/>
        <v>2394</v>
      </c>
      <c r="J2288" s="403">
        <f t="shared" si="1622"/>
        <v>2142</v>
      </c>
      <c r="K2288" s="403">
        <f t="shared" si="1623"/>
        <v>1890</v>
      </c>
      <c r="L2288" s="403">
        <f t="shared" si="1624"/>
        <v>1638</v>
      </c>
      <c r="M2288" s="403">
        <f t="shared" si="1625"/>
        <v>1512</v>
      </c>
      <c r="N2288" s="36"/>
      <c r="P2288" s="186"/>
    </row>
    <row r="2289" customHeight="1" spans="1:16">
      <c r="A2289" s="217" t="s">
        <v>4685</v>
      </c>
      <c r="B2289" s="52">
        <v>331007013</v>
      </c>
      <c r="C2289" s="36" t="s">
        <v>6691</v>
      </c>
      <c r="D2289" s="36"/>
      <c r="E2289" s="36"/>
      <c r="F2289" s="219" t="s">
        <v>43</v>
      </c>
      <c r="G2289" s="220">
        <v>2520</v>
      </c>
      <c r="H2289" s="403">
        <f t="shared" si="1620"/>
        <v>2520</v>
      </c>
      <c r="I2289" s="403">
        <f t="shared" si="1621"/>
        <v>2394</v>
      </c>
      <c r="J2289" s="403">
        <f t="shared" si="1622"/>
        <v>2142</v>
      </c>
      <c r="K2289" s="403">
        <f t="shared" si="1623"/>
        <v>1890</v>
      </c>
      <c r="L2289" s="403">
        <f t="shared" si="1624"/>
        <v>1638</v>
      </c>
      <c r="M2289" s="403">
        <f t="shared" si="1625"/>
        <v>1512</v>
      </c>
      <c r="N2289" s="36"/>
      <c r="P2289" s="186"/>
    </row>
    <row r="2290" customHeight="1" spans="1:16">
      <c r="A2290" s="217" t="s">
        <v>4685</v>
      </c>
      <c r="B2290" s="52">
        <v>331007014</v>
      </c>
      <c r="C2290" s="36" t="s">
        <v>6692</v>
      </c>
      <c r="D2290" s="36" t="s">
        <v>5959</v>
      </c>
      <c r="E2290" s="36"/>
      <c r="F2290" s="219" t="s">
        <v>43</v>
      </c>
      <c r="G2290" s="220">
        <v>3780</v>
      </c>
      <c r="H2290" s="403">
        <f t="shared" si="1620"/>
        <v>3780</v>
      </c>
      <c r="I2290" s="403">
        <f t="shared" si="1621"/>
        <v>3591</v>
      </c>
      <c r="J2290" s="403">
        <f t="shared" si="1622"/>
        <v>3213</v>
      </c>
      <c r="K2290" s="403">
        <f t="shared" si="1623"/>
        <v>2835</v>
      </c>
      <c r="L2290" s="403">
        <f t="shared" si="1624"/>
        <v>2457</v>
      </c>
      <c r="M2290" s="403">
        <f t="shared" si="1625"/>
        <v>2268</v>
      </c>
      <c r="N2290" s="36"/>
      <c r="P2290" s="186"/>
    </row>
    <row r="2291" customHeight="1" spans="1:16">
      <c r="A2291" s="217" t="s">
        <v>4685</v>
      </c>
      <c r="B2291" s="52">
        <v>331007015</v>
      </c>
      <c r="C2291" s="36" t="s">
        <v>6693</v>
      </c>
      <c r="D2291" s="36" t="s">
        <v>6694</v>
      </c>
      <c r="E2291" s="36" t="s">
        <v>3875</v>
      </c>
      <c r="F2291" s="219" t="s">
        <v>43</v>
      </c>
      <c r="G2291" s="220">
        <v>6300</v>
      </c>
      <c r="H2291" s="403">
        <f t="shared" si="1620"/>
        <v>6300</v>
      </c>
      <c r="I2291" s="403">
        <f t="shared" si="1621"/>
        <v>5985</v>
      </c>
      <c r="J2291" s="403">
        <f t="shared" si="1622"/>
        <v>5355</v>
      </c>
      <c r="K2291" s="403">
        <f t="shared" si="1623"/>
        <v>4725</v>
      </c>
      <c r="L2291" s="403">
        <f t="shared" si="1624"/>
        <v>4095</v>
      </c>
      <c r="M2291" s="403">
        <f t="shared" si="1625"/>
        <v>3780</v>
      </c>
      <c r="N2291" s="36"/>
      <c r="P2291" s="186"/>
    </row>
    <row r="2292" customHeight="1" spans="1:16">
      <c r="A2292" s="217" t="s">
        <v>4685</v>
      </c>
      <c r="B2292" s="52">
        <v>331007016</v>
      </c>
      <c r="C2292" s="36" t="s">
        <v>6695</v>
      </c>
      <c r="D2292" s="36" t="s">
        <v>6696</v>
      </c>
      <c r="E2292" s="36"/>
      <c r="F2292" s="219" t="s">
        <v>43</v>
      </c>
      <c r="G2292" s="220">
        <v>4620</v>
      </c>
      <c r="H2292" s="403">
        <f t="shared" si="1620"/>
        <v>4620</v>
      </c>
      <c r="I2292" s="403">
        <f t="shared" si="1621"/>
        <v>4389</v>
      </c>
      <c r="J2292" s="403">
        <f t="shared" si="1622"/>
        <v>3927</v>
      </c>
      <c r="K2292" s="403">
        <f t="shared" si="1623"/>
        <v>3465</v>
      </c>
      <c r="L2292" s="403">
        <f t="shared" si="1624"/>
        <v>3003</v>
      </c>
      <c r="M2292" s="403">
        <f t="shared" si="1625"/>
        <v>2772</v>
      </c>
      <c r="N2292" s="36"/>
      <c r="P2292" s="186"/>
    </row>
    <row r="2293" customHeight="1" spans="1:16">
      <c r="A2293" s="217" t="s">
        <v>4685</v>
      </c>
      <c r="B2293" s="52">
        <v>331007017</v>
      </c>
      <c r="C2293" s="36" t="s">
        <v>6697</v>
      </c>
      <c r="D2293" s="36" t="s">
        <v>5002</v>
      </c>
      <c r="E2293" s="36" t="s">
        <v>4021</v>
      </c>
      <c r="F2293" s="219" t="s">
        <v>43</v>
      </c>
      <c r="G2293" s="220">
        <v>4620</v>
      </c>
      <c r="H2293" s="403">
        <f t="shared" si="1620"/>
        <v>4620</v>
      </c>
      <c r="I2293" s="403">
        <f t="shared" si="1621"/>
        <v>4389</v>
      </c>
      <c r="J2293" s="403">
        <f t="shared" si="1622"/>
        <v>3927</v>
      </c>
      <c r="K2293" s="403">
        <f t="shared" si="1623"/>
        <v>3465</v>
      </c>
      <c r="L2293" s="403">
        <f t="shared" si="1624"/>
        <v>3003</v>
      </c>
      <c r="M2293" s="403">
        <f t="shared" si="1625"/>
        <v>2772</v>
      </c>
      <c r="N2293" s="36"/>
      <c r="P2293" s="186"/>
    </row>
    <row r="2294" customHeight="1" spans="1:16">
      <c r="A2294" s="217" t="s">
        <v>4685</v>
      </c>
      <c r="B2294" s="52">
        <v>331007018</v>
      </c>
      <c r="C2294" s="36" t="s">
        <v>6698</v>
      </c>
      <c r="D2294" s="36" t="s">
        <v>6699</v>
      </c>
      <c r="E2294" s="36"/>
      <c r="F2294" s="219" t="s">
        <v>43</v>
      </c>
      <c r="G2294" s="220">
        <v>2520</v>
      </c>
      <c r="H2294" s="403">
        <f t="shared" si="1620"/>
        <v>2520</v>
      </c>
      <c r="I2294" s="403">
        <f t="shared" si="1621"/>
        <v>2394</v>
      </c>
      <c r="J2294" s="403">
        <f t="shared" si="1622"/>
        <v>2142</v>
      </c>
      <c r="K2294" s="403">
        <f t="shared" si="1623"/>
        <v>1890</v>
      </c>
      <c r="L2294" s="403">
        <f t="shared" si="1624"/>
        <v>1638</v>
      </c>
      <c r="M2294" s="403">
        <f t="shared" si="1625"/>
        <v>1512</v>
      </c>
      <c r="N2294" s="36"/>
      <c r="P2294" s="186"/>
    </row>
    <row r="2295" customHeight="1" spans="1:16">
      <c r="A2295" s="225" t="s">
        <v>4685</v>
      </c>
      <c r="B2295" s="230">
        <v>331007019</v>
      </c>
      <c r="C2295" s="226" t="s">
        <v>6700</v>
      </c>
      <c r="D2295" s="226"/>
      <c r="E2295" s="226"/>
      <c r="F2295" s="228" t="s">
        <v>43</v>
      </c>
      <c r="G2295" s="229">
        <v>2940</v>
      </c>
      <c r="H2295" s="403">
        <f t="shared" si="1620"/>
        <v>2940</v>
      </c>
      <c r="I2295" s="403">
        <f t="shared" si="1621"/>
        <v>2793</v>
      </c>
      <c r="J2295" s="403">
        <f t="shared" si="1622"/>
        <v>2499</v>
      </c>
      <c r="K2295" s="403">
        <f t="shared" si="1623"/>
        <v>2205</v>
      </c>
      <c r="L2295" s="403">
        <f t="shared" si="1624"/>
        <v>1911</v>
      </c>
      <c r="M2295" s="403">
        <f t="shared" si="1625"/>
        <v>1764</v>
      </c>
      <c r="N2295" s="226"/>
      <c r="P2295" s="186"/>
    </row>
    <row r="2296" customHeight="1" spans="1:16">
      <c r="A2296" s="217"/>
      <c r="B2296" s="45">
        <v>331008</v>
      </c>
      <c r="C2296" s="46" t="s">
        <v>6701</v>
      </c>
      <c r="D2296" s="36"/>
      <c r="E2296" s="36"/>
      <c r="F2296" s="219"/>
      <c r="G2296" s="220">
        <v>0</v>
      </c>
      <c r="H2296" s="403"/>
      <c r="I2296" s="403"/>
      <c r="J2296" s="403"/>
      <c r="K2296" s="403"/>
      <c r="L2296" s="403"/>
      <c r="M2296" s="403"/>
      <c r="N2296" s="36"/>
      <c r="P2296" s="186"/>
    </row>
    <row r="2297" customHeight="1" spans="1:16">
      <c r="A2297" s="217" t="s">
        <v>4685</v>
      </c>
      <c r="B2297" s="52">
        <v>331008001</v>
      </c>
      <c r="C2297" s="36" t="s">
        <v>6702</v>
      </c>
      <c r="D2297" s="36" t="s">
        <v>6703</v>
      </c>
      <c r="E2297" s="36" t="s">
        <v>6704</v>
      </c>
      <c r="F2297" s="219" t="s">
        <v>537</v>
      </c>
      <c r="G2297" s="220">
        <v>840</v>
      </c>
      <c r="H2297" s="403">
        <f t="shared" ref="H2297" si="1626">G2297*1</f>
        <v>840</v>
      </c>
      <c r="I2297" s="403">
        <f t="shared" ref="I2297" si="1627">G2297*0.95</f>
        <v>798</v>
      </c>
      <c r="J2297" s="403">
        <f t="shared" ref="J2297" si="1628">G2297*0.85</f>
        <v>714</v>
      </c>
      <c r="K2297" s="403">
        <f t="shared" ref="K2297" si="1629">G2297*0.75</f>
        <v>630</v>
      </c>
      <c r="L2297" s="403">
        <f t="shared" ref="L2297" si="1630">G2297*0.65</f>
        <v>546</v>
      </c>
      <c r="M2297" s="403">
        <f t="shared" ref="M2297" si="1631">G2297*0.6</f>
        <v>504</v>
      </c>
      <c r="N2297" s="36"/>
      <c r="P2297" s="186"/>
    </row>
    <row r="2298" customHeight="1" spans="1:16">
      <c r="A2298" s="217" t="s">
        <v>4685</v>
      </c>
      <c r="B2298" s="52">
        <v>331008002</v>
      </c>
      <c r="C2298" s="36" t="s">
        <v>6705</v>
      </c>
      <c r="D2298" s="36" t="s">
        <v>6706</v>
      </c>
      <c r="E2298" s="36" t="s">
        <v>6704</v>
      </c>
      <c r="F2298" s="219" t="s">
        <v>537</v>
      </c>
      <c r="G2298" s="220">
        <v>1372</v>
      </c>
      <c r="H2298" s="403">
        <f t="shared" ref="H2298:H2308" si="1632">G2298*1</f>
        <v>1372</v>
      </c>
      <c r="I2298" s="403">
        <f t="shared" ref="I2298:I2308" si="1633">G2298*0.95</f>
        <v>1303.4</v>
      </c>
      <c r="J2298" s="403">
        <f t="shared" ref="J2298:J2308" si="1634">G2298*0.85</f>
        <v>1166.2</v>
      </c>
      <c r="K2298" s="403">
        <f t="shared" ref="K2298:K2308" si="1635">G2298*0.75</f>
        <v>1029</v>
      </c>
      <c r="L2298" s="403">
        <f t="shared" ref="L2298:L2308" si="1636">G2298*0.65</f>
        <v>891.8</v>
      </c>
      <c r="M2298" s="403">
        <f t="shared" ref="M2298:M2308" si="1637">G2298*0.6</f>
        <v>823.2</v>
      </c>
      <c r="N2298" s="36"/>
      <c r="P2298" s="186"/>
    </row>
    <row r="2299" customHeight="1" spans="1:16">
      <c r="A2299" s="217" t="s">
        <v>4685</v>
      </c>
      <c r="B2299" s="52">
        <v>331008003</v>
      </c>
      <c r="C2299" s="36" t="s">
        <v>6707</v>
      </c>
      <c r="D2299" s="36"/>
      <c r="E2299" s="36" t="s">
        <v>6708</v>
      </c>
      <c r="F2299" s="219" t="s">
        <v>6709</v>
      </c>
      <c r="G2299" s="220">
        <v>840</v>
      </c>
      <c r="H2299" s="403">
        <f t="shared" si="1632"/>
        <v>840</v>
      </c>
      <c r="I2299" s="403">
        <f t="shared" si="1633"/>
        <v>798</v>
      </c>
      <c r="J2299" s="403">
        <f t="shared" si="1634"/>
        <v>714</v>
      </c>
      <c r="K2299" s="403">
        <f t="shared" si="1635"/>
        <v>630</v>
      </c>
      <c r="L2299" s="403">
        <f t="shared" si="1636"/>
        <v>546</v>
      </c>
      <c r="M2299" s="403">
        <f t="shared" si="1637"/>
        <v>504</v>
      </c>
      <c r="N2299" s="426" t="s">
        <v>6710</v>
      </c>
      <c r="P2299" s="186"/>
    </row>
    <row r="2300" customHeight="1" spans="1:16">
      <c r="A2300" s="217" t="s">
        <v>4685</v>
      </c>
      <c r="B2300" s="52">
        <v>331008004</v>
      </c>
      <c r="C2300" s="36" t="s">
        <v>6711</v>
      </c>
      <c r="D2300" s="36"/>
      <c r="E2300" s="36" t="s">
        <v>6704</v>
      </c>
      <c r="F2300" s="219" t="s">
        <v>43</v>
      </c>
      <c r="G2300" s="220">
        <v>980</v>
      </c>
      <c r="H2300" s="403">
        <f t="shared" si="1632"/>
        <v>980</v>
      </c>
      <c r="I2300" s="403">
        <f t="shared" si="1633"/>
        <v>931</v>
      </c>
      <c r="J2300" s="403">
        <f t="shared" si="1634"/>
        <v>833</v>
      </c>
      <c r="K2300" s="403">
        <f t="shared" si="1635"/>
        <v>735</v>
      </c>
      <c r="L2300" s="403">
        <f t="shared" si="1636"/>
        <v>637</v>
      </c>
      <c r="M2300" s="403">
        <f t="shared" si="1637"/>
        <v>588</v>
      </c>
      <c r="N2300" s="36"/>
      <c r="P2300" s="186"/>
    </row>
    <row r="2301" customHeight="1" spans="1:16">
      <c r="A2301" s="217" t="s">
        <v>4685</v>
      </c>
      <c r="B2301" s="52">
        <v>331008005</v>
      </c>
      <c r="C2301" s="36" t="s">
        <v>6712</v>
      </c>
      <c r="D2301" s="36" t="s">
        <v>6713</v>
      </c>
      <c r="E2301" s="36" t="s">
        <v>6704</v>
      </c>
      <c r="F2301" s="219" t="s">
        <v>43</v>
      </c>
      <c r="G2301" s="220">
        <v>980</v>
      </c>
      <c r="H2301" s="403">
        <f t="shared" si="1632"/>
        <v>980</v>
      </c>
      <c r="I2301" s="403">
        <f t="shared" si="1633"/>
        <v>931</v>
      </c>
      <c r="J2301" s="403">
        <f t="shared" si="1634"/>
        <v>833</v>
      </c>
      <c r="K2301" s="403">
        <f t="shared" si="1635"/>
        <v>735</v>
      </c>
      <c r="L2301" s="403">
        <f t="shared" si="1636"/>
        <v>637</v>
      </c>
      <c r="M2301" s="403">
        <f t="shared" si="1637"/>
        <v>588</v>
      </c>
      <c r="N2301" s="36"/>
      <c r="P2301" s="186"/>
    </row>
    <row r="2302" customHeight="1" spans="1:16">
      <c r="A2302" s="217" t="s">
        <v>4685</v>
      </c>
      <c r="B2302" s="52">
        <v>331008006</v>
      </c>
      <c r="C2302" s="36" t="s">
        <v>6714</v>
      </c>
      <c r="D2302" s="36"/>
      <c r="E2302" s="36" t="s">
        <v>6704</v>
      </c>
      <c r="F2302" s="219" t="s">
        <v>43</v>
      </c>
      <c r="G2302" s="220">
        <v>980</v>
      </c>
      <c r="H2302" s="403">
        <f t="shared" si="1632"/>
        <v>980</v>
      </c>
      <c r="I2302" s="403">
        <f t="shared" si="1633"/>
        <v>931</v>
      </c>
      <c r="J2302" s="403">
        <f t="shared" si="1634"/>
        <v>833</v>
      </c>
      <c r="K2302" s="403">
        <f t="shared" si="1635"/>
        <v>735</v>
      </c>
      <c r="L2302" s="403">
        <f t="shared" si="1636"/>
        <v>637</v>
      </c>
      <c r="M2302" s="403">
        <f t="shared" si="1637"/>
        <v>588</v>
      </c>
      <c r="N2302" s="36"/>
      <c r="P2302" s="186"/>
    </row>
    <row r="2303" customHeight="1" spans="1:16">
      <c r="A2303" s="217" t="s">
        <v>4685</v>
      </c>
      <c r="B2303" s="52">
        <v>331008007</v>
      </c>
      <c r="C2303" s="36" t="s">
        <v>6715</v>
      </c>
      <c r="D2303" s="36" t="s">
        <v>6716</v>
      </c>
      <c r="E2303" s="36" t="s">
        <v>6704</v>
      </c>
      <c r="F2303" s="219" t="s">
        <v>43</v>
      </c>
      <c r="G2303" s="220">
        <v>1372</v>
      </c>
      <c r="H2303" s="403">
        <f t="shared" si="1632"/>
        <v>1372</v>
      </c>
      <c r="I2303" s="403">
        <f t="shared" si="1633"/>
        <v>1303.4</v>
      </c>
      <c r="J2303" s="403">
        <f t="shared" si="1634"/>
        <v>1166.2</v>
      </c>
      <c r="K2303" s="403">
        <f t="shared" si="1635"/>
        <v>1029</v>
      </c>
      <c r="L2303" s="403">
        <f t="shared" si="1636"/>
        <v>891.8</v>
      </c>
      <c r="M2303" s="403">
        <f t="shared" si="1637"/>
        <v>823.2</v>
      </c>
      <c r="N2303" s="36"/>
      <c r="P2303" s="186"/>
    </row>
    <row r="2304" customHeight="1" spans="1:16">
      <c r="A2304" s="217" t="s">
        <v>4685</v>
      </c>
      <c r="B2304" s="52">
        <v>331008008</v>
      </c>
      <c r="C2304" s="36" t="s">
        <v>6717</v>
      </c>
      <c r="D2304" s="36" t="s">
        <v>6718</v>
      </c>
      <c r="E2304" s="36"/>
      <c r="F2304" s="219" t="s">
        <v>43</v>
      </c>
      <c r="G2304" s="220">
        <v>1176</v>
      </c>
      <c r="H2304" s="403">
        <f t="shared" si="1632"/>
        <v>1176</v>
      </c>
      <c r="I2304" s="403">
        <f t="shared" si="1633"/>
        <v>1117.2</v>
      </c>
      <c r="J2304" s="403">
        <f t="shared" si="1634"/>
        <v>999.6</v>
      </c>
      <c r="K2304" s="403">
        <f t="shared" si="1635"/>
        <v>882</v>
      </c>
      <c r="L2304" s="403">
        <f t="shared" si="1636"/>
        <v>764.4</v>
      </c>
      <c r="M2304" s="403">
        <f t="shared" si="1637"/>
        <v>705.6</v>
      </c>
      <c r="N2304" s="36"/>
      <c r="P2304" s="186"/>
    </row>
    <row r="2305" customHeight="1" spans="1:16">
      <c r="A2305" s="217" t="s">
        <v>4685</v>
      </c>
      <c r="B2305" s="52">
        <v>331008009</v>
      </c>
      <c r="C2305" s="36" t="s">
        <v>6719</v>
      </c>
      <c r="D2305" s="36" t="s">
        <v>6720</v>
      </c>
      <c r="E2305" s="36"/>
      <c r="F2305" s="219" t="s">
        <v>43</v>
      </c>
      <c r="G2305" s="220">
        <v>1568</v>
      </c>
      <c r="H2305" s="403">
        <f t="shared" si="1632"/>
        <v>1568</v>
      </c>
      <c r="I2305" s="403">
        <f t="shared" si="1633"/>
        <v>1489.6</v>
      </c>
      <c r="J2305" s="403">
        <f t="shared" si="1634"/>
        <v>1332.8</v>
      </c>
      <c r="K2305" s="403">
        <f t="shared" si="1635"/>
        <v>1176</v>
      </c>
      <c r="L2305" s="403">
        <f t="shared" si="1636"/>
        <v>1019.2</v>
      </c>
      <c r="M2305" s="403">
        <f t="shared" si="1637"/>
        <v>940.8</v>
      </c>
      <c r="N2305" s="36"/>
      <c r="P2305" s="186"/>
    </row>
    <row r="2306" customHeight="1" spans="1:16">
      <c r="A2306" s="217" t="s">
        <v>4685</v>
      </c>
      <c r="B2306" s="52">
        <v>331008010</v>
      </c>
      <c r="C2306" s="36" t="s">
        <v>6721</v>
      </c>
      <c r="D2306" s="36"/>
      <c r="E2306" s="36"/>
      <c r="F2306" s="219" t="s">
        <v>43</v>
      </c>
      <c r="G2306" s="220">
        <v>1568</v>
      </c>
      <c r="H2306" s="403">
        <f t="shared" si="1632"/>
        <v>1568</v>
      </c>
      <c r="I2306" s="403">
        <f t="shared" si="1633"/>
        <v>1489.6</v>
      </c>
      <c r="J2306" s="403">
        <f t="shared" si="1634"/>
        <v>1332.8</v>
      </c>
      <c r="K2306" s="403">
        <f t="shared" si="1635"/>
        <v>1176</v>
      </c>
      <c r="L2306" s="403">
        <f t="shared" si="1636"/>
        <v>1019.2</v>
      </c>
      <c r="M2306" s="403">
        <f t="shared" si="1637"/>
        <v>940.8</v>
      </c>
      <c r="N2306" s="426" t="s">
        <v>6722</v>
      </c>
      <c r="P2306" s="186"/>
    </row>
    <row r="2307" customHeight="1" spans="1:16">
      <c r="A2307" s="217" t="s">
        <v>4685</v>
      </c>
      <c r="B2307" s="52">
        <v>331008011</v>
      </c>
      <c r="C2307" s="36" t="s">
        <v>6723</v>
      </c>
      <c r="D2307" s="36" t="s">
        <v>6724</v>
      </c>
      <c r="E2307" s="36"/>
      <c r="F2307" s="219" t="s">
        <v>43</v>
      </c>
      <c r="G2307" s="220">
        <v>980</v>
      </c>
      <c r="H2307" s="403">
        <f t="shared" si="1632"/>
        <v>980</v>
      </c>
      <c r="I2307" s="403">
        <f t="shared" si="1633"/>
        <v>931</v>
      </c>
      <c r="J2307" s="403">
        <f t="shared" si="1634"/>
        <v>833</v>
      </c>
      <c r="K2307" s="403">
        <f t="shared" si="1635"/>
        <v>735</v>
      </c>
      <c r="L2307" s="403">
        <f t="shared" si="1636"/>
        <v>637</v>
      </c>
      <c r="M2307" s="403">
        <f t="shared" si="1637"/>
        <v>588</v>
      </c>
      <c r="N2307" s="36"/>
      <c r="P2307" s="186"/>
    </row>
    <row r="2308" customHeight="1" spans="1:16">
      <c r="A2308" s="217" t="s">
        <v>4685</v>
      </c>
      <c r="B2308" s="52">
        <v>331008012</v>
      </c>
      <c r="C2308" s="36" t="s">
        <v>6725</v>
      </c>
      <c r="D2308" s="36" t="s">
        <v>6726</v>
      </c>
      <c r="E2308" s="36"/>
      <c r="F2308" s="219" t="s">
        <v>43</v>
      </c>
      <c r="G2308" s="220">
        <v>1400</v>
      </c>
      <c r="H2308" s="403">
        <f t="shared" si="1632"/>
        <v>1400</v>
      </c>
      <c r="I2308" s="403">
        <f t="shared" si="1633"/>
        <v>1330</v>
      </c>
      <c r="J2308" s="403">
        <f t="shared" si="1634"/>
        <v>1190</v>
      </c>
      <c r="K2308" s="403">
        <f t="shared" si="1635"/>
        <v>1050</v>
      </c>
      <c r="L2308" s="403">
        <f t="shared" si="1636"/>
        <v>910</v>
      </c>
      <c r="M2308" s="403">
        <f t="shared" si="1637"/>
        <v>840</v>
      </c>
      <c r="N2308" s="36"/>
      <c r="P2308" s="186"/>
    </row>
    <row r="2309" customHeight="1" spans="1:16">
      <c r="A2309" s="217" t="s">
        <v>4685</v>
      </c>
      <c r="B2309" s="52">
        <v>331008013</v>
      </c>
      <c r="C2309" s="36" t="s">
        <v>6727</v>
      </c>
      <c r="D2309" s="36"/>
      <c r="E2309" s="36"/>
      <c r="F2309" s="219" t="s">
        <v>43</v>
      </c>
      <c r="G2309" s="220"/>
      <c r="H2309" s="403"/>
      <c r="I2309" s="403"/>
      <c r="J2309" s="403"/>
      <c r="K2309" s="403"/>
      <c r="L2309" s="403"/>
      <c r="M2309" s="403"/>
      <c r="N2309" s="36" t="s">
        <v>6728</v>
      </c>
      <c r="P2309" s="186"/>
    </row>
    <row r="2310" customHeight="1" spans="1:16">
      <c r="A2310" s="217" t="s">
        <v>4685</v>
      </c>
      <c r="B2310" s="52" t="s">
        <v>6729</v>
      </c>
      <c r="C2310" s="36" t="s">
        <v>6730</v>
      </c>
      <c r="D2310" s="36" t="s">
        <v>6731</v>
      </c>
      <c r="E2310" s="36" t="s">
        <v>6732</v>
      </c>
      <c r="F2310" s="219" t="s">
        <v>43</v>
      </c>
      <c r="G2310" s="220">
        <v>2100</v>
      </c>
      <c r="H2310" s="403">
        <f t="shared" ref="H2310:H2311" si="1638">G2310*1</f>
        <v>2100</v>
      </c>
      <c r="I2310" s="403">
        <f t="shared" ref="I2310:I2311" si="1639">G2310*0.95</f>
        <v>1995</v>
      </c>
      <c r="J2310" s="403">
        <f t="shared" ref="J2310:J2311" si="1640">G2310*0.85</f>
        <v>1785</v>
      </c>
      <c r="K2310" s="403">
        <f t="shared" ref="K2310:K2311" si="1641">G2310*0.75</f>
        <v>1575</v>
      </c>
      <c r="L2310" s="403">
        <f t="shared" ref="L2310:L2311" si="1642">G2310*0.65</f>
        <v>1365</v>
      </c>
      <c r="M2310" s="403">
        <f t="shared" ref="M2310:M2311" si="1643">G2310*0.6</f>
        <v>1260</v>
      </c>
      <c r="N2310" s="36"/>
      <c r="P2310" s="186"/>
    </row>
    <row r="2311" customHeight="1" spans="1:16">
      <c r="A2311" s="217" t="s">
        <v>4685</v>
      </c>
      <c r="B2311" s="52" t="s">
        <v>6733</v>
      </c>
      <c r="C2311" s="36" t="s">
        <v>6734</v>
      </c>
      <c r="D2311" s="36" t="s">
        <v>6735</v>
      </c>
      <c r="E2311" s="36" t="s">
        <v>6604</v>
      </c>
      <c r="F2311" s="219" t="s">
        <v>43</v>
      </c>
      <c r="G2311" s="220">
        <v>1200</v>
      </c>
      <c r="H2311" s="475">
        <f t="shared" si="1638"/>
        <v>1200</v>
      </c>
      <c r="I2311" s="475">
        <f t="shared" si="1639"/>
        <v>1140</v>
      </c>
      <c r="J2311" s="475">
        <f t="shared" si="1640"/>
        <v>1020</v>
      </c>
      <c r="K2311" s="475">
        <f t="shared" si="1641"/>
        <v>900</v>
      </c>
      <c r="L2311" s="475">
        <f t="shared" si="1642"/>
        <v>780</v>
      </c>
      <c r="M2311" s="475">
        <f t="shared" si="1643"/>
        <v>720</v>
      </c>
      <c r="N2311" s="36"/>
      <c r="P2311" s="186"/>
    </row>
    <row r="2312" ht="39" customHeight="1" spans="1:17">
      <c r="A2312" s="34" t="s">
        <v>4685</v>
      </c>
      <c r="B2312" s="53" t="s">
        <v>6736</v>
      </c>
      <c r="C2312" s="18" t="s">
        <v>6737</v>
      </c>
      <c r="D2312" s="18" t="s">
        <v>6738</v>
      </c>
      <c r="E2312" s="18" t="s">
        <v>6739</v>
      </c>
      <c r="F2312" s="34" t="s">
        <v>43</v>
      </c>
      <c r="G2312" s="222"/>
      <c r="H2312" s="34">
        <v>1400</v>
      </c>
      <c r="I2312" s="34">
        <f>H2312*0.95</f>
        <v>1330</v>
      </c>
      <c r="J2312" s="34">
        <f>H2312*0.85</f>
        <v>1190</v>
      </c>
      <c r="K2312" s="34">
        <f>H2312*0.75</f>
        <v>1050</v>
      </c>
      <c r="L2312" s="34">
        <f>H2312*0.65</f>
        <v>910</v>
      </c>
      <c r="M2312" s="34">
        <f>H2312*0.6</f>
        <v>840</v>
      </c>
      <c r="N2312" s="476"/>
      <c r="O2312" s="47" t="s">
        <v>105</v>
      </c>
      <c r="P2312" s="47" t="s">
        <v>3610</v>
      </c>
      <c r="Q2312" s="114"/>
    </row>
    <row r="2313" customHeight="1" spans="1:16">
      <c r="A2313" s="217" t="s">
        <v>4685</v>
      </c>
      <c r="B2313" s="52">
        <v>331008014</v>
      </c>
      <c r="C2313" s="36" t="s">
        <v>6740</v>
      </c>
      <c r="D2313" s="36" t="s">
        <v>6741</v>
      </c>
      <c r="E2313" s="36"/>
      <c r="F2313" s="219" t="s">
        <v>43</v>
      </c>
      <c r="G2313" s="222">
        <v>980</v>
      </c>
      <c r="H2313" s="405">
        <f t="shared" ref="H2313:H2328" si="1644">G2313*1</f>
        <v>980</v>
      </c>
      <c r="I2313" s="405">
        <f t="shared" ref="I2313:I2328" si="1645">G2313*0.95</f>
        <v>931</v>
      </c>
      <c r="J2313" s="405">
        <f t="shared" ref="J2313:J2328" si="1646">G2313*0.85</f>
        <v>833</v>
      </c>
      <c r="K2313" s="405">
        <f t="shared" ref="K2313:K2328" si="1647">G2313*0.75</f>
        <v>735</v>
      </c>
      <c r="L2313" s="405">
        <f t="shared" ref="L2313:L2328" si="1648">G2313*0.65</f>
        <v>637</v>
      </c>
      <c r="M2313" s="405">
        <f t="shared" ref="M2313:M2328" si="1649">G2313*0.6</f>
        <v>588</v>
      </c>
      <c r="N2313" s="261"/>
      <c r="P2313" s="186"/>
    </row>
    <row r="2314" customHeight="1" spans="1:16">
      <c r="A2314" s="217" t="s">
        <v>4685</v>
      </c>
      <c r="B2314" s="52">
        <v>331008015</v>
      </c>
      <c r="C2314" s="36" t="s">
        <v>6742</v>
      </c>
      <c r="D2314" s="36" t="s">
        <v>6743</v>
      </c>
      <c r="E2314" s="36"/>
      <c r="F2314" s="219" t="s">
        <v>43</v>
      </c>
      <c r="G2314" s="220">
        <v>3150</v>
      </c>
      <c r="H2314" s="403">
        <f t="shared" si="1644"/>
        <v>3150</v>
      </c>
      <c r="I2314" s="403">
        <f t="shared" si="1645"/>
        <v>2992.5</v>
      </c>
      <c r="J2314" s="403">
        <f t="shared" si="1646"/>
        <v>2677.5</v>
      </c>
      <c r="K2314" s="403">
        <f t="shared" si="1647"/>
        <v>2362.5</v>
      </c>
      <c r="L2314" s="403">
        <f t="shared" si="1648"/>
        <v>2047.5</v>
      </c>
      <c r="M2314" s="403">
        <f t="shared" si="1649"/>
        <v>1890</v>
      </c>
      <c r="N2314" s="36"/>
      <c r="P2314" s="186"/>
    </row>
    <row r="2315" customHeight="1" spans="1:16">
      <c r="A2315" s="217" t="s">
        <v>4685</v>
      </c>
      <c r="B2315" s="52">
        <v>331008016</v>
      </c>
      <c r="C2315" s="36" t="s">
        <v>6744</v>
      </c>
      <c r="D2315" s="36"/>
      <c r="E2315" s="36"/>
      <c r="F2315" s="219" t="s">
        <v>43</v>
      </c>
      <c r="G2315" s="220">
        <v>2940</v>
      </c>
      <c r="H2315" s="403">
        <f t="shared" si="1644"/>
        <v>2940</v>
      </c>
      <c r="I2315" s="403">
        <f t="shared" si="1645"/>
        <v>2793</v>
      </c>
      <c r="J2315" s="403">
        <f t="shared" si="1646"/>
        <v>2499</v>
      </c>
      <c r="K2315" s="403">
        <f t="shared" si="1647"/>
        <v>2205</v>
      </c>
      <c r="L2315" s="403">
        <f t="shared" si="1648"/>
        <v>1911</v>
      </c>
      <c r="M2315" s="403">
        <f t="shared" si="1649"/>
        <v>1764</v>
      </c>
      <c r="N2315" s="36"/>
      <c r="P2315" s="186"/>
    </row>
    <row r="2316" customHeight="1" spans="1:16">
      <c r="A2316" s="217" t="s">
        <v>4685</v>
      </c>
      <c r="B2316" s="52">
        <v>331008017</v>
      </c>
      <c r="C2316" s="36" t="s">
        <v>6745</v>
      </c>
      <c r="D2316" s="36" t="s">
        <v>6746</v>
      </c>
      <c r="E2316" s="36"/>
      <c r="F2316" s="219" t="s">
        <v>6747</v>
      </c>
      <c r="G2316" s="220">
        <v>840</v>
      </c>
      <c r="H2316" s="403">
        <f t="shared" si="1644"/>
        <v>840</v>
      </c>
      <c r="I2316" s="403">
        <f t="shared" si="1645"/>
        <v>798</v>
      </c>
      <c r="J2316" s="403">
        <f t="shared" si="1646"/>
        <v>714</v>
      </c>
      <c r="K2316" s="403">
        <f t="shared" si="1647"/>
        <v>630</v>
      </c>
      <c r="L2316" s="403">
        <f t="shared" si="1648"/>
        <v>546</v>
      </c>
      <c r="M2316" s="403">
        <f t="shared" si="1649"/>
        <v>504</v>
      </c>
      <c r="N2316" s="426" t="s">
        <v>6748</v>
      </c>
      <c r="P2316" s="186"/>
    </row>
    <row r="2317" customHeight="1" spans="1:16">
      <c r="A2317" s="217" t="s">
        <v>4685</v>
      </c>
      <c r="B2317" s="52">
        <v>331008018</v>
      </c>
      <c r="C2317" s="36" t="s">
        <v>6749</v>
      </c>
      <c r="D2317" s="36" t="s">
        <v>6750</v>
      </c>
      <c r="E2317" s="36"/>
      <c r="F2317" s="219" t="s">
        <v>43</v>
      </c>
      <c r="G2317" s="220">
        <v>1400</v>
      </c>
      <c r="H2317" s="403">
        <f t="shared" si="1644"/>
        <v>1400</v>
      </c>
      <c r="I2317" s="403">
        <f t="shared" si="1645"/>
        <v>1330</v>
      </c>
      <c r="J2317" s="403">
        <f t="shared" si="1646"/>
        <v>1190</v>
      </c>
      <c r="K2317" s="403">
        <f t="shared" si="1647"/>
        <v>1050</v>
      </c>
      <c r="L2317" s="403">
        <f t="shared" si="1648"/>
        <v>910</v>
      </c>
      <c r="M2317" s="403">
        <f t="shared" si="1649"/>
        <v>840</v>
      </c>
      <c r="N2317" s="36"/>
      <c r="P2317" s="186"/>
    </row>
    <row r="2318" customHeight="1" spans="1:16">
      <c r="A2318" s="217" t="s">
        <v>4685</v>
      </c>
      <c r="B2318" s="52">
        <v>331008019</v>
      </c>
      <c r="C2318" s="36" t="s">
        <v>6751</v>
      </c>
      <c r="D2318" s="36"/>
      <c r="E2318" s="36"/>
      <c r="F2318" s="219" t="s">
        <v>43</v>
      </c>
      <c r="G2318" s="220">
        <v>1400</v>
      </c>
      <c r="H2318" s="403">
        <f t="shared" si="1644"/>
        <v>1400</v>
      </c>
      <c r="I2318" s="403">
        <f t="shared" si="1645"/>
        <v>1330</v>
      </c>
      <c r="J2318" s="403">
        <f t="shared" si="1646"/>
        <v>1190</v>
      </c>
      <c r="K2318" s="403">
        <f t="shared" si="1647"/>
        <v>1050</v>
      </c>
      <c r="L2318" s="403">
        <f t="shared" si="1648"/>
        <v>910</v>
      </c>
      <c r="M2318" s="403">
        <f t="shared" si="1649"/>
        <v>840</v>
      </c>
      <c r="N2318" s="36"/>
      <c r="P2318" s="186"/>
    </row>
    <row r="2319" customHeight="1" spans="1:16">
      <c r="A2319" s="217" t="s">
        <v>4685</v>
      </c>
      <c r="B2319" s="52">
        <v>331008020</v>
      </c>
      <c r="C2319" s="36" t="s">
        <v>6752</v>
      </c>
      <c r="D2319" s="36" t="s">
        <v>6753</v>
      </c>
      <c r="E2319" s="36" t="s">
        <v>6704</v>
      </c>
      <c r="F2319" s="219" t="s">
        <v>43</v>
      </c>
      <c r="G2319" s="220">
        <v>1400</v>
      </c>
      <c r="H2319" s="403">
        <f t="shared" si="1644"/>
        <v>1400</v>
      </c>
      <c r="I2319" s="403">
        <f t="shared" si="1645"/>
        <v>1330</v>
      </c>
      <c r="J2319" s="403">
        <f t="shared" si="1646"/>
        <v>1190</v>
      </c>
      <c r="K2319" s="403">
        <f t="shared" si="1647"/>
        <v>1050</v>
      </c>
      <c r="L2319" s="403">
        <f t="shared" si="1648"/>
        <v>910</v>
      </c>
      <c r="M2319" s="403">
        <f t="shared" si="1649"/>
        <v>840</v>
      </c>
      <c r="N2319" s="36"/>
      <c r="P2319" s="186"/>
    </row>
    <row r="2320" customHeight="1" spans="1:16">
      <c r="A2320" s="217" t="s">
        <v>4685</v>
      </c>
      <c r="B2320" s="52">
        <v>331008021</v>
      </c>
      <c r="C2320" s="36" t="s">
        <v>6754</v>
      </c>
      <c r="D2320" s="36" t="s">
        <v>6755</v>
      </c>
      <c r="E2320" s="36" t="s">
        <v>6704</v>
      </c>
      <c r="F2320" s="219" t="s">
        <v>43</v>
      </c>
      <c r="G2320" s="220">
        <v>2940</v>
      </c>
      <c r="H2320" s="403">
        <f t="shared" si="1644"/>
        <v>2940</v>
      </c>
      <c r="I2320" s="403">
        <f t="shared" si="1645"/>
        <v>2793</v>
      </c>
      <c r="J2320" s="403">
        <f t="shared" si="1646"/>
        <v>2499</v>
      </c>
      <c r="K2320" s="403">
        <f t="shared" si="1647"/>
        <v>2205</v>
      </c>
      <c r="L2320" s="403">
        <f t="shared" si="1648"/>
        <v>1911</v>
      </c>
      <c r="M2320" s="403">
        <f t="shared" si="1649"/>
        <v>1764</v>
      </c>
      <c r="N2320" s="36"/>
      <c r="P2320" s="186"/>
    </row>
    <row r="2321" customHeight="1" spans="1:16">
      <c r="A2321" s="217" t="s">
        <v>4685</v>
      </c>
      <c r="B2321" s="52">
        <v>331008022</v>
      </c>
      <c r="C2321" s="36" t="s">
        <v>6756</v>
      </c>
      <c r="D2321" s="36" t="s">
        <v>6757</v>
      </c>
      <c r="E2321" s="36" t="s">
        <v>6704</v>
      </c>
      <c r="F2321" s="219" t="s">
        <v>43</v>
      </c>
      <c r="G2321" s="220">
        <v>2352</v>
      </c>
      <c r="H2321" s="403">
        <f t="shared" si="1644"/>
        <v>2352</v>
      </c>
      <c r="I2321" s="403">
        <f t="shared" si="1645"/>
        <v>2234.4</v>
      </c>
      <c r="J2321" s="403">
        <f t="shared" si="1646"/>
        <v>1999.2</v>
      </c>
      <c r="K2321" s="403">
        <f t="shared" si="1647"/>
        <v>1764</v>
      </c>
      <c r="L2321" s="403">
        <f t="shared" si="1648"/>
        <v>1528.8</v>
      </c>
      <c r="M2321" s="403">
        <f t="shared" si="1649"/>
        <v>1411.2</v>
      </c>
      <c r="N2321" s="36"/>
      <c r="P2321" s="186"/>
    </row>
    <row r="2322" customHeight="1" spans="1:16">
      <c r="A2322" s="217" t="s">
        <v>4685</v>
      </c>
      <c r="B2322" s="52">
        <v>331008023</v>
      </c>
      <c r="C2322" s="36" t="s">
        <v>6758</v>
      </c>
      <c r="D2322" s="36" t="s">
        <v>6759</v>
      </c>
      <c r="E2322" s="36" t="s">
        <v>4038</v>
      </c>
      <c r="F2322" s="219" t="s">
        <v>43</v>
      </c>
      <c r="G2322" s="220">
        <v>2352</v>
      </c>
      <c r="H2322" s="403">
        <f t="shared" si="1644"/>
        <v>2352</v>
      </c>
      <c r="I2322" s="403">
        <f t="shared" si="1645"/>
        <v>2234.4</v>
      </c>
      <c r="J2322" s="403">
        <f t="shared" si="1646"/>
        <v>1999.2</v>
      </c>
      <c r="K2322" s="403">
        <f t="shared" si="1647"/>
        <v>1764</v>
      </c>
      <c r="L2322" s="403">
        <f t="shared" si="1648"/>
        <v>1528.8</v>
      </c>
      <c r="M2322" s="403">
        <f t="shared" si="1649"/>
        <v>1411.2</v>
      </c>
      <c r="N2322" s="36"/>
      <c r="P2322" s="186"/>
    </row>
    <row r="2323" customHeight="1" spans="1:16">
      <c r="A2323" s="217" t="s">
        <v>4685</v>
      </c>
      <c r="B2323" s="52">
        <v>331008024</v>
      </c>
      <c r="C2323" s="36" t="s">
        <v>6760</v>
      </c>
      <c r="D2323" s="36" t="s">
        <v>6761</v>
      </c>
      <c r="E2323" s="36"/>
      <c r="F2323" s="219" t="s">
        <v>43</v>
      </c>
      <c r="G2323" s="220">
        <v>3150</v>
      </c>
      <c r="H2323" s="403">
        <f t="shared" si="1644"/>
        <v>3150</v>
      </c>
      <c r="I2323" s="403">
        <f t="shared" si="1645"/>
        <v>2992.5</v>
      </c>
      <c r="J2323" s="403">
        <f t="shared" si="1646"/>
        <v>2677.5</v>
      </c>
      <c r="K2323" s="403">
        <f t="shared" si="1647"/>
        <v>2362.5</v>
      </c>
      <c r="L2323" s="403">
        <f t="shared" si="1648"/>
        <v>2047.5</v>
      </c>
      <c r="M2323" s="403">
        <f t="shared" si="1649"/>
        <v>1890</v>
      </c>
      <c r="N2323" s="36"/>
      <c r="P2323" s="186"/>
    </row>
    <row r="2324" customHeight="1" spans="1:16">
      <c r="A2324" s="217" t="s">
        <v>4685</v>
      </c>
      <c r="B2324" s="52">
        <v>331008025</v>
      </c>
      <c r="C2324" s="36" t="s">
        <v>6762</v>
      </c>
      <c r="D2324" s="36" t="s">
        <v>6763</v>
      </c>
      <c r="E2324" s="36"/>
      <c r="F2324" s="219" t="s">
        <v>43</v>
      </c>
      <c r="G2324" s="220">
        <v>3150</v>
      </c>
      <c r="H2324" s="403">
        <f t="shared" si="1644"/>
        <v>3150</v>
      </c>
      <c r="I2324" s="403">
        <f t="shared" si="1645"/>
        <v>2992.5</v>
      </c>
      <c r="J2324" s="403">
        <f t="shared" si="1646"/>
        <v>2677.5</v>
      </c>
      <c r="K2324" s="403">
        <f t="shared" si="1647"/>
        <v>2362.5</v>
      </c>
      <c r="L2324" s="403">
        <f t="shared" si="1648"/>
        <v>2047.5</v>
      </c>
      <c r="M2324" s="403">
        <f t="shared" si="1649"/>
        <v>1890</v>
      </c>
      <c r="N2324" s="36"/>
      <c r="P2324" s="186"/>
    </row>
    <row r="2325" customHeight="1" spans="1:16">
      <c r="A2325" s="217" t="s">
        <v>4685</v>
      </c>
      <c r="B2325" s="224">
        <v>331008026</v>
      </c>
      <c r="C2325" s="260" t="s">
        <v>6764</v>
      </c>
      <c r="D2325" s="260" t="s">
        <v>6765</v>
      </c>
      <c r="E2325" s="260"/>
      <c r="F2325" s="471" t="s">
        <v>43</v>
      </c>
      <c r="G2325" s="336">
        <v>2520</v>
      </c>
      <c r="H2325" s="403">
        <f t="shared" si="1644"/>
        <v>2520</v>
      </c>
      <c r="I2325" s="403">
        <f t="shared" si="1645"/>
        <v>2394</v>
      </c>
      <c r="J2325" s="403">
        <f t="shared" si="1646"/>
        <v>2142</v>
      </c>
      <c r="K2325" s="403">
        <f t="shared" si="1647"/>
        <v>1890</v>
      </c>
      <c r="L2325" s="403">
        <f t="shared" si="1648"/>
        <v>1638</v>
      </c>
      <c r="M2325" s="403">
        <f t="shared" si="1649"/>
        <v>1512</v>
      </c>
      <c r="N2325" s="426" t="s">
        <v>6766</v>
      </c>
      <c r="P2325" s="186"/>
    </row>
    <row r="2326" customHeight="1" spans="1:16">
      <c r="A2326" s="217" t="s">
        <v>4685</v>
      </c>
      <c r="B2326" s="52">
        <v>331008027</v>
      </c>
      <c r="C2326" s="36" t="s">
        <v>6767</v>
      </c>
      <c r="D2326" s="36"/>
      <c r="E2326" s="36"/>
      <c r="F2326" s="219" t="s">
        <v>43</v>
      </c>
      <c r="G2326" s="220">
        <v>2100</v>
      </c>
      <c r="H2326" s="403">
        <f t="shared" si="1644"/>
        <v>2100</v>
      </c>
      <c r="I2326" s="403">
        <f t="shared" si="1645"/>
        <v>1995</v>
      </c>
      <c r="J2326" s="403">
        <f t="shared" si="1646"/>
        <v>1785</v>
      </c>
      <c r="K2326" s="403">
        <f t="shared" si="1647"/>
        <v>1575</v>
      </c>
      <c r="L2326" s="403">
        <f t="shared" si="1648"/>
        <v>1365</v>
      </c>
      <c r="M2326" s="403">
        <f t="shared" si="1649"/>
        <v>1260</v>
      </c>
      <c r="N2326" s="36"/>
      <c r="P2326" s="186"/>
    </row>
    <row r="2327" customHeight="1" spans="1:16">
      <c r="A2327" s="217" t="s">
        <v>4685</v>
      </c>
      <c r="B2327" s="52">
        <v>331008028</v>
      </c>
      <c r="C2327" s="36" t="s">
        <v>6768</v>
      </c>
      <c r="D2327" s="36" t="s">
        <v>6769</v>
      </c>
      <c r="E2327" s="36" t="s">
        <v>6770</v>
      </c>
      <c r="F2327" s="219" t="s">
        <v>43</v>
      </c>
      <c r="G2327" s="220">
        <v>2520</v>
      </c>
      <c r="H2327" s="403">
        <f t="shared" si="1644"/>
        <v>2520</v>
      </c>
      <c r="I2327" s="403">
        <f t="shared" si="1645"/>
        <v>2394</v>
      </c>
      <c r="J2327" s="403">
        <f t="shared" si="1646"/>
        <v>2142</v>
      </c>
      <c r="K2327" s="403">
        <f t="shared" si="1647"/>
        <v>1890</v>
      </c>
      <c r="L2327" s="403">
        <f t="shared" si="1648"/>
        <v>1638</v>
      </c>
      <c r="M2327" s="403">
        <f t="shared" si="1649"/>
        <v>1512</v>
      </c>
      <c r="N2327" s="36"/>
      <c r="P2327" s="186"/>
    </row>
    <row r="2328" customHeight="1" spans="1:16">
      <c r="A2328" s="217" t="s">
        <v>4685</v>
      </c>
      <c r="B2328" s="52">
        <v>331008029</v>
      </c>
      <c r="C2328" s="36" t="s">
        <v>6771</v>
      </c>
      <c r="D2328" s="36"/>
      <c r="E2328" s="36"/>
      <c r="F2328" s="219" t="s">
        <v>43</v>
      </c>
      <c r="G2328" s="220">
        <v>2100</v>
      </c>
      <c r="H2328" s="403">
        <f t="shared" si="1644"/>
        <v>2100</v>
      </c>
      <c r="I2328" s="403">
        <f t="shared" si="1645"/>
        <v>1995</v>
      </c>
      <c r="J2328" s="403">
        <f t="shared" si="1646"/>
        <v>1785</v>
      </c>
      <c r="K2328" s="403">
        <f t="shared" si="1647"/>
        <v>1575</v>
      </c>
      <c r="L2328" s="403">
        <f t="shared" si="1648"/>
        <v>1365</v>
      </c>
      <c r="M2328" s="403">
        <f t="shared" si="1649"/>
        <v>1260</v>
      </c>
      <c r="N2328" s="36"/>
      <c r="P2328" s="186"/>
    </row>
    <row r="2329" customHeight="1" spans="1:16">
      <c r="A2329" s="217"/>
      <c r="B2329" s="45">
        <v>3311</v>
      </c>
      <c r="C2329" s="46" t="s">
        <v>6772</v>
      </c>
      <c r="D2329" s="36"/>
      <c r="E2329" s="46" t="s">
        <v>6773</v>
      </c>
      <c r="F2329" s="219"/>
      <c r="G2329" s="220"/>
      <c r="H2329" s="403"/>
      <c r="I2329" s="403"/>
      <c r="J2329" s="403"/>
      <c r="K2329" s="403"/>
      <c r="L2329" s="403"/>
      <c r="M2329" s="403"/>
      <c r="N2329" s="46" t="s">
        <v>6774</v>
      </c>
      <c r="P2329" s="186"/>
    </row>
    <row r="2330" customHeight="1" spans="1:16">
      <c r="A2330" s="217"/>
      <c r="B2330" s="45">
        <v>331101</v>
      </c>
      <c r="C2330" s="46" t="s">
        <v>6775</v>
      </c>
      <c r="D2330" s="36"/>
      <c r="E2330" s="36"/>
      <c r="F2330" s="219"/>
      <c r="G2330" s="220"/>
      <c r="H2330" s="403"/>
      <c r="I2330" s="403"/>
      <c r="J2330" s="403"/>
      <c r="K2330" s="403"/>
      <c r="L2330" s="403"/>
      <c r="M2330" s="403"/>
      <c r="N2330" s="36"/>
      <c r="P2330" s="186"/>
    </row>
    <row r="2331" customHeight="1" spans="1:16">
      <c r="A2331" s="217" t="s">
        <v>4685</v>
      </c>
      <c r="B2331" s="52">
        <v>331101001</v>
      </c>
      <c r="C2331" s="36" t="s">
        <v>6776</v>
      </c>
      <c r="D2331" s="36"/>
      <c r="E2331" s="36"/>
      <c r="F2331" s="219" t="s">
        <v>43</v>
      </c>
      <c r="G2331" s="220">
        <v>2100</v>
      </c>
      <c r="H2331" s="403">
        <f t="shared" ref="H2331" si="1650">G2331*1</f>
        <v>2100</v>
      </c>
      <c r="I2331" s="403">
        <f t="shared" ref="I2331" si="1651">G2331*0.95</f>
        <v>1995</v>
      </c>
      <c r="J2331" s="403">
        <f t="shared" ref="J2331" si="1652">G2331*0.85</f>
        <v>1785</v>
      </c>
      <c r="K2331" s="403">
        <f t="shared" ref="K2331" si="1653">G2331*0.75</f>
        <v>1575</v>
      </c>
      <c r="L2331" s="403">
        <f t="shared" ref="L2331" si="1654">G2331*0.65</f>
        <v>1365</v>
      </c>
      <c r="M2331" s="403">
        <f t="shared" ref="M2331" si="1655">G2331*0.6</f>
        <v>1260</v>
      </c>
      <c r="N2331" s="36"/>
      <c r="P2331" s="186"/>
    </row>
    <row r="2332" customHeight="1" spans="1:16">
      <c r="A2332" s="217" t="s">
        <v>4685</v>
      </c>
      <c r="B2332" s="52">
        <v>331101002</v>
      </c>
      <c r="C2332" s="36" t="s">
        <v>6777</v>
      </c>
      <c r="D2332" s="36"/>
      <c r="E2332" s="36"/>
      <c r="F2332" s="219" t="s">
        <v>43</v>
      </c>
      <c r="G2332" s="220">
        <v>1764</v>
      </c>
      <c r="H2332" s="403">
        <f t="shared" ref="H2332:H2355" si="1656">G2332*1</f>
        <v>1764</v>
      </c>
      <c r="I2332" s="403">
        <f t="shared" ref="I2332:I2355" si="1657">G2332*0.95</f>
        <v>1675.8</v>
      </c>
      <c r="J2332" s="403">
        <f t="shared" ref="J2332:J2355" si="1658">G2332*0.85</f>
        <v>1499.4</v>
      </c>
      <c r="K2332" s="403">
        <f t="shared" ref="K2332:K2355" si="1659">G2332*0.75</f>
        <v>1323</v>
      </c>
      <c r="L2332" s="403">
        <f t="shared" ref="L2332:L2355" si="1660">G2332*0.65</f>
        <v>1146.6</v>
      </c>
      <c r="M2332" s="403">
        <f t="shared" ref="M2332:M2355" si="1661">G2332*0.6</f>
        <v>1058.4</v>
      </c>
      <c r="N2332" s="36"/>
      <c r="P2332" s="186"/>
    </row>
    <row r="2333" customHeight="1" spans="1:16">
      <c r="A2333" s="217" t="s">
        <v>4685</v>
      </c>
      <c r="B2333" s="52">
        <v>331101003</v>
      </c>
      <c r="C2333" s="36" t="s">
        <v>6778</v>
      </c>
      <c r="D2333" s="36"/>
      <c r="E2333" s="36"/>
      <c r="F2333" s="219" t="s">
        <v>43</v>
      </c>
      <c r="G2333" s="220">
        <v>1764</v>
      </c>
      <c r="H2333" s="403">
        <f t="shared" si="1656"/>
        <v>1764</v>
      </c>
      <c r="I2333" s="403">
        <f t="shared" si="1657"/>
        <v>1675.8</v>
      </c>
      <c r="J2333" s="403">
        <f t="shared" si="1658"/>
        <v>1499.4</v>
      </c>
      <c r="K2333" s="403">
        <f t="shared" si="1659"/>
        <v>1323</v>
      </c>
      <c r="L2333" s="403">
        <f t="shared" si="1660"/>
        <v>1146.6</v>
      </c>
      <c r="M2333" s="403">
        <f t="shared" si="1661"/>
        <v>1058.4</v>
      </c>
      <c r="N2333" s="36"/>
      <c r="P2333" s="186"/>
    </row>
    <row r="2334" customHeight="1" spans="1:16">
      <c r="A2334" s="217" t="s">
        <v>4685</v>
      </c>
      <c r="B2334" s="52">
        <v>331101004</v>
      </c>
      <c r="C2334" s="36" t="s">
        <v>6779</v>
      </c>
      <c r="D2334" s="36"/>
      <c r="E2334" s="36"/>
      <c r="F2334" s="219" t="s">
        <v>43</v>
      </c>
      <c r="G2334" s="220">
        <v>1960</v>
      </c>
      <c r="H2334" s="403">
        <f t="shared" si="1656"/>
        <v>1960</v>
      </c>
      <c r="I2334" s="403">
        <f t="shared" si="1657"/>
        <v>1862</v>
      </c>
      <c r="J2334" s="403">
        <f t="shared" si="1658"/>
        <v>1666</v>
      </c>
      <c r="K2334" s="403">
        <f t="shared" si="1659"/>
        <v>1470</v>
      </c>
      <c r="L2334" s="403">
        <f t="shared" si="1660"/>
        <v>1274</v>
      </c>
      <c r="M2334" s="403">
        <f t="shared" si="1661"/>
        <v>1176</v>
      </c>
      <c r="N2334" s="36"/>
      <c r="P2334" s="186"/>
    </row>
    <row r="2335" customHeight="1" spans="1:16">
      <c r="A2335" s="217" t="s">
        <v>4685</v>
      </c>
      <c r="B2335" s="52">
        <v>331101005</v>
      </c>
      <c r="C2335" s="36" t="s">
        <v>6780</v>
      </c>
      <c r="D2335" s="36"/>
      <c r="E2335" s="36"/>
      <c r="F2335" s="219" t="s">
        <v>43</v>
      </c>
      <c r="G2335" s="220">
        <v>1764</v>
      </c>
      <c r="H2335" s="403">
        <f t="shared" si="1656"/>
        <v>1764</v>
      </c>
      <c r="I2335" s="403">
        <f t="shared" si="1657"/>
        <v>1675.8</v>
      </c>
      <c r="J2335" s="403">
        <f t="shared" si="1658"/>
        <v>1499.4</v>
      </c>
      <c r="K2335" s="403">
        <f t="shared" si="1659"/>
        <v>1323</v>
      </c>
      <c r="L2335" s="403">
        <f t="shared" si="1660"/>
        <v>1146.6</v>
      </c>
      <c r="M2335" s="403">
        <f t="shared" si="1661"/>
        <v>1058.4</v>
      </c>
      <c r="N2335" s="36"/>
      <c r="P2335" s="186"/>
    </row>
    <row r="2336" customHeight="1" spans="1:16">
      <c r="A2336" s="217" t="s">
        <v>4685</v>
      </c>
      <c r="B2336" s="52">
        <v>331101006</v>
      </c>
      <c r="C2336" s="36" t="s">
        <v>6781</v>
      </c>
      <c r="D2336" s="36"/>
      <c r="E2336" s="36"/>
      <c r="F2336" s="219" t="s">
        <v>43</v>
      </c>
      <c r="G2336" s="220">
        <v>1764</v>
      </c>
      <c r="H2336" s="403">
        <f t="shared" si="1656"/>
        <v>1764</v>
      </c>
      <c r="I2336" s="403">
        <f t="shared" si="1657"/>
        <v>1675.8</v>
      </c>
      <c r="J2336" s="403">
        <f t="shared" si="1658"/>
        <v>1499.4</v>
      </c>
      <c r="K2336" s="403">
        <f t="shared" si="1659"/>
        <v>1323</v>
      </c>
      <c r="L2336" s="403">
        <f t="shared" si="1660"/>
        <v>1146.6</v>
      </c>
      <c r="M2336" s="403">
        <f t="shared" si="1661"/>
        <v>1058.4</v>
      </c>
      <c r="N2336" s="36"/>
      <c r="P2336" s="186"/>
    </row>
    <row r="2337" customHeight="1" spans="1:16">
      <c r="A2337" s="217" t="s">
        <v>4685</v>
      </c>
      <c r="B2337" s="52">
        <v>331101007</v>
      </c>
      <c r="C2337" s="36" t="s">
        <v>6782</v>
      </c>
      <c r="D2337" s="36"/>
      <c r="E2337" s="36"/>
      <c r="F2337" s="219" t="s">
        <v>43</v>
      </c>
      <c r="G2337" s="220">
        <v>2100</v>
      </c>
      <c r="H2337" s="403">
        <f t="shared" si="1656"/>
        <v>2100</v>
      </c>
      <c r="I2337" s="403">
        <f t="shared" si="1657"/>
        <v>1995</v>
      </c>
      <c r="J2337" s="403">
        <f t="shared" si="1658"/>
        <v>1785</v>
      </c>
      <c r="K2337" s="403">
        <f t="shared" si="1659"/>
        <v>1575</v>
      </c>
      <c r="L2337" s="403">
        <f t="shared" si="1660"/>
        <v>1365</v>
      </c>
      <c r="M2337" s="403">
        <f t="shared" si="1661"/>
        <v>1260</v>
      </c>
      <c r="N2337" s="36"/>
      <c r="P2337" s="186"/>
    </row>
    <row r="2338" customHeight="1" spans="1:16">
      <c r="A2338" s="217" t="s">
        <v>4685</v>
      </c>
      <c r="B2338" s="52">
        <v>331101008</v>
      </c>
      <c r="C2338" s="36" t="s">
        <v>6783</v>
      </c>
      <c r="D2338" s="36"/>
      <c r="E2338" s="36" t="s">
        <v>6784</v>
      </c>
      <c r="F2338" s="219" t="s">
        <v>43</v>
      </c>
      <c r="G2338" s="220">
        <v>2100</v>
      </c>
      <c r="H2338" s="403">
        <f t="shared" si="1656"/>
        <v>2100</v>
      </c>
      <c r="I2338" s="403">
        <f t="shared" si="1657"/>
        <v>1995</v>
      </c>
      <c r="J2338" s="403">
        <f t="shared" si="1658"/>
        <v>1785</v>
      </c>
      <c r="K2338" s="403">
        <f t="shared" si="1659"/>
        <v>1575</v>
      </c>
      <c r="L2338" s="403">
        <f t="shared" si="1660"/>
        <v>1365</v>
      </c>
      <c r="M2338" s="403">
        <f t="shared" si="1661"/>
        <v>1260</v>
      </c>
      <c r="N2338" s="36"/>
      <c r="P2338" s="186"/>
    </row>
    <row r="2339" customHeight="1" spans="1:16">
      <c r="A2339" s="217" t="s">
        <v>4685</v>
      </c>
      <c r="B2339" s="52">
        <v>331101009</v>
      </c>
      <c r="C2339" s="36" t="s">
        <v>6785</v>
      </c>
      <c r="D2339" s="36"/>
      <c r="E2339" s="36"/>
      <c r="F2339" s="219" t="s">
        <v>43</v>
      </c>
      <c r="G2339" s="220">
        <v>2310</v>
      </c>
      <c r="H2339" s="403">
        <f t="shared" si="1656"/>
        <v>2310</v>
      </c>
      <c r="I2339" s="403">
        <f t="shared" si="1657"/>
        <v>2194.5</v>
      </c>
      <c r="J2339" s="403">
        <f t="shared" si="1658"/>
        <v>1963.5</v>
      </c>
      <c r="K2339" s="403">
        <f t="shared" si="1659"/>
        <v>1732.5</v>
      </c>
      <c r="L2339" s="403">
        <f t="shared" si="1660"/>
        <v>1501.5</v>
      </c>
      <c r="M2339" s="403">
        <f t="shared" si="1661"/>
        <v>1386</v>
      </c>
      <c r="N2339" s="36"/>
      <c r="P2339" s="186"/>
    </row>
    <row r="2340" customHeight="1" spans="1:16">
      <c r="A2340" s="217" t="s">
        <v>4685</v>
      </c>
      <c r="B2340" s="52">
        <v>331101010</v>
      </c>
      <c r="C2340" s="36" t="s">
        <v>6786</v>
      </c>
      <c r="D2340" s="36" t="s">
        <v>6787</v>
      </c>
      <c r="E2340" s="36"/>
      <c r="F2340" s="219" t="s">
        <v>43</v>
      </c>
      <c r="G2340" s="220">
        <v>2520</v>
      </c>
      <c r="H2340" s="403">
        <f t="shared" si="1656"/>
        <v>2520</v>
      </c>
      <c r="I2340" s="403">
        <f t="shared" si="1657"/>
        <v>2394</v>
      </c>
      <c r="J2340" s="403">
        <f t="shared" si="1658"/>
        <v>2142</v>
      </c>
      <c r="K2340" s="403">
        <f t="shared" si="1659"/>
        <v>1890</v>
      </c>
      <c r="L2340" s="403">
        <f t="shared" si="1660"/>
        <v>1638</v>
      </c>
      <c r="M2340" s="403">
        <f t="shared" si="1661"/>
        <v>1512</v>
      </c>
      <c r="N2340" s="36"/>
      <c r="P2340" s="186"/>
    </row>
    <row r="2341" customHeight="1" spans="1:16">
      <c r="A2341" s="217" t="s">
        <v>4685</v>
      </c>
      <c r="B2341" s="52">
        <v>331101011</v>
      </c>
      <c r="C2341" s="36" t="s">
        <v>6788</v>
      </c>
      <c r="D2341" s="36"/>
      <c r="E2341" s="36"/>
      <c r="F2341" s="219" t="s">
        <v>43</v>
      </c>
      <c r="G2341" s="220">
        <v>2100</v>
      </c>
      <c r="H2341" s="403">
        <f t="shared" si="1656"/>
        <v>2100</v>
      </c>
      <c r="I2341" s="403">
        <f t="shared" si="1657"/>
        <v>1995</v>
      </c>
      <c r="J2341" s="403">
        <f t="shared" si="1658"/>
        <v>1785</v>
      </c>
      <c r="K2341" s="403">
        <f t="shared" si="1659"/>
        <v>1575</v>
      </c>
      <c r="L2341" s="403">
        <f t="shared" si="1660"/>
        <v>1365</v>
      </c>
      <c r="M2341" s="403">
        <f t="shared" si="1661"/>
        <v>1260</v>
      </c>
      <c r="N2341" s="36"/>
      <c r="P2341" s="186"/>
    </row>
    <row r="2342" customHeight="1" spans="1:16">
      <c r="A2342" s="217" t="s">
        <v>4685</v>
      </c>
      <c r="B2342" s="52">
        <v>331101012</v>
      </c>
      <c r="C2342" s="36" t="s">
        <v>6789</v>
      </c>
      <c r="D2342" s="36"/>
      <c r="E2342" s="36"/>
      <c r="F2342" s="219" t="s">
        <v>43</v>
      </c>
      <c r="G2342" s="220">
        <v>2100</v>
      </c>
      <c r="H2342" s="403">
        <f t="shared" si="1656"/>
        <v>2100</v>
      </c>
      <c r="I2342" s="403">
        <f t="shared" si="1657"/>
        <v>1995</v>
      </c>
      <c r="J2342" s="403">
        <f t="shared" si="1658"/>
        <v>1785</v>
      </c>
      <c r="K2342" s="403">
        <f t="shared" si="1659"/>
        <v>1575</v>
      </c>
      <c r="L2342" s="403">
        <f t="shared" si="1660"/>
        <v>1365</v>
      </c>
      <c r="M2342" s="403">
        <f t="shared" si="1661"/>
        <v>1260</v>
      </c>
      <c r="N2342" s="36"/>
      <c r="P2342" s="186"/>
    </row>
    <row r="2343" customHeight="1" spans="1:16">
      <c r="A2343" s="217" t="s">
        <v>4685</v>
      </c>
      <c r="B2343" s="52">
        <v>331101013</v>
      </c>
      <c r="C2343" s="36" t="s">
        <v>6790</v>
      </c>
      <c r="D2343" s="36"/>
      <c r="E2343" s="36"/>
      <c r="F2343" s="219" t="s">
        <v>43</v>
      </c>
      <c r="G2343" s="220">
        <v>1764</v>
      </c>
      <c r="H2343" s="403">
        <f t="shared" si="1656"/>
        <v>1764</v>
      </c>
      <c r="I2343" s="403">
        <f t="shared" si="1657"/>
        <v>1675.8</v>
      </c>
      <c r="J2343" s="403">
        <f t="shared" si="1658"/>
        <v>1499.4</v>
      </c>
      <c r="K2343" s="403">
        <f t="shared" si="1659"/>
        <v>1323</v>
      </c>
      <c r="L2343" s="403">
        <f t="shared" si="1660"/>
        <v>1146.6</v>
      </c>
      <c r="M2343" s="403">
        <f t="shared" si="1661"/>
        <v>1058.4</v>
      </c>
      <c r="N2343" s="36"/>
      <c r="P2343" s="186"/>
    </row>
    <row r="2344" customHeight="1" spans="1:16">
      <c r="A2344" s="217" t="s">
        <v>4685</v>
      </c>
      <c r="B2344" s="52">
        <v>331101014</v>
      </c>
      <c r="C2344" s="36" t="s">
        <v>6791</v>
      </c>
      <c r="D2344" s="36" t="s">
        <v>6792</v>
      </c>
      <c r="E2344" s="36"/>
      <c r="F2344" s="219" t="s">
        <v>43</v>
      </c>
      <c r="G2344" s="220">
        <v>1764</v>
      </c>
      <c r="H2344" s="403">
        <f t="shared" si="1656"/>
        <v>1764</v>
      </c>
      <c r="I2344" s="403">
        <f t="shared" si="1657"/>
        <v>1675.8</v>
      </c>
      <c r="J2344" s="403">
        <f t="shared" si="1658"/>
        <v>1499.4</v>
      </c>
      <c r="K2344" s="403">
        <f t="shared" si="1659"/>
        <v>1323</v>
      </c>
      <c r="L2344" s="403">
        <f t="shared" si="1660"/>
        <v>1146.6</v>
      </c>
      <c r="M2344" s="403">
        <f t="shared" si="1661"/>
        <v>1058.4</v>
      </c>
      <c r="N2344" s="36"/>
      <c r="P2344" s="186"/>
    </row>
    <row r="2345" customHeight="1" spans="1:16">
      <c r="A2345" s="217" t="s">
        <v>4685</v>
      </c>
      <c r="B2345" s="52">
        <v>331101015</v>
      </c>
      <c r="C2345" s="36" t="s">
        <v>6793</v>
      </c>
      <c r="D2345" s="36"/>
      <c r="E2345" s="36"/>
      <c r="F2345" s="219" t="s">
        <v>537</v>
      </c>
      <c r="G2345" s="220">
        <v>1960</v>
      </c>
      <c r="H2345" s="403">
        <f t="shared" si="1656"/>
        <v>1960</v>
      </c>
      <c r="I2345" s="403">
        <f t="shared" si="1657"/>
        <v>1862</v>
      </c>
      <c r="J2345" s="403">
        <f t="shared" si="1658"/>
        <v>1666</v>
      </c>
      <c r="K2345" s="403">
        <f t="shared" si="1659"/>
        <v>1470</v>
      </c>
      <c r="L2345" s="403">
        <f t="shared" si="1660"/>
        <v>1274</v>
      </c>
      <c r="M2345" s="403">
        <f t="shared" si="1661"/>
        <v>1176</v>
      </c>
      <c r="N2345" s="36"/>
      <c r="P2345" s="186"/>
    </row>
    <row r="2346" customHeight="1" spans="1:16">
      <c r="A2346" s="217" t="s">
        <v>4685</v>
      </c>
      <c r="B2346" s="52">
        <v>331101016</v>
      </c>
      <c r="C2346" s="36" t="s">
        <v>6794</v>
      </c>
      <c r="D2346" s="36" t="s">
        <v>6795</v>
      </c>
      <c r="E2346" s="36"/>
      <c r="F2346" s="219" t="s">
        <v>43</v>
      </c>
      <c r="G2346" s="220">
        <v>1960</v>
      </c>
      <c r="H2346" s="403">
        <f t="shared" si="1656"/>
        <v>1960</v>
      </c>
      <c r="I2346" s="403">
        <f t="shared" si="1657"/>
        <v>1862</v>
      </c>
      <c r="J2346" s="403">
        <f t="shared" si="1658"/>
        <v>1666</v>
      </c>
      <c r="K2346" s="403">
        <f t="shared" si="1659"/>
        <v>1470</v>
      </c>
      <c r="L2346" s="403">
        <f t="shared" si="1660"/>
        <v>1274</v>
      </c>
      <c r="M2346" s="403">
        <f t="shared" si="1661"/>
        <v>1176</v>
      </c>
      <c r="N2346" s="36"/>
      <c r="P2346" s="186"/>
    </row>
    <row r="2347" customHeight="1" spans="1:16">
      <c r="A2347" s="217" t="s">
        <v>4685</v>
      </c>
      <c r="B2347" s="52">
        <v>331101017</v>
      </c>
      <c r="C2347" s="36" t="s">
        <v>6796</v>
      </c>
      <c r="D2347" s="36" t="s">
        <v>6797</v>
      </c>
      <c r="E2347" s="36" t="s">
        <v>4817</v>
      </c>
      <c r="F2347" s="219" t="s">
        <v>43</v>
      </c>
      <c r="G2347" s="220">
        <v>2940</v>
      </c>
      <c r="H2347" s="403">
        <f t="shared" si="1656"/>
        <v>2940</v>
      </c>
      <c r="I2347" s="403">
        <f t="shared" si="1657"/>
        <v>2793</v>
      </c>
      <c r="J2347" s="403">
        <f t="shared" si="1658"/>
        <v>2499</v>
      </c>
      <c r="K2347" s="403">
        <f t="shared" si="1659"/>
        <v>2205</v>
      </c>
      <c r="L2347" s="403">
        <f t="shared" si="1660"/>
        <v>1911</v>
      </c>
      <c r="M2347" s="403">
        <f t="shared" si="1661"/>
        <v>1764</v>
      </c>
      <c r="N2347" s="36"/>
      <c r="P2347" s="186"/>
    </row>
    <row r="2348" customHeight="1" spans="1:16">
      <c r="A2348" s="217" t="s">
        <v>4685</v>
      </c>
      <c r="B2348" s="52">
        <v>331101018</v>
      </c>
      <c r="C2348" s="36" t="s">
        <v>6798</v>
      </c>
      <c r="D2348" s="36"/>
      <c r="E2348" s="36"/>
      <c r="F2348" s="219" t="s">
        <v>43</v>
      </c>
      <c r="G2348" s="220">
        <v>6300</v>
      </c>
      <c r="H2348" s="403">
        <f t="shared" si="1656"/>
        <v>6300</v>
      </c>
      <c r="I2348" s="403">
        <f t="shared" si="1657"/>
        <v>5985</v>
      </c>
      <c r="J2348" s="403">
        <f t="shared" si="1658"/>
        <v>5355</v>
      </c>
      <c r="K2348" s="403">
        <f t="shared" si="1659"/>
        <v>4725</v>
      </c>
      <c r="L2348" s="403">
        <f t="shared" si="1660"/>
        <v>4095</v>
      </c>
      <c r="M2348" s="403">
        <f t="shared" si="1661"/>
        <v>3780</v>
      </c>
      <c r="N2348" s="36"/>
      <c r="P2348" s="186"/>
    </row>
    <row r="2349" customHeight="1" spans="1:16">
      <c r="A2349" s="217" t="s">
        <v>4685</v>
      </c>
      <c r="B2349" s="52">
        <v>331101019</v>
      </c>
      <c r="C2349" s="36" t="s">
        <v>6799</v>
      </c>
      <c r="D2349" s="36" t="s">
        <v>6800</v>
      </c>
      <c r="E2349" s="36" t="s">
        <v>3875</v>
      </c>
      <c r="F2349" s="219" t="s">
        <v>43</v>
      </c>
      <c r="G2349" s="220">
        <v>5250</v>
      </c>
      <c r="H2349" s="403">
        <f t="shared" si="1656"/>
        <v>5250</v>
      </c>
      <c r="I2349" s="403">
        <f t="shared" si="1657"/>
        <v>4987.5</v>
      </c>
      <c r="J2349" s="403">
        <f t="shared" si="1658"/>
        <v>4462.5</v>
      </c>
      <c r="K2349" s="403">
        <f t="shared" si="1659"/>
        <v>3937.5</v>
      </c>
      <c r="L2349" s="403">
        <f t="shared" si="1660"/>
        <v>3412.5</v>
      </c>
      <c r="M2349" s="403">
        <f t="shared" si="1661"/>
        <v>3150</v>
      </c>
      <c r="N2349" s="36"/>
      <c r="P2349" s="186"/>
    </row>
    <row r="2350" customHeight="1" spans="1:16">
      <c r="A2350" s="217" t="s">
        <v>4685</v>
      </c>
      <c r="B2350" s="52">
        <v>331101020</v>
      </c>
      <c r="C2350" s="36" t="s">
        <v>6801</v>
      </c>
      <c r="D2350" s="36"/>
      <c r="E2350" s="36"/>
      <c r="F2350" s="219" t="s">
        <v>43</v>
      </c>
      <c r="G2350" s="220">
        <v>3150</v>
      </c>
      <c r="H2350" s="403">
        <f t="shared" si="1656"/>
        <v>3150</v>
      </c>
      <c r="I2350" s="403">
        <f t="shared" si="1657"/>
        <v>2992.5</v>
      </c>
      <c r="J2350" s="403">
        <f t="shared" si="1658"/>
        <v>2677.5</v>
      </c>
      <c r="K2350" s="403">
        <f t="shared" si="1659"/>
        <v>2362.5</v>
      </c>
      <c r="L2350" s="403">
        <f t="shared" si="1660"/>
        <v>2047.5</v>
      </c>
      <c r="M2350" s="403">
        <f t="shared" si="1661"/>
        <v>1890</v>
      </c>
      <c r="N2350" s="36"/>
      <c r="P2350" s="186"/>
    </row>
    <row r="2351" customHeight="1" spans="1:16">
      <c r="A2351" s="217" t="s">
        <v>4685</v>
      </c>
      <c r="B2351" s="52">
        <v>331101021</v>
      </c>
      <c r="C2351" s="36" t="s">
        <v>6802</v>
      </c>
      <c r="D2351" s="36"/>
      <c r="E2351" s="36"/>
      <c r="F2351" s="219" t="s">
        <v>43</v>
      </c>
      <c r="G2351" s="220">
        <v>1680</v>
      </c>
      <c r="H2351" s="403">
        <f t="shared" si="1656"/>
        <v>1680</v>
      </c>
      <c r="I2351" s="403">
        <f t="shared" si="1657"/>
        <v>1596</v>
      </c>
      <c r="J2351" s="403">
        <f t="shared" si="1658"/>
        <v>1428</v>
      </c>
      <c r="K2351" s="403">
        <f t="shared" si="1659"/>
        <v>1260</v>
      </c>
      <c r="L2351" s="403">
        <f t="shared" si="1660"/>
        <v>1092</v>
      </c>
      <c r="M2351" s="403">
        <f t="shared" si="1661"/>
        <v>1008</v>
      </c>
      <c r="N2351" s="36"/>
      <c r="P2351" s="186"/>
    </row>
    <row r="2352" customHeight="1" spans="1:16">
      <c r="A2352" s="217" t="s">
        <v>4685</v>
      </c>
      <c r="B2352" s="52">
        <v>331101022</v>
      </c>
      <c r="C2352" s="36" t="s">
        <v>6803</v>
      </c>
      <c r="D2352" s="36"/>
      <c r="E2352" s="36"/>
      <c r="F2352" s="219" t="s">
        <v>43</v>
      </c>
      <c r="G2352" s="220">
        <v>1890</v>
      </c>
      <c r="H2352" s="403">
        <f t="shared" si="1656"/>
        <v>1890</v>
      </c>
      <c r="I2352" s="403">
        <f t="shared" si="1657"/>
        <v>1795.5</v>
      </c>
      <c r="J2352" s="403">
        <f t="shared" si="1658"/>
        <v>1606.5</v>
      </c>
      <c r="K2352" s="403">
        <f t="shared" si="1659"/>
        <v>1417.5</v>
      </c>
      <c r="L2352" s="403">
        <f t="shared" si="1660"/>
        <v>1228.5</v>
      </c>
      <c r="M2352" s="403">
        <f t="shared" si="1661"/>
        <v>1134</v>
      </c>
      <c r="N2352" s="36"/>
      <c r="P2352" s="186"/>
    </row>
    <row r="2353" customHeight="1" spans="1:16">
      <c r="A2353" s="217" t="s">
        <v>4685</v>
      </c>
      <c r="B2353" s="52">
        <v>331101023</v>
      </c>
      <c r="C2353" s="36" t="s">
        <v>6804</v>
      </c>
      <c r="D2353" s="36"/>
      <c r="E2353" s="36"/>
      <c r="F2353" s="219" t="s">
        <v>43</v>
      </c>
      <c r="G2353" s="220">
        <v>1890</v>
      </c>
      <c r="H2353" s="403">
        <f t="shared" si="1656"/>
        <v>1890</v>
      </c>
      <c r="I2353" s="403">
        <f t="shared" si="1657"/>
        <v>1795.5</v>
      </c>
      <c r="J2353" s="403">
        <f t="shared" si="1658"/>
        <v>1606.5</v>
      </c>
      <c r="K2353" s="403">
        <f t="shared" si="1659"/>
        <v>1417.5</v>
      </c>
      <c r="L2353" s="403">
        <f t="shared" si="1660"/>
        <v>1228.5</v>
      </c>
      <c r="M2353" s="403">
        <f t="shared" si="1661"/>
        <v>1134</v>
      </c>
      <c r="N2353" s="36"/>
      <c r="P2353" s="186"/>
    </row>
    <row r="2354" customHeight="1" spans="1:16">
      <c r="A2354" s="217" t="s">
        <v>4685</v>
      </c>
      <c r="B2354" s="52">
        <v>331101024</v>
      </c>
      <c r="C2354" s="36" t="s">
        <v>6805</v>
      </c>
      <c r="D2354" s="36"/>
      <c r="E2354" s="36" t="s">
        <v>195</v>
      </c>
      <c r="F2354" s="219" t="s">
        <v>43</v>
      </c>
      <c r="G2354" s="220">
        <v>5250</v>
      </c>
      <c r="H2354" s="403">
        <f t="shared" si="1656"/>
        <v>5250</v>
      </c>
      <c r="I2354" s="403">
        <f t="shared" si="1657"/>
        <v>4987.5</v>
      </c>
      <c r="J2354" s="403">
        <f t="shared" si="1658"/>
        <v>4462.5</v>
      </c>
      <c r="K2354" s="403">
        <f t="shared" si="1659"/>
        <v>3937.5</v>
      </c>
      <c r="L2354" s="403">
        <f t="shared" si="1660"/>
        <v>3412.5</v>
      </c>
      <c r="M2354" s="403">
        <f t="shared" si="1661"/>
        <v>3150</v>
      </c>
      <c r="N2354" s="36"/>
      <c r="P2354" s="186"/>
    </row>
    <row r="2355" customHeight="1" spans="1:16">
      <c r="A2355" s="217" t="s">
        <v>4685</v>
      </c>
      <c r="B2355" s="52">
        <v>331101025</v>
      </c>
      <c r="C2355" s="36" t="s">
        <v>6806</v>
      </c>
      <c r="D2355" s="36"/>
      <c r="E2355" s="36"/>
      <c r="F2355" s="219" t="s">
        <v>43</v>
      </c>
      <c r="G2355" s="220">
        <v>3150</v>
      </c>
      <c r="H2355" s="403">
        <f t="shared" si="1656"/>
        <v>3150</v>
      </c>
      <c r="I2355" s="403">
        <f t="shared" si="1657"/>
        <v>2992.5</v>
      </c>
      <c r="J2355" s="403">
        <f t="shared" si="1658"/>
        <v>2677.5</v>
      </c>
      <c r="K2355" s="403">
        <f t="shared" si="1659"/>
        <v>2362.5</v>
      </c>
      <c r="L2355" s="403">
        <f t="shared" si="1660"/>
        <v>2047.5</v>
      </c>
      <c r="M2355" s="403">
        <f t="shared" si="1661"/>
        <v>1890</v>
      </c>
      <c r="N2355" s="426" t="s">
        <v>6807</v>
      </c>
      <c r="P2355" s="186"/>
    </row>
    <row r="2356" customHeight="1" spans="1:16">
      <c r="A2356" s="217"/>
      <c r="B2356" s="45">
        <v>331102</v>
      </c>
      <c r="C2356" s="46" t="s">
        <v>6808</v>
      </c>
      <c r="D2356" s="36"/>
      <c r="E2356" s="36"/>
      <c r="F2356" s="219"/>
      <c r="G2356" s="220"/>
      <c r="H2356" s="403"/>
      <c r="I2356" s="403"/>
      <c r="J2356" s="403"/>
      <c r="K2356" s="403"/>
      <c r="L2356" s="403"/>
      <c r="M2356" s="403"/>
      <c r="N2356" s="36"/>
      <c r="P2356" s="186"/>
    </row>
    <row r="2357" customHeight="1" spans="1:16">
      <c r="A2357" s="217" t="s">
        <v>4685</v>
      </c>
      <c r="B2357" s="52">
        <v>331102001</v>
      </c>
      <c r="C2357" s="36" t="s">
        <v>6809</v>
      </c>
      <c r="D2357" s="36" t="s">
        <v>6810</v>
      </c>
      <c r="E2357" s="36"/>
      <c r="F2357" s="219" t="s">
        <v>43</v>
      </c>
      <c r="G2357" s="220">
        <v>3150</v>
      </c>
      <c r="H2357" s="403">
        <f t="shared" ref="H2357:H2361" si="1662">G2357*1</f>
        <v>3150</v>
      </c>
      <c r="I2357" s="403">
        <f t="shared" ref="I2357:I2361" si="1663">G2357*0.95</f>
        <v>2992.5</v>
      </c>
      <c r="J2357" s="403">
        <f t="shared" ref="J2357:J2361" si="1664">G2357*0.85</f>
        <v>2677.5</v>
      </c>
      <c r="K2357" s="403">
        <f t="shared" ref="K2357:K2361" si="1665">G2357*0.75</f>
        <v>2362.5</v>
      </c>
      <c r="L2357" s="403">
        <f t="shared" ref="L2357:L2361" si="1666">G2357*0.65</f>
        <v>2047.5</v>
      </c>
      <c r="M2357" s="403">
        <f t="shared" ref="M2357:M2361" si="1667">G2357*0.6</f>
        <v>1890</v>
      </c>
      <c r="N2357" s="36"/>
      <c r="P2357" s="186"/>
    </row>
    <row r="2358" customHeight="1" spans="1:16">
      <c r="A2358" s="217" t="s">
        <v>4685</v>
      </c>
      <c r="B2358" s="52">
        <v>331102002</v>
      </c>
      <c r="C2358" s="36" t="s">
        <v>6811</v>
      </c>
      <c r="D2358" s="36"/>
      <c r="E2358" s="36"/>
      <c r="F2358" s="219" t="s">
        <v>43</v>
      </c>
      <c r="G2358" s="220">
        <v>2940</v>
      </c>
      <c r="H2358" s="403">
        <f t="shared" si="1662"/>
        <v>2940</v>
      </c>
      <c r="I2358" s="403">
        <f t="shared" si="1663"/>
        <v>2793</v>
      </c>
      <c r="J2358" s="403">
        <f t="shared" si="1664"/>
        <v>2499</v>
      </c>
      <c r="K2358" s="403">
        <f t="shared" si="1665"/>
        <v>2205</v>
      </c>
      <c r="L2358" s="403">
        <f t="shared" si="1666"/>
        <v>1911</v>
      </c>
      <c r="M2358" s="403">
        <f t="shared" si="1667"/>
        <v>1764</v>
      </c>
      <c r="N2358" s="36"/>
      <c r="P2358" s="186"/>
    </row>
    <row r="2359" customHeight="1" spans="1:16">
      <c r="A2359" s="217" t="s">
        <v>4685</v>
      </c>
      <c r="B2359" s="52">
        <v>331102003</v>
      </c>
      <c r="C2359" s="36" t="s">
        <v>6812</v>
      </c>
      <c r="D2359" s="36"/>
      <c r="E2359" s="36"/>
      <c r="F2359" s="219" t="s">
        <v>43</v>
      </c>
      <c r="G2359" s="220">
        <v>2310</v>
      </c>
      <c r="H2359" s="403">
        <f t="shared" si="1662"/>
        <v>2310</v>
      </c>
      <c r="I2359" s="403">
        <f t="shared" si="1663"/>
        <v>2194.5</v>
      </c>
      <c r="J2359" s="403">
        <f t="shared" si="1664"/>
        <v>1963.5</v>
      </c>
      <c r="K2359" s="403">
        <f t="shared" si="1665"/>
        <v>1732.5</v>
      </c>
      <c r="L2359" s="403">
        <f t="shared" si="1666"/>
        <v>1501.5</v>
      </c>
      <c r="M2359" s="403">
        <f t="shared" si="1667"/>
        <v>1386</v>
      </c>
      <c r="N2359" s="36"/>
      <c r="P2359" s="186"/>
    </row>
    <row r="2360" customHeight="1" spans="1:16">
      <c r="A2360" s="217" t="s">
        <v>4685</v>
      </c>
      <c r="B2360" s="52">
        <v>331102004</v>
      </c>
      <c r="C2360" s="36" t="s">
        <v>6813</v>
      </c>
      <c r="D2360" s="36"/>
      <c r="E2360" s="36"/>
      <c r="F2360" s="219" t="s">
        <v>43</v>
      </c>
      <c r="G2360" s="220">
        <v>2352</v>
      </c>
      <c r="H2360" s="403">
        <f t="shared" si="1662"/>
        <v>2352</v>
      </c>
      <c r="I2360" s="403">
        <f t="shared" si="1663"/>
        <v>2234.4</v>
      </c>
      <c r="J2360" s="403">
        <f t="shared" si="1664"/>
        <v>1999.2</v>
      </c>
      <c r="K2360" s="403">
        <f t="shared" si="1665"/>
        <v>1764</v>
      </c>
      <c r="L2360" s="403">
        <f t="shared" si="1666"/>
        <v>1528.8</v>
      </c>
      <c r="M2360" s="403">
        <f t="shared" si="1667"/>
        <v>1411.2</v>
      </c>
      <c r="N2360" s="36"/>
      <c r="P2360" s="186"/>
    </row>
    <row r="2361" customHeight="1" spans="1:16">
      <c r="A2361" s="217" t="s">
        <v>4685</v>
      </c>
      <c r="B2361" s="52">
        <v>331102005</v>
      </c>
      <c r="C2361" s="36" t="s">
        <v>6814</v>
      </c>
      <c r="D2361" s="36" t="s">
        <v>6815</v>
      </c>
      <c r="E2361" s="36"/>
      <c r="F2361" s="219" t="s">
        <v>43</v>
      </c>
      <c r="G2361" s="220">
        <v>2352</v>
      </c>
      <c r="H2361" s="403">
        <f t="shared" si="1662"/>
        <v>2352</v>
      </c>
      <c r="I2361" s="403">
        <f t="shared" si="1663"/>
        <v>2234.4</v>
      </c>
      <c r="J2361" s="403">
        <f t="shared" si="1664"/>
        <v>1999.2</v>
      </c>
      <c r="K2361" s="403">
        <f t="shared" si="1665"/>
        <v>1764</v>
      </c>
      <c r="L2361" s="403">
        <f t="shared" si="1666"/>
        <v>1528.8</v>
      </c>
      <c r="M2361" s="403">
        <f t="shared" si="1667"/>
        <v>1411.2</v>
      </c>
      <c r="N2361" s="426" t="s">
        <v>6816</v>
      </c>
      <c r="P2361" s="186"/>
    </row>
    <row r="2362" customHeight="1" spans="1:16">
      <c r="A2362" s="217" t="s">
        <v>4685</v>
      </c>
      <c r="B2362" s="52">
        <v>331102006</v>
      </c>
      <c r="C2362" s="36" t="s">
        <v>6814</v>
      </c>
      <c r="D2362" s="36"/>
      <c r="E2362" s="36"/>
      <c r="F2362" s="219" t="s">
        <v>43</v>
      </c>
      <c r="G2362" s="220" t="s">
        <v>303</v>
      </c>
      <c r="H2362" s="34" t="s">
        <v>303</v>
      </c>
      <c r="I2362" s="34" t="s">
        <v>303</v>
      </c>
      <c r="J2362" s="34" t="s">
        <v>303</v>
      </c>
      <c r="K2362" s="34" t="s">
        <v>303</v>
      </c>
      <c r="L2362" s="34" t="s">
        <v>303</v>
      </c>
      <c r="M2362" s="34" t="s">
        <v>303</v>
      </c>
      <c r="N2362" s="36"/>
      <c r="P2362" s="186"/>
    </row>
    <row r="2363" customHeight="1" spans="1:16">
      <c r="A2363" s="217" t="s">
        <v>4685</v>
      </c>
      <c r="B2363" s="52">
        <v>331102007</v>
      </c>
      <c r="C2363" s="36" t="s">
        <v>6817</v>
      </c>
      <c r="D2363" s="36"/>
      <c r="E2363" s="36"/>
      <c r="F2363" s="219" t="s">
        <v>43</v>
      </c>
      <c r="G2363" s="220">
        <v>1568</v>
      </c>
      <c r="H2363" s="403">
        <f t="shared" ref="H2363" si="1668">G2363*1</f>
        <v>1568</v>
      </c>
      <c r="I2363" s="403">
        <f t="shared" ref="I2363" si="1669">G2363*0.95</f>
        <v>1489.6</v>
      </c>
      <c r="J2363" s="403">
        <f t="shared" ref="J2363" si="1670">G2363*0.85</f>
        <v>1332.8</v>
      </c>
      <c r="K2363" s="403">
        <f t="shared" ref="K2363" si="1671">G2363*0.75</f>
        <v>1176</v>
      </c>
      <c r="L2363" s="403">
        <f t="shared" ref="L2363" si="1672">G2363*0.65</f>
        <v>1019.2</v>
      </c>
      <c r="M2363" s="403">
        <f t="shared" ref="M2363" si="1673">G2363*0.6</f>
        <v>940.8</v>
      </c>
      <c r="N2363" s="36"/>
      <c r="P2363" s="186"/>
    </row>
    <row r="2364" customHeight="1" spans="1:16">
      <c r="A2364" s="217" t="s">
        <v>4685</v>
      </c>
      <c r="B2364" s="52">
        <v>331102008</v>
      </c>
      <c r="C2364" s="36" t="s">
        <v>6818</v>
      </c>
      <c r="D2364" s="36"/>
      <c r="E2364" s="36"/>
      <c r="F2364" s="219" t="s">
        <v>43</v>
      </c>
      <c r="G2364" s="220">
        <v>1372</v>
      </c>
      <c r="H2364" s="403">
        <f t="shared" ref="H2364:H2375" si="1674">G2364*1</f>
        <v>1372</v>
      </c>
      <c r="I2364" s="403">
        <f t="shared" ref="I2364:I2375" si="1675">G2364*0.95</f>
        <v>1303.4</v>
      </c>
      <c r="J2364" s="403">
        <f t="shared" ref="J2364:J2375" si="1676">G2364*0.85</f>
        <v>1166.2</v>
      </c>
      <c r="K2364" s="403">
        <f t="shared" ref="K2364:K2375" si="1677">G2364*0.75</f>
        <v>1029</v>
      </c>
      <c r="L2364" s="403">
        <f t="shared" ref="L2364:L2375" si="1678">G2364*0.65</f>
        <v>891.8</v>
      </c>
      <c r="M2364" s="403">
        <f t="shared" ref="M2364:M2375" si="1679">G2364*0.6</f>
        <v>823.2</v>
      </c>
      <c r="N2364" s="36"/>
      <c r="P2364" s="186"/>
    </row>
    <row r="2365" customHeight="1" spans="1:16">
      <c r="A2365" s="217" t="s">
        <v>4685</v>
      </c>
      <c r="B2365" s="52">
        <v>331102009</v>
      </c>
      <c r="C2365" s="36" t="s">
        <v>6819</v>
      </c>
      <c r="D2365" s="36"/>
      <c r="E2365" s="36"/>
      <c r="F2365" s="219" t="s">
        <v>43</v>
      </c>
      <c r="G2365" s="220">
        <v>1960</v>
      </c>
      <c r="H2365" s="403">
        <f t="shared" si="1674"/>
        <v>1960</v>
      </c>
      <c r="I2365" s="403">
        <f t="shared" si="1675"/>
        <v>1862</v>
      </c>
      <c r="J2365" s="403">
        <f t="shared" si="1676"/>
        <v>1666</v>
      </c>
      <c r="K2365" s="403">
        <f t="shared" si="1677"/>
        <v>1470</v>
      </c>
      <c r="L2365" s="403">
        <f t="shared" si="1678"/>
        <v>1274</v>
      </c>
      <c r="M2365" s="403">
        <f t="shared" si="1679"/>
        <v>1176</v>
      </c>
      <c r="N2365" s="36"/>
      <c r="P2365" s="186"/>
    </row>
    <row r="2366" customHeight="1" spans="1:16">
      <c r="A2366" s="217" t="s">
        <v>4685</v>
      </c>
      <c r="B2366" s="52">
        <v>331102010</v>
      </c>
      <c r="C2366" s="36" t="s">
        <v>6820</v>
      </c>
      <c r="D2366" s="36"/>
      <c r="E2366" s="36"/>
      <c r="F2366" s="219" t="s">
        <v>43</v>
      </c>
      <c r="G2366" s="220">
        <v>1568</v>
      </c>
      <c r="H2366" s="403">
        <f t="shared" si="1674"/>
        <v>1568</v>
      </c>
      <c r="I2366" s="403">
        <f t="shared" si="1675"/>
        <v>1489.6</v>
      </c>
      <c r="J2366" s="403">
        <f t="shared" si="1676"/>
        <v>1332.8</v>
      </c>
      <c r="K2366" s="403">
        <f t="shared" si="1677"/>
        <v>1176</v>
      </c>
      <c r="L2366" s="403">
        <f t="shared" si="1678"/>
        <v>1019.2</v>
      </c>
      <c r="M2366" s="403">
        <f t="shared" si="1679"/>
        <v>940.8</v>
      </c>
      <c r="N2366" s="36"/>
      <c r="P2366" s="186"/>
    </row>
    <row r="2367" customHeight="1" spans="1:16">
      <c r="A2367" s="217" t="s">
        <v>4685</v>
      </c>
      <c r="B2367" s="52">
        <v>331102011</v>
      </c>
      <c r="C2367" s="36" t="s">
        <v>6821</v>
      </c>
      <c r="D2367" s="36"/>
      <c r="E2367" s="36"/>
      <c r="F2367" s="219" t="s">
        <v>43</v>
      </c>
      <c r="G2367" s="220">
        <v>1372</v>
      </c>
      <c r="H2367" s="403">
        <f t="shared" si="1674"/>
        <v>1372</v>
      </c>
      <c r="I2367" s="403">
        <f t="shared" si="1675"/>
        <v>1303.4</v>
      </c>
      <c r="J2367" s="403">
        <f t="shared" si="1676"/>
        <v>1166.2</v>
      </c>
      <c r="K2367" s="403">
        <f t="shared" si="1677"/>
        <v>1029</v>
      </c>
      <c r="L2367" s="403">
        <f t="shared" si="1678"/>
        <v>891.8</v>
      </c>
      <c r="M2367" s="403">
        <f t="shared" si="1679"/>
        <v>823.2</v>
      </c>
      <c r="N2367" s="36"/>
      <c r="P2367" s="186"/>
    </row>
    <row r="2368" customHeight="1" spans="1:16">
      <c r="A2368" s="217" t="s">
        <v>4685</v>
      </c>
      <c r="B2368" s="52">
        <v>331102012</v>
      </c>
      <c r="C2368" s="36" t="s">
        <v>6822</v>
      </c>
      <c r="D2368" s="36"/>
      <c r="E2368" s="36"/>
      <c r="F2368" s="219" t="s">
        <v>43</v>
      </c>
      <c r="G2368" s="220">
        <v>1372</v>
      </c>
      <c r="H2368" s="403">
        <f t="shared" si="1674"/>
        <v>1372</v>
      </c>
      <c r="I2368" s="403">
        <f t="shared" si="1675"/>
        <v>1303.4</v>
      </c>
      <c r="J2368" s="403">
        <f t="shared" si="1676"/>
        <v>1166.2</v>
      </c>
      <c r="K2368" s="403">
        <f t="shared" si="1677"/>
        <v>1029</v>
      </c>
      <c r="L2368" s="403">
        <f t="shared" si="1678"/>
        <v>891.8</v>
      </c>
      <c r="M2368" s="403">
        <f t="shared" si="1679"/>
        <v>823.2</v>
      </c>
      <c r="N2368" s="36"/>
      <c r="P2368" s="186"/>
    </row>
    <row r="2369" customHeight="1" spans="1:16">
      <c r="A2369" s="217" t="s">
        <v>4685</v>
      </c>
      <c r="B2369" s="52">
        <v>331102013</v>
      </c>
      <c r="C2369" s="36" t="s">
        <v>6823</v>
      </c>
      <c r="D2369" s="36"/>
      <c r="E2369" s="36"/>
      <c r="F2369" s="219" t="s">
        <v>43</v>
      </c>
      <c r="G2369" s="220">
        <v>1176</v>
      </c>
      <c r="H2369" s="403">
        <f t="shared" si="1674"/>
        <v>1176</v>
      </c>
      <c r="I2369" s="403">
        <f t="shared" si="1675"/>
        <v>1117.2</v>
      </c>
      <c r="J2369" s="403">
        <f t="shared" si="1676"/>
        <v>999.6</v>
      </c>
      <c r="K2369" s="403">
        <f t="shared" si="1677"/>
        <v>882</v>
      </c>
      <c r="L2369" s="403">
        <f t="shared" si="1678"/>
        <v>764.4</v>
      </c>
      <c r="M2369" s="403">
        <f t="shared" si="1679"/>
        <v>705.6</v>
      </c>
      <c r="N2369" s="36" t="s">
        <v>6824</v>
      </c>
      <c r="P2369" s="186"/>
    </row>
    <row r="2370" customHeight="1" spans="1:16">
      <c r="A2370" s="217" t="s">
        <v>4685</v>
      </c>
      <c r="B2370" s="52">
        <v>331102014</v>
      </c>
      <c r="C2370" s="36" t="s">
        <v>6825</v>
      </c>
      <c r="D2370" s="36"/>
      <c r="E2370" s="36"/>
      <c r="F2370" s="219" t="s">
        <v>43</v>
      </c>
      <c r="G2370" s="220">
        <v>1568</v>
      </c>
      <c r="H2370" s="403">
        <f t="shared" si="1674"/>
        <v>1568</v>
      </c>
      <c r="I2370" s="403">
        <f t="shared" si="1675"/>
        <v>1489.6</v>
      </c>
      <c r="J2370" s="403">
        <f t="shared" si="1676"/>
        <v>1332.8</v>
      </c>
      <c r="K2370" s="403">
        <f t="shared" si="1677"/>
        <v>1176</v>
      </c>
      <c r="L2370" s="403">
        <f t="shared" si="1678"/>
        <v>1019.2</v>
      </c>
      <c r="M2370" s="403">
        <f t="shared" si="1679"/>
        <v>940.8</v>
      </c>
      <c r="N2370" s="36"/>
      <c r="P2370" s="186"/>
    </row>
    <row r="2371" customHeight="1" spans="1:16">
      <c r="A2371" s="217" t="s">
        <v>4685</v>
      </c>
      <c r="B2371" s="52">
        <v>331102015</v>
      </c>
      <c r="C2371" s="36" t="s">
        <v>6826</v>
      </c>
      <c r="D2371" s="36"/>
      <c r="E2371" s="36"/>
      <c r="F2371" s="219" t="s">
        <v>43</v>
      </c>
      <c r="G2371" s="220">
        <v>980</v>
      </c>
      <c r="H2371" s="403">
        <f t="shared" si="1674"/>
        <v>980</v>
      </c>
      <c r="I2371" s="403">
        <f t="shared" si="1675"/>
        <v>931</v>
      </c>
      <c r="J2371" s="403">
        <f t="shared" si="1676"/>
        <v>833</v>
      </c>
      <c r="K2371" s="403">
        <f t="shared" si="1677"/>
        <v>735</v>
      </c>
      <c r="L2371" s="403">
        <f t="shared" si="1678"/>
        <v>637</v>
      </c>
      <c r="M2371" s="403">
        <f t="shared" si="1679"/>
        <v>588</v>
      </c>
      <c r="N2371" s="36"/>
      <c r="P2371" s="186"/>
    </row>
    <row r="2372" customHeight="1" spans="1:16">
      <c r="A2372" s="217" t="s">
        <v>4685</v>
      </c>
      <c r="B2372" s="52">
        <v>331102016</v>
      </c>
      <c r="C2372" s="36" t="s">
        <v>6827</v>
      </c>
      <c r="D2372" s="36"/>
      <c r="E2372" s="36"/>
      <c r="F2372" s="219" t="s">
        <v>43</v>
      </c>
      <c r="G2372" s="220">
        <v>1960</v>
      </c>
      <c r="H2372" s="403">
        <f t="shared" si="1674"/>
        <v>1960</v>
      </c>
      <c r="I2372" s="403">
        <f t="shared" si="1675"/>
        <v>1862</v>
      </c>
      <c r="J2372" s="403">
        <f t="shared" si="1676"/>
        <v>1666</v>
      </c>
      <c r="K2372" s="403">
        <f t="shared" si="1677"/>
        <v>1470</v>
      </c>
      <c r="L2372" s="403">
        <f t="shared" si="1678"/>
        <v>1274</v>
      </c>
      <c r="M2372" s="403">
        <f t="shared" si="1679"/>
        <v>1176</v>
      </c>
      <c r="N2372" s="36"/>
      <c r="P2372" s="186"/>
    </row>
    <row r="2373" customHeight="1" spans="1:16">
      <c r="A2373" s="217" t="s">
        <v>4685</v>
      </c>
      <c r="B2373" s="52">
        <v>331102017</v>
      </c>
      <c r="C2373" s="36" t="s">
        <v>6828</v>
      </c>
      <c r="D2373" s="36"/>
      <c r="E2373" s="36"/>
      <c r="F2373" s="219" t="s">
        <v>43</v>
      </c>
      <c r="G2373" s="220">
        <v>2156</v>
      </c>
      <c r="H2373" s="403">
        <f t="shared" si="1674"/>
        <v>2156</v>
      </c>
      <c r="I2373" s="403">
        <f t="shared" si="1675"/>
        <v>2048.2</v>
      </c>
      <c r="J2373" s="403">
        <f t="shared" si="1676"/>
        <v>1832.6</v>
      </c>
      <c r="K2373" s="403">
        <f t="shared" si="1677"/>
        <v>1617</v>
      </c>
      <c r="L2373" s="403">
        <f t="shared" si="1678"/>
        <v>1401.4</v>
      </c>
      <c r="M2373" s="403">
        <f t="shared" si="1679"/>
        <v>1293.6</v>
      </c>
      <c r="N2373" s="36"/>
      <c r="P2373" s="186"/>
    </row>
    <row r="2374" customHeight="1" spans="1:16">
      <c r="A2374" s="217" t="s">
        <v>4685</v>
      </c>
      <c r="B2374" s="52">
        <v>331102018</v>
      </c>
      <c r="C2374" s="36" t="s">
        <v>6829</v>
      </c>
      <c r="D2374" s="36"/>
      <c r="E2374" s="36"/>
      <c r="F2374" s="219" t="s">
        <v>43</v>
      </c>
      <c r="G2374" s="220">
        <v>2352</v>
      </c>
      <c r="H2374" s="403">
        <f t="shared" si="1674"/>
        <v>2352</v>
      </c>
      <c r="I2374" s="403">
        <f t="shared" si="1675"/>
        <v>2234.4</v>
      </c>
      <c r="J2374" s="403">
        <f t="shared" si="1676"/>
        <v>1999.2</v>
      </c>
      <c r="K2374" s="403">
        <f t="shared" si="1677"/>
        <v>1764</v>
      </c>
      <c r="L2374" s="403">
        <f t="shared" si="1678"/>
        <v>1528.8</v>
      </c>
      <c r="M2374" s="403">
        <f t="shared" si="1679"/>
        <v>1411.2</v>
      </c>
      <c r="N2374" s="36"/>
      <c r="P2374" s="186"/>
    </row>
    <row r="2375" customHeight="1" spans="1:16">
      <c r="A2375" s="217" t="s">
        <v>4685</v>
      </c>
      <c r="B2375" s="52">
        <v>331102019</v>
      </c>
      <c r="C2375" s="36" t="s">
        <v>6830</v>
      </c>
      <c r="D2375" s="36"/>
      <c r="E2375" s="36"/>
      <c r="F2375" s="219" t="s">
        <v>43</v>
      </c>
      <c r="G2375" s="220">
        <v>2352</v>
      </c>
      <c r="H2375" s="403">
        <f t="shared" si="1674"/>
        <v>2352</v>
      </c>
      <c r="I2375" s="403">
        <f t="shared" si="1675"/>
        <v>2234.4</v>
      </c>
      <c r="J2375" s="403">
        <f t="shared" si="1676"/>
        <v>1999.2</v>
      </c>
      <c r="K2375" s="403">
        <f t="shared" si="1677"/>
        <v>1764</v>
      </c>
      <c r="L2375" s="403">
        <f t="shared" si="1678"/>
        <v>1528.8</v>
      </c>
      <c r="M2375" s="403">
        <f t="shared" si="1679"/>
        <v>1411.2</v>
      </c>
      <c r="N2375" s="36"/>
      <c r="P2375" s="186"/>
    </row>
    <row r="2376" customHeight="1" spans="1:16">
      <c r="A2376" s="217"/>
      <c r="B2376" s="45">
        <v>331103</v>
      </c>
      <c r="C2376" s="46" t="s">
        <v>6831</v>
      </c>
      <c r="D2376" s="36"/>
      <c r="E2376" s="36"/>
      <c r="F2376" s="219"/>
      <c r="G2376" s="220"/>
      <c r="H2376" s="403"/>
      <c r="I2376" s="403"/>
      <c r="J2376" s="403"/>
      <c r="K2376" s="403"/>
      <c r="L2376" s="403"/>
      <c r="M2376" s="403"/>
      <c r="N2376" s="36"/>
      <c r="P2376" s="186"/>
    </row>
    <row r="2377" customHeight="1" spans="1:16">
      <c r="A2377" s="217" t="s">
        <v>4685</v>
      </c>
      <c r="B2377" s="52">
        <v>331103001</v>
      </c>
      <c r="C2377" s="36" t="s">
        <v>6832</v>
      </c>
      <c r="D2377" s="36"/>
      <c r="E2377" s="36"/>
      <c r="F2377" s="219" t="s">
        <v>43</v>
      </c>
      <c r="G2377" s="220">
        <v>980</v>
      </c>
      <c r="H2377" s="403">
        <f t="shared" ref="H2377" si="1680">G2377*1</f>
        <v>980</v>
      </c>
      <c r="I2377" s="403">
        <f t="shared" ref="I2377" si="1681">G2377*0.95</f>
        <v>931</v>
      </c>
      <c r="J2377" s="403">
        <f t="shared" ref="J2377" si="1682">G2377*0.85</f>
        <v>833</v>
      </c>
      <c r="K2377" s="403">
        <f t="shared" ref="K2377" si="1683">G2377*0.75</f>
        <v>735</v>
      </c>
      <c r="L2377" s="403">
        <f t="shared" ref="L2377" si="1684">G2377*0.65</f>
        <v>637</v>
      </c>
      <c r="M2377" s="403">
        <f t="shared" ref="M2377" si="1685">G2377*0.6</f>
        <v>588</v>
      </c>
      <c r="N2377" s="36"/>
      <c r="P2377" s="186"/>
    </row>
    <row r="2378" customHeight="1" spans="1:16">
      <c r="A2378" s="217" t="s">
        <v>4685</v>
      </c>
      <c r="B2378" s="52">
        <v>331103002</v>
      </c>
      <c r="C2378" s="36" t="s">
        <v>6833</v>
      </c>
      <c r="D2378" s="36"/>
      <c r="E2378" s="36"/>
      <c r="F2378" s="219" t="s">
        <v>43</v>
      </c>
      <c r="G2378" s="220">
        <v>1568</v>
      </c>
      <c r="H2378" s="403">
        <f t="shared" ref="H2378:H2391" si="1686">G2378*1</f>
        <v>1568</v>
      </c>
      <c r="I2378" s="403">
        <f t="shared" ref="I2378:I2391" si="1687">G2378*0.95</f>
        <v>1489.6</v>
      </c>
      <c r="J2378" s="403">
        <f t="shared" ref="J2378:J2391" si="1688">G2378*0.85</f>
        <v>1332.8</v>
      </c>
      <c r="K2378" s="403">
        <f t="shared" ref="K2378:K2391" si="1689">G2378*0.75</f>
        <v>1176</v>
      </c>
      <c r="L2378" s="403">
        <f t="shared" ref="L2378:L2391" si="1690">G2378*0.65</f>
        <v>1019.2</v>
      </c>
      <c r="M2378" s="403">
        <f t="shared" ref="M2378:M2391" si="1691">G2378*0.6</f>
        <v>940.8</v>
      </c>
      <c r="N2378" s="36"/>
      <c r="P2378" s="186"/>
    </row>
    <row r="2379" customHeight="1" spans="1:16">
      <c r="A2379" s="217" t="s">
        <v>4685</v>
      </c>
      <c r="B2379" s="52">
        <v>331103003</v>
      </c>
      <c r="C2379" s="36" t="s">
        <v>6834</v>
      </c>
      <c r="D2379" s="36"/>
      <c r="E2379" s="36"/>
      <c r="F2379" s="219" t="s">
        <v>43</v>
      </c>
      <c r="G2379" s="220">
        <v>1120</v>
      </c>
      <c r="H2379" s="403">
        <f t="shared" si="1686"/>
        <v>1120</v>
      </c>
      <c r="I2379" s="403">
        <f t="shared" si="1687"/>
        <v>1064</v>
      </c>
      <c r="J2379" s="403">
        <f t="shared" si="1688"/>
        <v>952</v>
      </c>
      <c r="K2379" s="403">
        <f t="shared" si="1689"/>
        <v>840</v>
      </c>
      <c r="L2379" s="403">
        <f t="shared" si="1690"/>
        <v>728</v>
      </c>
      <c r="M2379" s="403">
        <f t="shared" si="1691"/>
        <v>672</v>
      </c>
      <c r="N2379" s="36"/>
      <c r="P2379" s="186"/>
    </row>
    <row r="2380" customHeight="1" spans="1:16">
      <c r="A2380" s="217" t="s">
        <v>4685</v>
      </c>
      <c r="B2380" s="52">
        <v>331103004</v>
      </c>
      <c r="C2380" s="36" t="s">
        <v>6835</v>
      </c>
      <c r="D2380" s="36"/>
      <c r="E2380" s="36"/>
      <c r="F2380" s="219" t="s">
        <v>43</v>
      </c>
      <c r="G2380" s="220">
        <v>1372</v>
      </c>
      <c r="H2380" s="403">
        <f t="shared" si="1686"/>
        <v>1372</v>
      </c>
      <c r="I2380" s="403">
        <f t="shared" si="1687"/>
        <v>1303.4</v>
      </c>
      <c r="J2380" s="403">
        <f t="shared" si="1688"/>
        <v>1166.2</v>
      </c>
      <c r="K2380" s="403">
        <f t="shared" si="1689"/>
        <v>1029</v>
      </c>
      <c r="L2380" s="403">
        <f t="shared" si="1690"/>
        <v>891.8</v>
      </c>
      <c r="M2380" s="403">
        <f t="shared" si="1691"/>
        <v>823.2</v>
      </c>
      <c r="N2380" s="36"/>
      <c r="P2380" s="186"/>
    </row>
    <row r="2381" customHeight="1" spans="1:16">
      <c r="A2381" s="217" t="s">
        <v>4685</v>
      </c>
      <c r="B2381" s="52">
        <v>331103005</v>
      </c>
      <c r="C2381" s="36" t="s">
        <v>6836</v>
      </c>
      <c r="D2381" s="36" t="s">
        <v>6837</v>
      </c>
      <c r="E2381" s="36"/>
      <c r="F2381" s="219" t="s">
        <v>43</v>
      </c>
      <c r="G2381" s="220">
        <v>560</v>
      </c>
      <c r="H2381" s="403">
        <f t="shared" si="1686"/>
        <v>560</v>
      </c>
      <c r="I2381" s="403">
        <f t="shared" si="1687"/>
        <v>532</v>
      </c>
      <c r="J2381" s="403">
        <f t="shared" si="1688"/>
        <v>476</v>
      </c>
      <c r="K2381" s="403">
        <f t="shared" si="1689"/>
        <v>420</v>
      </c>
      <c r="L2381" s="403">
        <f t="shared" si="1690"/>
        <v>364</v>
      </c>
      <c r="M2381" s="403">
        <f t="shared" si="1691"/>
        <v>336</v>
      </c>
      <c r="N2381" s="36"/>
      <c r="P2381" s="186"/>
    </row>
    <row r="2382" customHeight="1" spans="1:16">
      <c r="A2382" s="217" t="s">
        <v>4685</v>
      </c>
      <c r="B2382" s="52">
        <v>331103006</v>
      </c>
      <c r="C2382" s="36" t="s">
        <v>6838</v>
      </c>
      <c r="D2382" s="36" t="s">
        <v>6839</v>
      </c>
      <c r="E2382" s="36" t="s">
        <v>6840</v>
      </c>
      <c r="F2382" s="219" t="s">
        <v>43</v>
      </c>
      <c r="G2382" s="220">
        <v>3150</v>
      </c>
      <c r="H2382" s="403">
        <f t="shared" si="1686"/>
        <v>3150</v>
      </c>
      <c r="I2382" s="403">
        <f t="shared" si="1687"/>
        <v>2992.5</v>
      </c>
      <c r="J2382" s="403">
        <f t="shared" si="1688"/>
        <v>2677.5</v>
      </c>
      <c r="K2382" s="403">
        <f t="shared" si="1689"/>
        <v>2362.5</v>
      </c>
      <c r="L2382" s="403">
        <f t="shared" si="1690"/>
        <v>2047.5</v>
      </c>
      <c r="M2382" s="403">
        <f t="shared" si="1691"/>
        <v>1890</v>
      </c>
      <c r="N2382" s="36"/>
      <c r="P2382" s="186"/>
    </row>
    <row r="2383" customHeight="1" spans="1:16">
      <c r="A2383" s="217" t="s">
        <v>4685</v>
      </c>
      <c r="B2383" s="52">
        <v>331103007</v>
      </c>
      <c r="C2383" s="36" t="s">
        <v>6841</v>
      </c>
      <c r="D2383" s="36"/>
      <c r="E2383" s="36"/>
      <c r="F2383" s="219" t="s">
        <v>43</v>
      </c>
      <c r="G2383" s="220">
        <v>3150</v>
      </c>
      <c r="H2383" s="403">
        <f t="shared" si="1686"/>
        <v>3150</v>
      </c>
      <c r="I2383" s="403">
        <f t="shared" si="1687"/>
        <v>2992.5</v>
      </c>
      <c r="J2383" s="403">
        <f t="shared" si="1688"/>
        <v>2677.5</v>
      </c>
      <c r="K2383" s="403">
        <f t="shared" si="1689"/>
        <v>2362.5</v>
      </c>
      <c r="L2383" s="403">
        <f t="shared" si="1690"/>
        <v>2047.5</v>
      </c>
      <c r="M2383" s="403">
        <f t="shared" si="1691"/>
        <v>1890</v>
      </c>
      <c r="N2383" s="36"/>
      <c r="P2383" s="186"/>
    </row>
    <row r="2384" customHeight="1" spans="1:16">
      <c r="A2384" s="217" t="s">
        <v>4685</v>
      </c>
      <c r="B2384" s="52">
        <v>331103008</v>
      </c>
      <c r="C2384" s="36" t="s">
        <v>6842</v>
      </c>
      <c r="D2384" s="36" t="s">
        <v>6843</v>
      </c>
      <c r="E2384" s="36"/>
      <c r="F2384" s="219" t="s">
        <v>43</v>
      </c>
      <c r="G2384" s="220">
        <v>3150</v>
      </c>
      <c r="H2384" s="403">
        <f t="shared" si="1686"/>
        <v>3150</v>
      </c>
      <c r="I2384" s="403">
        <f t="shared" si="1687"/>
        <v>2992.5</v>
      </c>
      <c r="J2384" s="403">
        <f t="shared" si="1688"/>
        <v>2677.5</v>
      </c>
      <c r="K2384" s="403">
        <f t="shared" si="1689"/>
        <v>2362.5</v>
      </c>
      <c r="L2384" s="403">
        <f t="shared" si="1690"/>
        <v>2047.5</v>
      </c>
      <c r="M2384" s="403">
        <f t="shared" si="1691"/>
        <v>1890</v>
      </c>
      <c r="N2384" s="36"/>
      <c r="P2384" s="186"/>
    </row>
    <row r="2385" customHeight="1" spans="1:16">
      <c r="A2385" s="217" t="s">
        <v>4685</v>
      </c>
      <c r="B2385" s="52">
        <v>331103009</v>
      </c>
      <c r="C2385" s="36" t="s">
        <v>6844</v>
      </c>
      <c r="D2385" s="36" t="s">
        <v>6845</v>
      </c>
      <c r="E2385" s="36"/>
      <c r="F2385" s="219" t="s">
        <v>43</v>
      </c>
      <c r="G2385" s="220">
        <v>2520</v>
      </c>
      <c r="H2385" s="403">
        <f t="shared" si="1686"/>
        <v>2520</v>
      </c>
      <c r="I2385" s="403">
        <f t="shared" si="1687"/>
        <v>2394</v>
      </c>
      <c r="J2385" s="403">
        <f t="shared" si="1688"/>
        <v>2142</v>
      </c>
      <c r="K2385" s="403">
        <f t="shared" si="1689"/>
        <v>1890</v>
      </c>
      <c r="L2385" s="403">
        <f t="shared" si="1690"/>
        <v>1638</v>
      </c>
      <c r="M2385" s="403">
        <f t="shared" si="1691"/>
        <v>1512</v>
      </c>
      <c r="N2385" s="36"/>
      <c r="P2385" s="186"/>
    </row>
    <row r="2386" customHeight="1" spans="1:16">
      <c r="A2386" s="217" t="s">
        <v>4685</v>
      </c>
      <c r="B2386" s="52">
        <v>331103010</v>
      </c>
      <c r="C2386" s="36" t="s">
        <v>6846</v>
      </c>
      <c r="D2386" s="36" t="s">
        <v>6845</v>
      </c>
      <c r="E2386" s="36"/>
      <c r="F2386" s="219" t="s">
        <v>43</v>
      </c>
      <c r="G2386" s="220">
        <v>3150</v>
      </c>
      <c r="H2386" s="403">
        <f t="shared" si="1686"/>
        <v>3150</v>
      </c>
      <c r="I2386" s="403">
        <f t="shared" si="1687"/>
        <v>2992.5</v>
      </c>
      <c r="J2386" s="403">
        <f t="shared" si="1688"/>
        <v>2677.5</v>
      </c>
      <c r="K2386" s="403">
        <f t="shared" si="1689"/>
        <v>2362.5</v>
      </c>
      <c r="L2386" s="403">
        <f t="shared" si="1690"/>
        <v>2047.5</v>
      </c>
      <c r="M2386" s="403">
        <f t="shared" si="1691"/>
        <v>1890</v>
      </c>
      <c r="N2386" s="36"/>
      <c r="P2386" s="186"/>
    </row>
    <row r="2387" customHeight="1" spans="1:16">
      <c r="A2387" s="217" t="s">
        <v>4685</v>
      </c>
      <c r="B2387" s="52">
        <v>331103011</v>
      </c>
      <c r="C2387" s="36" t="s">
        <v>6847</v>
      </c>
      <c r="D2387" s="36" t="s">
        <v>6848</v>
      </c>
      <c r="E2387" s="36"/>
      <c r="F2387" s="219" t="s">
        <v>43</v>
      </c>
      <c r="G2387" s="220">
        <v>2520</v>
      </c>
      <c r="H2387" s="403">
        <f t="shared" si="1686"/>
        <v>2520</v>
      </c>
      <c r="I2387" s="403">
        <f t="shared" si="1687"/>
        <v>2394</v>
      </c>
      <c r="J2387" s="403">
        <f t="shared" si="1688"/>
        <v>2142</v>
      </c>
      <c r="K2387" s="403">
        <f t="shared" si="1689"/>
        <v>1890</v>
      </c>
      <c r="L2387" s="403">
        <f t="shared" si="1690"/>
        <v>1638</v>
      </c>
      <c r="M2387" s="403">
        <f t="shared" si="1691"/>
        <v>1512</v>
      </c>
      <c r="N2387" s="36"/>
      <c r="P2387" s="186"/>
    </row>
    <row r="2388" customHeight="1" spans="1:16">
      <c r="A2388" s="217" t="s">
        <v>4685</v>
      </c>
      <c r="B2388" s="52">
        <v>331103012</v>
      </c>
      <c r="C2388" s="36" t="s">
        <v>6849</v>
      </c>
      <c r="D2388" s="36" t="s">
        <v>6850</v>
      </c>
      <c r="E2388" s="36"/>
      <c r="F2388" s="219" t="s">
        <v>43</v>
      </c>
      <c r="G2388" s="220">
        <v>2520</v>
      </c>
      <c r="H2388" s="403">
        <f t="shared" si="1686"/>
        <v>2520</v>
      </c>
      <c r="I2388" s="403">
        <f t="shared" si="1687"/>
        <v>2394</v>
      </c>
      <c r="J2388" s="403">
        <f t="shared" si="1688"/>
        <v>2142</v>
      </c>
      <c r="K2388" s="403">
        <f t="shared" si="1689"/>
        <v>1890</v>
      </c>
      <c r="L2388" s="403">
        <f t="shared" si="1690"/>
        <v>1638</v>
      </c>
      <c r="M2388" s="403">
        <f t="shared" si="1691"/>
        <v>1512</v>
      </c>
      <c r="N2388" s="36"/>
      <c r="P2388" s="186"/>
    </row>
    <row r="2389" customHeight="1" spans="1:16">
      <c r="A2389" s="217" t="s">
        <v>4685</v>
      </c>
      <c r="B2389" s="52">
        <v>331103013</v>
      </c>
      <c r="C2389" s="36" t="s">
        <v>6851</v>
      </c>
      <c r="D2389" s="36"/>
      <c r="E2389" s="36"/>
      <c r="F2389" s="219" t="s">
        <v>43</v>
      </c>
      <c r="G2389" s="220">
        <v>3150</v>
      </c>
      <c r="H2389" s="403">
        <f t="shared" si="1686"/>
        <v>3150</v>
      </c>
      <c r="I2389" s="403">
        <f t="shared" si="1687"/>
        <v>2992.5</v>
      </c>
      <c r="J2389" s="403">
        <f t="shared" si="1688"/>
        <v>2677.5</v>
      </c>
      <c r="K2389" s="403">
        <f t="shared" si="1689"/>
        <v>2362.5</v>
      </c>
      <c r="L2389" s="403">
        <f t="shared" si="1690"/>
        <v>2047.5</v>
      </c>
      <c r="M2389" s="403">
        <f t="shared" si="1691"/>
        <v>1890</v>
      </c>
      <c r="N2389" s="36"/>
      <c r="P2389" s="186"/>
    </row>
    <row r="2390" customHeight="1" spans="1:16">
      <c r="A2390" s="217" t="s">
        <v>4685</v>
      </c>
      <c r="B2390" s="52">
        <v>331103014</v>
      </c>
      <c r="C2390" s="36" t="s">
        <v>6852</v>
      </c>
      <c r="D2390" s="36"/>
      <c r="E2390" s="36"/>
      <c r="F2390" s="219" t="s">
        <v>43</v>
      </c>
      <c r="G2390" s="220">
        <v>2520</v>
      </c>
      <c r="H2390" s="403">
        <f t="shared" si="1686"/>
        <v>2520</v>
      </c>
      <c r="I2390" s="403">
        <f t="shared" si="1687"/>
        <v>2394</v>
      </c>
      <c r="J2390" s="403">
        <f t="shared" si="1688"/>
        <v>2142</v>
      </c>
      <c r="K2390" s="403">
        <f t="shared" si="1689"/>
        <v>1890</v>
      </c>
      <c r="L2390" s="403">
        <f t="shared" si="1690"/>
        <v>1638</v>
      </c>
      <c r="M2390" s="403">
        <f t="shared" si="1691"/>
        <v>1512</v>
      </c>
      <c r="N2390" s="36"/>
      <c r="P2390" s="186"/>
    </row>
    <row r="2391" customHeight="1" spans="1:16">
      <c r="A2391" s="217" t="s">
        <v>4685</v>
      </c>
      <c r="B2391" s="52">
        <v>331103015</v>
      </c>
      <c r="C2391" s="36" t="s">
        <v>6853</v>
      </c>
      <c r="D2391" s="36"/>
      <c r="E2391" s="36"/>
      <c r="F2391" s="219" t="s">
        <v>43</v>
      </c>
      <c r="G2391" s="220">
        <v>1120</v>
      </c>
      <c r="H2391" s="403">
        <f t="shared" si="1686"/>
        <v>1120</v>
      </c>
      <c r="I2391" s="403">
        <f t="shared" si="1687"/>
        <v>1064</v>
      </c>
      <c r="J2391" s="403">
        <f t="shared" si="1688"/>
        <v>952</v>
      </c>
      <c r="K2391" s="403">
        <f t="shared" si="1689"/>
        <v>840</v>
      </c>
      <c r="L2391" s="403">
        <f t="shared" si="1690"/>
        <v>728</v>
      </c>
      <c r="M2391" s="403">
        <f t="shared" si="1691"/>
        <v>672</v>
      </c>
      <c r="N2391" s="36"/>
      <c r="P2391" s="186"/>
    </row>
    <row r="2392" customHeight="1" spans="1:16">
      <c r="A2392" s="217" t="s">
        <v>4685</v>
      </c>
      <c r="B2392" s="52">
        <v>331103016</v>
      </c>
      <c r="C2392" s="36" t="s">
        <v>6854</v>
      </c>
      <c r="D2392" s="36"/>
      <c r="E2392" s="36"/>
      <c r="F2392" s="219" t="s">
        <v>43</v>
      </c>
      <c r="G2392" s="220" t="s">
        <v>303</v>
      </c>
      <c r="H2392" s="34" t="s">
        <v>303</v>
      </c>
      <c r="I2392" s="34" t="s">
        <v>303</v>
      </c>
      <c r="J2392" s="34" t="s">
        <v>303</v>
      </c>
      <c r="K2392" s="34" t="s">
        <v>303</v>
      </c>
      <c r="L2392" s="34" t="s">
        <v>303</v>
      </c>
      <c r="M2392" s="34" t="s">
        <v>303</v>
      </c>
      <c r="N2392" s="36"/>
      <c r="P2392" s="186"/>
    </row>
    <row r="2393" customHeight="1" spans="1:16">
      <c r="A2393" s="217" t="s">
        <v>4685</v>
      </c>
      <c r="B2393" s="52">
        <v>331103017</v>
      </c>
      <c r="C2393" s="36" t="s">
        <v>6855</v>
      </c>
      <c r="D2393" s="36"/>
      <c r="E2393" s="36"/>
      <c r="F2393" s="219" t="s">
        <v>43</v>
      </c>
      <c r="G2393" s="220">
        <v>1120</v>
      </c>
      <c r="H2393" s="403">
        <f t="shared" ref="H2393" si="1692">G2393*1</f>
        <v>1120</v>
      </c>
      <c r="I2393" s="403">
        <f t="shared" ref="I2393" si="1693">G2393*0.95</f>
        <v>1064</v>
      </c>
      <c r="J2393" s="403">
        <f t="shared" ref="J2393" si="1694">G2393*0.85</f>
        <v>952</v>
      </c>
      <c r="K2393" s="403">
        <f t="shared" ref="K2393" si="1695">G2393*0.75</f>
        <v>840</v>
      </c>
      <c r="L2393" s="403">
        <f t="shared" ref="L2393" si="1696">G2393*0.65</f>
        <v>728</v>
      </c>
      <c r="M2393" s="403">
        <f t="shared" ref="M2393" si="1697">G2393*0.6</f>
        <v>672</v>
      </c>
      <c r="N2393" s="36"/>
      <c r="P2393" s="186"/>
    </row>
    <row r="2394" customHeight="1" spans="1:16">
      <c r="A2394" s="217" t="s">
        <v>4685</v>
      </c>
      <c r="B2394" s="52">
        <v>331103018</v>
      </c>
      <c r="C2394" s="36" t="s">
        <v>6856</v>
      </c>
      <c r="D2394" s="36" t="s">
        <v>6857</v>
      </c>
      <c r="E2394" s="36"/>
      <c r="F2394" s="219" t="s">
        <v>43</v>
      </c>
      <c r="G2394" s="220">
        <v>1764</v>
      </c>
      <c r="H2394" s="403">
        <f t="shared" ref="H2394:H2404" si="1698">G2394*1</f>
        <v>1764</v>
      </c>
      <c r="I2394" s="403">
        <f t="shared" ref="I2394:I2404" si="1699">G2394*0.95</f>
        <v>1675.8</v>
      </c>
      <c r="J2394" s="403">
        <f t="shared" ref="J2394:J2404" si="1700">G2394*0.85</f>
        <v>1499.4</v>
      </c>
      <c r="K2394" s="403">
        <f t="shared" ref="K2394:K2404" si="1701">G2394*0.75</f>
        <v>1323</v>
      </c>
      <c r="L2394" s="403">
        <f t="shared" ref="L2394:L2404" si="1702">G2394*0.65</f>
        <v>1146.6</v>
      </c>
      <c r="M2394" s="403">
        <f t="shared" ref="M2394:M2404" si="1703">G2394*0.6</f>
        <v>1058.4</v>
      </c>
      <c r="N2394" s="36"/>
      <c r="P2394" s="186"/>
    </row>
    <row r="2395" customHeight="1" spans="1:16">
      <c r="A2395" s="217" t="s">
        <v>4685</v>
      </c>
      <c r="B2395" s="52">
        <v>331103019</v>
      </c>
      <c r="C2395" s="36" t="s">
        <v>6858</v>
      </c>
      <c r="D2395" s="36"/>
      <c r="E2395" s="36"/>
      <c r="F2395" s="219" t="s">
        <v>43</v>
      </c>
      <c r="G2395" s="220">
        <v>1764</v>
      </c>
      <c r="H2395" s="403">
        <f t="shared" si="1698"/>
        <v>1764</v>
      </c>
      <c r="I2395" s="403">
        <f t="shared" si="1699"/>
        <v>1675.8</v>
      </c>
      <c r="J2395" s="403">
        <f t="shared" si="1700"/>
        <v>1499.4</v>
      </c>
      <c r="K2395" s="403">
        <f t="shared" si="1701"/>
        <v>1323</v>
      </c>
      <c r="L2395" s="403">
        <f t="shared" si="1702"/>
        <v>1146.6</v>
      </c>
      <c r="M2395" s="403">
        <f t="shared" si="1703"/>
        <v>1058.4</v>
      </c>
      <c r="N2395" s="36"/>
      <c r="P2395" s="186"/>
    </row>
    <row r="2396" customHeight="1" spans="1:16">
      <c r="A2396" s="217" t="s">
        <v>4685</v>
      </c>
      <c r="B2396" s="52">
        <v>331103020</v>
      </c>
      <c r="C2396" s="36" t="s">
        <v>6859</v>
      </c>
      <c r="D2396" s="36"/>
      <c r="E2396" s="36"/>
      <c r="F2396" s="219" t="s">
        <v>43</v>
      </c>
      <c r="G2396" s="220">
        <v>1764</v>
      </c>
      <c r="H2396" s="403">
        <f t="shared" si="1698"/>
        <v>1764</v>
      </c>
      <c r="I2396" s="403">
        <f t="shared" si="1699"/>
        <v>1675.8</v>
      </c>
      <c r="J2396" s="403">
        <f t="shared" si="1700"/>
        <v>1499.4</v>
      </c>
      <c r="K2396" s="403">
        <f t="shared" si="1701"/>
        <v>1323</v>
      </c>
      <c r="L2396" s="403">
        <f t="shared" si="1702"/>
        <v>1146.6</v>
      </c>
      <c r="M2396" s="403">
        <f t="shared" si="1703"/>
        <v>1058.4</v>
      </c>
      <c r="N2396" s="36"/>
      <c r="P2396" s="186"/>
    </row>
    <row r="2397" customHeight="1" spans="1:16">
      <c r="A2397" s="217" t="s">
        <v>4685</v>
      </c>
      <c r="B2397" s="52">
        <v>331103021</v>
      </c>
      <c r="C2397" s="36" t="s">
        <v>6860</v>
      </c>
      <c r="D2397" s="36" t="s">
        <v>6861</v>
      </c>
      <c r="E2397" s="36"/>
      <c r="F2397" s="219" t="s">
        <v>43</v>
      </c>
      <c r="G2397" s="220">
        <v>1764</v>
      </c>
      <c r="H2397" s="403">
        <f t="shared" si="1698"/>
        <v>1764</v>
      </c>
      <c r="I2397" s="403">
        <f t="shared" si="1699"/>
        <v>1675.8</v>
      </c>
      <c r="J2397" s="403">
        <f t="shared" si="1700"/>
        <v>1499.4</v>
      </c>
      <c r="K2397" s="403">
        <f t="shared" si="1701"/>
        <v>1323</v>
      </c>
      <c r="L2397" s="403">
        <f t="shared" si="1702"/>
        <v>1146.6</v>
      </c>
      <c r="M2397" s="403">
        <f t="shared" si="1703"/>
        <v>1058.4</v>
      </c>
      <c r="N2397" s="36"/>
      <c r="P2397" s="186"/>
    </row>
    <row r="2398" customHeight="1" spans="1:16">
      <c r="A2398" s="217" t="s">
        <v>4685</v>
      </c>
      <c r="B2398" s="52">
        <v>331103022</v>
      </c>
      <c r="C2398" s="36" t="s">
        <v>6862</v>
      </c>
      <c r="D2398" s="36"/>
      <c r="E2398" s="36"/>
      <c r="F2398" s="219" t="s">
        <v>43</v>
      </c>
      <c r="G2398" s="220">
        <v>1568</v>
      </c>
      <c r="H2398" s="403">
        <f t="shared" si="1698"/>
        <v>1568</v>
      </c>
      <c r="I2398" s="403">
        <f t="shared" si="1699"/>
        <v>1489.6</v>
      </c>
      <c r="J2398" s="403">
        <f t="shared" si="1700"/>
        <v>1332.8</v>
      </c>
      <c r="K2398" s="403">
        <f t="shared" si="1701"/>
        <v>1176</v>
      </c>
      <c r="L2398" s="403">
        <f t="shared" si="1702"/>
        <v>1019.2</v>
      </c>
      <c r="M2398" s="403">
        <f t="shared" si="1703"/>
        <v>940.8</v>
      </c>
      <c r="N2398" s="36"/>
      <c r="P2398" s="186"/>
    </row>
    <row r="2399" customHeight="1" spans="1:16">
      <c r="A2399" s="217" t="s">
        <v>4685</v>
      </c>
      <c r="B2399" s="52">
        <v>331103023</v>
      </c>
      <c r="C2399" s="36" t="s">
        <v>6863</v>
      </c>
      <c r="D2399" s="36"/>
      <c r="E2399" s="36"/>
      <c r="F2399" s="219" t="s">
        <v>43</v>
      </c>
      <c r="G2399" s="220">
        <v>1764</v>
      </c>
      <c r="H2399" s="403">
        <f t="shared" si="1698"/>
        <v>1764</v>
      </c>
      <c r="I2399" s="403">
        <f t="shared" si="1699"/>
        <v>1675.8</v>
      </c>
      <c r="J2399" s="403">
        <f t="shared" si="1700"/>
        <v>1499.4</v>
      </c>
      <c r="K2399" s="403">
        <f t="shared" si="1701"/>
        <v>1323</v>
      </c>
      <c r="L2399" s="403">
        <f t="shared" si="1702"/>
        <v>1146.6</v>
      </c>
      <c r="M2399" s="403">
        <f t="shared" si="1703"/>
        <v>1058.4</v>
      </c>
      <c r="N2399" s="36"/>
      <c r="P2399" s="186"/>
    </row>
    <row r="2400" customHeight="1" spans="1:16">
      <c r="A2400" s="217" t="s">
        <v>4685</v>
      </c>
      <c r="B2400" s="52">
        <v>331103024</v>
      </c>
      <c r="C2400" s="36" t="s">
        <v>6864</v>
      </c>
      <c r="D2400" s="36"/>
      <c r="E2400" s="36"/>
      <c r="F2400" s="219" t="s">
        <v>43</v>
      </c>
      <c r="G2400" s="220">
        <v>1568</v>
      </c>
      <c r="H2400" s="403">
        <f t="shared" si="1698"/>
        <v>1568</v>
      </c>
      <c r="I2400" s="403">
        <f t="shared" si="1699"/>
        <v>1489.6</v>
      </c>
      <c r="J2400" s="403">
        <f t="shared" si="1700"/>
        <v>1332.8</v>
      </c>
      <c r="K2400" s="403">
        <f t="shared" si="1701"/>
        <v>1176</v>
      </c>
      <c r="L2400" s="403">
        <f t="shared" si="1702"/>
        <v>1019.2</v>
      </c>
      <c r="M2400" s="403">
        <f t="shared" si="1703"/>
        <v>940.8</v>
      </c>
      <c r="N2400" s="36"/>
      <c r="P2400" s="186"/>
    </row>
    <row r="2401" customHeight="1" spans="1:16">
      <c r="A2401" s="217" t="s">
        <v>4685</v>
      </c>
      <c r="B2401" s="52">
        <v>331103025</v>
      </c>
      <c r="C2401" s="36" t="s">
        <v>6865</v>
      </c>
      <c r="D2401" s="36"/>
      <c r="E2401" s="36" t="s">
        <v>6866</v>
      </c>
      <c r="F2401" s="219" t="s">
        <v>43</v>
      </c>
      <c r="G2401" s="220">
        <v>1568</v>
      </c>
      <c r="H2401" s="403">
        <f t="shared" si="1698"/>
        <v>1568</v>
      </c>
      <c r="I2401" s="403">
        <f t="shared" si="1699"/>
        <v>1489.6</v>
      </c>
      <c r="J2401" s="403">
        <f t="shared" si="1700"/>
        <v>1332.8</v>
      </c>
      <c r="K2401" s="403">
        <f t="shared" si="1701"/>
        <v>1176</v>
      </c>
      <c r="L2401" s="403">
        <f t="shared" si="1702"/>
        <v>1019.2</v>
      </c>
      <c r="M2401" s="403">
        <f t="shared" si="1703"/>
        <v>940.8</v>
      </c>
      <c r="N2401" s="36"/>
      <c r="P2401" s="186"/>
    </row>
    <row r="2402" customHeight="1" spans="1:16">
      <c r="A2402" s="217" t="s">
        <v>4685</v>
      </c>
      <c r="B2402" s="52">
        <v>331103026</v>
      </c>
      <c r="C2402" s="36" t="s">
        <v>6867</v>
      </c>
      <c r="D2402" s="36"/>
      <c r="E2402" s="36"/>
      <c r="F2402" s="219" t="s">
        <v>43</v>
      </c>
      <c r="G2402" s="220">
        <v>1568</v>
      </c>
      <c r="H2402" s="403">
        <f t="shared" si="1698"/>
        <v>1568</v>
      </c>
      <c r="I2402" s="403">
        <f t="shared" si="1699"/>
        <v>1489.6</v>
      </c>
      <c r="J2402" s="403">
        <f t="shared" si="1700"/>
        <v>1332.8</v>
      </c>
      <c r="K2402" s="403">
        <f t="shared" si="1701"/>
        <v>1176</v>
      </c>
      <c r="L2402" s="403">
        <f t="shared" si="1702"/>
        <v>1019.2</v>
      </c>
      <c r="M2402" s="403">
        <f t="shared" si="1703"/>
        <v>940.8</v>
      </c>
      <c r="N2402" s="260" t="s">
        <v>6868</v>
      </c>
      <c r="P2402" s="186"/>
    </row>
    <row r="2403" customHeight="1" spans="1:16">
      <c r="A2403" s="217" t="s">
        <v>4685</v>
      </c>
      <c r="B2403" s="52">
        <v>331103027</v>
      </c>
      <c r="C2403" s="36" t="s">
        <v>6869</v>
      </c>
      <c r="D2403" s="36" t="s">
        <v>6870</v>
      </c>
      <c r="E2403" s="36"/>
      <c r="F2403" s="219" t="s">
        <v>43</v>
      </c>
      <c r="G2403" s="220">
        <v>1372</v>
      </c>
      <c r="H2403" s="403">
        <f t="shared" si="1698"/>
        <v>1372</v>
      </c>
      <c r="I2403" s="403">
        <f t="shared" si="1699"/>
        <v>1303.4</v>
      </c>
      <c r="J2403" s="403">
        <f t="shared" si="1700"/>
        <v>1166.2</v>
      </c>
      <c r="K2403" s="403">
        <f t="shared" si="1701"/>
        <v>1029</v>
      </c>
      <c r="L2403" s="403">
        <f t="shared" si="1702"/>
        <v>891.8</v>
      </c>
      <c r="M2403" s="403">
        <f t="shared" si="1703"/>
        <v>823.2</v>
      </c>
      <c r="N2403" s="36" t="s">
        <v>6871</v>
      </c>
      <c r="P2403" s="186"/>
    </row>
    <row r="2404" customHeight="1" spans="1:18">
      <c r="A2404" s="291" t="s">
        <v>4685</v>
      </c>
      <c r="B2404" s="477" t="s">
        <v>6872</v>
      </c>
      <c r="C2404" s="477" t="s">
        <v>6873</v>
      </c>
      <c r="D2404" s="477"/>
      <c r="E2404" s="477"/>
      <c r="F2404" s="478" t="s">
        <v>2365</v>
      </c>
      <c r="G2404" s="220"/>
      <c r="H2404" s="162">
        <v>1300</v>
      </c>
      <c r="I2404" s="291">
        <f>H2404*0.95</f>
        <v>1235</v>
      </c>
      <c r="J2404" s="291">
        <f>H2404*0.85</f>
        <v>1105</v>
      </c>
      <c r="K2404" s="291">
        <f>H2404*0.75</f>
        <v>975</v>
      </c>
      <c r="L2404" s="291">
        <f>H2404*0.65</f>
        <v>845</v>
      </c>
      <c r="M2404" s="291">
        <f>H2404*0.6</f>
        <v>780</v>
      </c>
      <c r="N2404" s="482"/>
      <c r="P2404" s="186"/>
      <c r="Q2404" s="188" t="s">
        <v>114</v>
      </c>
      <c r="R2404" s="188" t="s">
        <v>1938</v>
      </c>
    </row>
    <row r="2405" customHeight="1" spans="1:18">
      <c r="A2405" s="479" t="s">
        <v>4685</v>
      </c>
      <c r="B2405" s="480" t="s">
        <v>6874</v>
      </c>
      <c r="C2405" s="235" t="s">
        <v>6875</v>
      </c>
      <c r="D2405" s="235"/>
      <c r="E2405" s="235"/>
      <c r="F2405" s="236" t="s">
        <v>43</v>
      </c>
      <c r="G2405" s="220"/>
      <c r="H2405" s="481">
        <v>4500</v>
      </c>
      <c r="I2405" s="479">
        <f>H2405*0.95</f>
        <v>4275</v>
      </c>
      <c r="J2405" s="479">
        <f>H2405*0.85</f>
        <v>3825</v>
      </c>
      <c r="K2405" s="479">
        <f>H2405*0.75</f>
        <v>3375</v>
      </c>
      <c r="L2405" s="479">
        <f>H2405*0.65</f>
        <v>2925</v>
      </c>
      <c r="M2405" s="479">
        <f>H2405*0.6</f>
        <v>2700</v>
      </c>
      <c r="N2405" s="235" t="s">
        <v>6876</v>
      </c>
      <c r="P2405" s="186"/>
      <c r="Q2405" s="188" t="s">
        <v>114</v>
      </c>
      <c r="R2405" s="188" t="s">
        <v>1938</v>
      </c>
    </row>
    <row r="2406" customHeight="1" spans="1:16">
      <c r="A2406" s="225" t="s">
        <v>4685</v>
      </c>
      <c r="B2406" s="225">
        <v>331103028</v>
      </c>
      <c r="C2406" s="226" t="s">
        <v>6877</v>
      </c>
      <c r="D2406" s="226"/>
      <c r="E2406" s="227"/>
      <c r="F2406" s="228" t="s">
        <v>43</v>
      </c>
      <c r="G2406" s="229">
        <v>2352</v>
      </c>
      <c r="H2406" s="403">
        <f>G2406*1</f>
        <v>2352</v>
      </c>
      <c r="I2406" s="403">
        <f>G2406*0.95</f>
        <v>2234.4</v>
      </c>
      <c r="J2406" s="403">
        <f>G2406*0.85</f>
        <v>1999.2</v>
      </c>
      <c r="K2406" s="403">
        <f>G2406*0.75</f>
        <v>1764</v>
      </c>
      <c r="L2406" s="403">
        <f>G2406*0.65</f>
        <v>1528.8</v>
      </c>
      <c r="M2406" s="403">
        <f>G2406*0.6</f>
        <v>1411.2</v>
      </c>
      <c r="N2406" s="226"/>
      <c r="P2406" s="186"/>
    </row>
    <row r="2407" customHeight="1" spans="1:16">
      <c r="A2407" s="217"/>
      <c r="B2407" s="45">
        <v>331104</v>
      </c>
      <c r="C2407" s="46" t="s">
        <v>6878</v>
      </c>
      <c r="D2407" s="36"/>
      <c r="E2407" s="36"/>
      <c r="F2407" s="219"/>
      <c r="G2407" s="220"/>
      <c r="H2407" s="403"/>
      <c r="I2407" s="403"/>
      <c r="J2407" s="403"/>
      <c r="K2407" s="403"/>
      <c r="L2407" s="403"/>
      <c r="M2407" s="403"/>
      <c r="N2407" s="36"/>
      <c r="P2407" s="186"/>
    </row>
    <row r="2408" customHeight="1" spans="1:16">
      <c r="A2408" s="217" t="s">
        <v>4685</v>
      </c>
      <c r="B2408" s="52">
        <v>331104001</v>
      </c>
      <c r="C2408" s="36" t="s">
        <v>6879</v>
      </c>
      <c r="D2408" s="36" t="s">
        <v>6880</v>
      </c>
      <c r="E2408" s="36"/>
      <c r="F2408" s="219" t="s">
        <v>43</v>
      </c>
      <c r="G2408" s="220">
        <v>1960</v>
      </c>
      <c r="H2408" s="403">
        <f t="shared" ref="H2408" si="1704">G2408*1</f>
        <v>1960</v>
      </c>
      <c r="I2408" s="403">
        <f t="shared" ref="I2408" si="1705">G2408*0.95</f>
        <v>1862</v>
      </c>
      <c r="J2408" s="403">
        <f t="shared" ref="J2408" si="1706">G2408*0.85</f>
        <v>1666</v>
      </c>
      <c r="K2408" s="403">
        <f t="shared" ref="K2408" si="1707">G2408*0.75</f>
        <v>1470</v>
      </c>
      <c r="L2408" s="403">
        <f t="shared" ref="L2408" si="1708">G2408*0.65</f>
        <v>1274</v>
      </c>
      <c r="M2408" s="403">
        <f t="shared" ref="M2408" si="1709">G2408*0.6</f>
        <v>1176</v>
      </c>
      <c r="N2408" s="36"/>
      <c r="P2408" s="186"/>
    </row>
    <row r="2409" customHeight="1" spans="1:16">
      <c r="A2409" s="217" t="s">
        <v>4685</v>
      </c>
      <c r="B2409" s="52">
        <v>331104002</v>
      </c>
      <c r="C2409" s="36" t="s">
        <v>6881</v>
      </c>
      <c r="D2409" s="36"/>
      <c r="E2409" s="36"/>
      <c r="F2409" s="219" t="s">
        <v>43</v>
      </c>
      <c r="G2409" s="220">
        <v>2156</v>
      </c>
      <c r="H2409" s="403">
        <f t="shared" ref="H2409:H2435" si="1710">G2409*1</f>
        <v>2156</v>
      </c>
      <c r="I2409" s="403">
        <f t="shared" ref="I2409:I2435" si="1711">G2409*0.95</f>
        <v>2048.2</v>
      </c>
      <c r="J2409" s="403">
        <f t="shared" ref="J2409:J2435" si="1712">G2409*0.85</f>
        <v>1832.6</v>
      </c>
      <c r="K2409" s="403">
        <f t="shared" ref="K2409:K2435" si="1713">G2409*0.75</f>
        <v>1617</v>
      </c>
      <c r="L2409" s="403">
        <f t="shared" ref="L2409:L2435" si="1714">G2409*0.65</f>
        <v>1401.4</v>
      </c>
      <c r="M2409" s="403">
        <f t="shared" ref="M2409:M2435" si="1715">G2409*0.6</f>
        <v>1293.6</v>
      </c>
      <c r="N2409" s="36"/>
      <c r="P2409" s="186"/>
    </row>
    <row r="2410" customHeight="1" spans="1:16">
      <c r="A2410" s="217" t="s">
        <v>4685</v>
      </c>
      <c r="B2410" s="52">
        <v>331104003</v>
      </c>
      <c r="C2410" s="36" t="s">
        <v>6882</v>
      </c>
      <c r="D2410" s="36"/>
      <c r="E2410" s="36"/>
      <c r="F2410" s="219" t="s">
        <v>43</v>
      </c>
      <c r="G2410" s="220">
        <v>1568</v>
      </c>
      <c r="H2410" s="403">
        <f t="shared" si="1710"/>
        <v>1568</v>
      </c>
      <c r="I2410" s="403">
        <f t="shared" si="1711"/>
        <v>1489.6</v>
      </c>
      <c r="J2410" s="403">
        <f t="shared" si="1712"/>
        <v>1332.8</v>
      </c>
      <c r="K2410" s="403">
        <f t="shared" si="1713"/>
        <v>1176</v>
      </c>
      <c r="L2410" s="403">
        <f t="shared" si="1714"/>
        <v>1019.2</v>
      </c>
      <c r="M2410" s="403">
        <f t="shared" si="1715"/>
        <v>940.8</v>
      </c>
      <c r="N2410" s="36"/>
      <c r="P2410" s="186"/>
    </row>
    <row r="2411" customHeight="1" spans="1:16">
      <c r="A2411" s="217" t="s">
        <v>4685</v>
      </c>
      <c r="B2411" s="52">
        <v>331104004</v>
      </c>
      <c r="C2411" s="36" t="s">
        <v>6883</v>
      </c>
      <c r="D2411" s="36"/>
      <c r="E2411" s="36"/>
      <c r="F2411" s="219" t="s">
        <v>43</v>
      </c>
      <c r="G2411" s="220">
        <v>1568</v>
      </c>
      <c r="H2411" s="403">
        <f t="shared" si="1710"/>
        <v>1568</v>
      </c>
      <c r="I2411" s="403">
        <f t="shared" si="1711"/>
        <v>1489.6</v>
      </c>
      <c r="J2411" s="403">
        <f t="shared" si="1712"/>
        <v>1332.8</v>
      </c>
      <c r="K2411" s="403">
        <f t="shared" si="1713"/>
        <v>1176</v>
      </c>
      <c r="L2411" s="403">
        <f t="shared" si="1714"/>
        <v>1019.2</v>
      </c>
      <c r="M2411" s="403">
        <f t="shared" si="1715"/>
        <v>940.8</v>
      </c>
      <c r="N2411" s="36"/>
      <c r="P2411" s="186"/>
    </row>
    <row r="2412" customHeight="1" spans="1:16">
      <c r="A2412" s="217" t="s">
        <v>4685</v>
      </c>
      <c r="B2412" s="52">
        <v>331104005</v>
      </c>
      <c r="C2412" s="36" t="s">
        <v>6884</v>
      </c>
      <c r="D2412" s="36" t="s">
        <v>6885</v>
      </c>
      <c r="E2412" s="36"/>
      <c r="F2412" s="219" t="s">
        <v>43</v>
      </c>
      <c r="G2412" s="220">
        <v>1372</v>
      </c>
      <c r="H2412" s="403">
        <f t="shared" si="1710"/>
        <v>1372</v>
      </c>
      <c r="I2412" s="403">
        <f t="shared" si="1711"/>
        <v>1303.4</v>
      </c>
      <c r="J2412" s="403">
        <f t="shared" si="1712"/>
        <v>1166.2</v>
      </c>
      <c r="K2412" s="403">
        <f t="shared" si="1713"/>
        <v>1029</v>
      </c>
      <c r="L2412" s="403">
        <f t="shared" si="1714"/>
        <v>891.8</v>
      </c>
      <c r="M2412" s="403">
        <f t="shared" si="1715"/>
        <v>823.2</v>
      </c>
      <c r="N2412" s="36"/>
      <c r="P2412" s="186"/>
    </row>
    <row r="2413" customHeight="1" spans="1:16">
      <c r="A2413" s="217" t="s">
        <v>4685</v>
      </c>
      <c r="B2413" s="52">
        <v>331104006</v>
      </c>
      <c r="C2413" s="36" t="s">
        <v>6886</v>
      </c>
      <c r="D2413" s="36"/>
      <c r="E2413" s="36"/>
      <c r="F2413" s="219" t="s">
        <v>43</v>
      </c>
      <c r="G2413" s="220">
        <v>1372</v>
      </c>
      <c r="H2413" s="403">
        <f t="shared" si="1710"/>
        <v>1372</v>
      </c>
      <c r="I2413" s="403">
        <f t="shared" si="1711"/>
        <v>1303.4</v>
      </c>
      <c r="J2413" s="403">
        <f t="shared" si="1712"/>
        <v>1166.2</v>
      </c>
      <c r="K2413" s="403">
        <f t="shared" si="1713"/>
        <v>1029</v>
      </c>
      <c r="L2413" s="403">
        <f t="shared" si="1714"/>
        <v>891.8</v>
      </c>
      <c r="M2413" s="403">
        <f t="shared" si="1715"/>
        <v>823.2</v>
      </c>
      <c r="N2413" s="36"/>
      <c r="P2413" s="186"/>
    </row>
    <row r="2414" customHeight="1" spans="1:16">
      <c r="A2414" s="217" t="s">
        <v>4685</v>
      </c>
      <c r="B2414" s="52">
        <v>331104007</v>
      </c>
      <c r="C2414" s="36" t="s">
        <v>6887</v>
      </c>
      <c r="D2414" s="36"/>
      <c r="E2414" s="36"/>
      <c r="F2414" s="219" t="s">
        <v>43</v>
      </c>
      <c r="G2414" s="220">
        <v>980</v>
      </c>
      <c r="H2414" s="403">
        <f t="shared" si="1710"/>
        <v>980</v>
      </c>
      <c r="I2414" s="403">
        <f t="shared" si="1711"/>
        <v>931</v>
      </c>
      <c r="J2414" s="403">
        <f t="shared" si="1712"/>
        <v>833</v>
      </c>
      <c r="K2414" s="403">
        <f t="shared" si="1713"/>
        <v>735</v>
      </c>
      <c r="L2414" s="403">
        <f t="shared" si="1714"/>
        <v>637</v>
      </c>
      <c r="M2414" s="403">
        <f t="shared" si="1715"/>
        <v>588</v>
      </c>
      <c r="N2414" s="426" t="s">
        <v>6888</v>
      </c>
      <c r="P2414" s="186"/>
    </row>
    <row r="2415" customHeight="1" spans="1:16">
      <c r="A2415" s="217" t="s">
        <v>4685</v>
      </c>
      <c r="B2415" s="52">
        <v>331104008</v>
      </c>
      <c r="C2415" s="36" t="s">
        <v>6889</v>
      </c>
      <c r="D2415" s="36"/>
      <c r="E2415" s="36"/>
      <c r="F2415" s="219" t="s">
        <v>43</v>
      </c>
      <c r="G2415" s="220">
        <v>840</v>
      </c>
      <c r="H2415" s="403">
        <f t="shared" si="1710"/>
        <v>840</v>
      </c>
      <c r="I2415" s="403">
        <f t="shared" si="1711"/>
        <v>798</v>
      </c>
      <c r="J2415" s="403">
        <f t="shared" si="1712"/>
        <v>714</v>
      </c>
      <c r="K2415" s="403">
        <f t="shared" si="1713"/>
        <v>630</v>
      </c>
      <c r="L2415" s="403">
        <f t="shared" si="1714"/>
        <v>546</v>
      </c>
      <c r="M2415" s="403">
        <f t="shared" si="1715"/>
        <v>504</v>
      </c>
      <c r="N2415" s="36"/>
      <c r="P2415" s="186"/>
    </row>
    <row r="2416" customHeight="1" spans="1:16">
      <c r="A2416" s="217" t="s">
        <v>4685</v>
      </c>
      <c r="B2416" s="52">
        <v>331104009</v>
      </c>
      <c r="C2416" s="36" t="s">
        <v>6890</v>
      </c>
      <c r="D2416" s="36"/>
      <c r="E2416" s="36"/>
      <c r="F2416" s="219" t="s">
        <v>43</v>
      </c>
      <c r="G2416" s="220">
        <v>980</v>
      </c>
      <c r="H2416" s="403">
        <f t="shared" si="1710"/>
        <v>980</v>
      </c>
      <c r="I2416" s="403">
        <f t="shared" si="1711"/>
        <v>931</v>
      </c>
      <c r="J2416" s="403">
        <f t="shared" si="1712"/>
        <v>833</v>
      </c>
      <c r="K2416" s="403">
        <f t="shared" si="1713"/>
        <v>735</v>
      </c>
      <c r="L2416" s="403">
        <f t="shared" si="1714"/>
        <v>637</v>
      </c>
      <c r="M2416" s="403">
        <f t="shared" si="1715"/>
        <v>588</v>
      </c>
      <c r="N2416" s="36"/>
      <c r="P2416" s="186"/>
    </row>
    <row r="2417" customHeight="1" spans="1:16">
      <c r="A2417" s="217" t="s">
        <v>4685</v>
      </c>
      <c r="B2417" s="52">
        <v>331104010</v>
      </c>
      <c r="C2417" s="36" t="s">
        <v>6891</v>
      </c>
      <c r="D2417" s="36"/>
      <c r="E2417" s="36"/>
      <c r="F2417" s="219" t="s">
        <v>43</v>
      </c>
      <c r="G2417" s="220">
        <v>840</v>
      </c>
      <c r="H2417" s="403">
        <f t="shared" si="1710"/>
        <v>840</v>
      </c>
      <c r="I2417" s="403">
        <f t="shared" si="1711"/>
        <v>798</v>
      </c>
      <c r="J2417" s="403">
        <f t="shared" si="1712"/>
        <v>714</v>
      </c>
      <c r="K2417" s="403">
        <f t="shared" si="1713"/>
        <v>630</v>
      </c>
      <c r="L2417" s="403">
        <f t="shared" si="1714"/>
        <v>546</v>
      </c>
      <c r="M2417" s="403">
        <f t="shared" si="1715"/>
        <v>504</v>
      </c>
      <c r="N2417" s="36"/>
      <c r="P2417" s="186"/>
    </row>
    <row r="2418" customHeight="1" spans="1:16">
      <c r="A2418" s="217" t="s">
        <v>4685</v>
      </c>
      <c r="B2418" s="52">
        <v>331104011</v>
      </c>
      <c r="C2418" s="36" t="s">
        <v>6892</v>
      </c>
      <c r="D2418" s="36"/>
      <c r="E2418" s="36"/>
      <c r="F2418" s="219" t="s">
        <v>43</v>
      </c>
      <c r="G2418" s="220">
        <v>1890</v>
      </c>
      <c r="H2418" s="403">
        <f t="shared" si="1710"/>
        <v>1890</v>
      </c>
      <c r="I2418" s="403">
        <f t="shared" si="1711"/>
        <v>1795.5</v>
      </c>
      <c r="J2418" s="403">
        <f t="shared" si="1712"/>
        <v>1606.5</v>
      </c>
      <c r="K2418" s="403">
        <f t="shared" si="1713"/>
        <v>1417.5</v>
      </c>
      <c r="L2418" s="403">
        <f t="shared" si="1714"/>
        <v>1228.5</v>
      </c>
      <c r="M2418" s="403">
        <f t="shared" si="1715"/>
        <v>1134</v>
      </c>
      <c r="N2418" s="426" t="s">
        <v>6893</v>
      </c>
      <c r="P2418" s="186"/>
    </row>
    <row r="2419" customHeight="1" spans="1:16">
      <c r="A2419" s="217" t="s">
        <v>4685</v>
      </c>
      <c r="B2419" s="52">
        <v>331104012</v>
      </c>
      <c r="C2419" s="36" t="s">
        <v>6894</v>
      </c>
      <c r="D2419" s="36"/>
      <c r="E2419" s="36"/>
      <c r="F2419" s="219" t="s">
        <v>43</v>
      </c>
      <c r="G2419" s="220">
        <v>1568</v>
      </c>
      <c r="H2419" s="403">
        <f t="shared" si="1710"/>
        <v>1568</v>
      </c>
      <c r="I2419" s="403">
        <f t="shared" si="1711"/>
        <v>1489.6</v>
      </c>
      <c r="J2419" s="403">
        <f t="shared" si="1712"/>
        <v>1332.8</v>
      </c>
      <c r="K2419" s="403">
        <f t="shared" si="1713"/>
        <v>1176</v>
      </c>
      <c r="L2419" s="403">
        <f t="shared" si="1714"/>
        <v>1019.2</v>
      </c>
      <c r="M2419" s="403">
        <f t="shared" si="1715"/>
        <v>940.8</v>
      </c>
      <c r="N2419" s="36"/>
      <c r="P2419" s="186"/>
    </row>
    <row r="2420" customHeight="1" spans="1:16">
      <c r="A2420" s="217" t="s">
        <v>4685</v>
      </c>
      <c r="B2420" s="52">
        <v>331104013</v>
      </c>
      <c r="C2420" s="36" t="s">
        <v>6895</v>
      </c>
      <c r="D2420" s="36" t="s">
        <v>6896</v>
      </c>
      <c r="E2420" s="36"/>
      <c r="F2420" s="219" t="s">
        <v>43</v>
      </c>
      <c r="G2420" s="220">
        <v>1764</v>
      </c>
      <c r="H2420" s="403">
        <f t="shared" si="1710"/>
        <v>1764</v>
      </c>
      <c r="I2420" s="403">
        <f t="shared" si="1711"/>
        <v>1675.8</v>
      </c>
      <c r="J2420" s="403">
        <f t="shared" si="1712"/>
        <v>1499.4</v>
      </c>
      <c r="K2420" s="403">
        <f t="shared" si="1713"/>
        <v>1323</v>
      </c>
      <c r="L2420" s="403">
        <f t="shared" si="1714"/>
        <v>1146.6</v>
      </c>
      <c r="M2420" s="403">
        <f t="shared" si="1715"/>
        <v>1058.4</v>
      </c>
      <c r="N2420" s="36"/>
      <c r="P2420" s="186"/>
    </row>
    <row r="2421" customHeight="1" spans="1:16">
      <c r="A2421" s="217" t="s">
        <v>4685</v>
      </c>
      <c r="B2421" s="52">
        <v>331104014</v>
      </c>
      <c r="C2421" s="36" t="s">
        <v>6897</v>
      </c>
      <c r="D2421" s="36"/>
      <c r="E2421" s="36"/>
      <c r="F2421" s="219" t="s">
        <v>43</v>
      </c>
      <c r="G2421" s="220">
        <v>1680</v>
      </c>
      <c r="H2421" s="403">
        <f t="shared" si="1710"/>
        <v>1680</v>
      </c>
      <c r="I2421" s="403">
        <f t="shared" si="1711"/>
        <v>1596</v>
      </c>
      <c r="J2421" s="403">
        <f t="shared" si="1712"/>
        <v>1428</v>
      </c>
      <c r="K2421" s="403">
        <f t="shared" si="1713"/>
        <v>1260</v>
      </c>
      <c r="L2421" s="403">
        <f t="shared" si="1714"/>
        <v>1092</v>
      </c>
      <c r="M2421" s="403">
        <f t="shared" si="1715"/>
        <v>1008</v>
      </c>
      <c r="N2421" s="36"/>
      <c r="P2421" s="186"/>
    </row>
    <row r="2422" customHeight="1" spans="1:16">
      <c r="A2422" s="217" t="s">
        <v>4685</v>
      </c>
      <c r="B2422" s="52">
        <v>331104015</v>
      </c>
      <c r="C2422" s="36" t="s">
        <v>6898</v>
      </c>
      <c r="D2422" s="36"/>
      <c r="E2422" s="36"/>
      <c r="F2422" s="219" t="s">
        <v>43</v>
      </c>
      <c r="G2422" s="220">
        <v>1680</v>
      </c>
      <c r="H2422" s="403">
        <f t="shared" si="1710"/>
        <v>1680</v>
      </c>
      <c r="I2422" s="403">
        <f t="shared" si="1711"/>
        <v>1596</v>
      </c>
      <c r="J2422" s="403">
        <f t="shared" si="1712"/>
        <v>1428</v>
      </c>
      <c r="K2422" s="403">
        <f t="shared" si="1713"/>
        <v>1260</v>
      </c>
      <c r="L2422" s="403">
        <f t="shared" si="1714"/>
        <v>1092</v>
      </c>
      <c r="M2422" s="403">
        <f t="shared" si="1715"/>
        <v>1008</v>
      </c>
      <c r="N2422" s="36"/>
      <c r="P2422" s="186"/>
    </row>
    <row r="2423" customHeight="1" spans="1:16">
      <c r="A2423" s="217" t="s">
        <v>4685</v>
      </c>
      <c r="B2423" s="52">
        <v>331104016</v>
      </c>
      <c r="C2423" s="36" t="s">
        <v>6899</v>
      </c>
      <c r="D2423" s="36"/>
      <c r="E2423" s="36"/>
      <c r="F2423" s="219" t="s">
        <v>43</v>
      </c>
      <c r="G2423" s="220">
        <v>1568</v>
      </c>
      <c r="H2423" s="403">
        <f t="shared" si="1710"/>
        <v>1568</v>
      </c>
      <c r="I2423" s="403">
        <f t="shared" si="1711"/>
        <v>1489.6</v>
      </c>
      <c r="J2423" s="403">
        <f t="shared" si="1712"/>
        <v>1332.8</v>
      </c>
      <c r="K2423" s="403">
        <f t="shared" si="1713"/>
        <v>1176</v>
      </c>
      <c r="L2423" s="403">
        <f t="shared" si="1714"/>
        <v>1019.2</v>
      </c>
      <c r="M2423" s="403">
        <f t="shared" si="1715"/>
        <v>940.8</v>
      </c>
      <c r="N2423" s="36"/>
      <c r="P2423" s="186"/>
    </row>
    <row r="2424" customHeight="1" spans="1:16">
      <c r="A2424" s="217" t="s">
        <v>4685</v>
      </c>
      <c r="B2424" s="52">
        <v>331104017</v>
      </c>
      <c r="C2424" s="36" t="s">
        <v>6900</v>
      </c>
      <c r="D2424" s="36"/>
      <c r="E2424" s="36"/>
      <c r="F2424" s="219" t="s">
        <v>43</v>
      </c>
      <c r="G2424" s="220">
        <v>1568</v>
      </c>
      <c r="H2424" s="403">
        <f t="shared" si="1710"/>
        <v>1568</v>
      </c>
      <c r="I2424" s="403">
        <f t="shared" si="1711"/>
        <v>1489.6</v>
      </c>
      <c r="J2424" s="403">
        <f t="shared" si="1712"/>
        <v>1332.8</v>
      </c>
      <c r="K2424" s="403">
        <f t="shared" si="1713"/>
        <v>1176</v>
      </c>
      <c r="L2424" s="403">
        <f t="shared" si="1714"/>
        <v>1019.2</v>
      </c>
      <c r="M2424" s="403">
        <f t="shared" si="1715"/>
        <v>940.8</v>
      </c>
      <c r="N2424" s="36"/>
      <c r="P2424" s="186"/>
    </row>
    <row r="2425" customHeight="1" spans="1:16">
      <c r="A2425" s="217" t="s">
        <v>4685</v>
      </c>
      <c r="B2425" s="52">
        <v>331104018</v>
      </c>
      <c r="C2425" s="36" t="s">
        <v>6901</v>
      </c>
      <c r="D2425" s="36" t="s">
        <v>6902</v>
      </c>
      <c r="E2425" s="36"/>
      <c r="F2425" s="219" t="s">
        <v>43</v>
      </c>
      <c r="G2425" s="220">
        <v>1372</v>
      </c>
      <c r="H2425" s="403">
        <f t="shared" si="1710"/>
        <v>1372</v>
      </c>
      <c r="I2425" s="403">
        <f t="shared" si="1711"/>
        <v>1303.4</v>
      </c>
      <c r="J2425" s="403">
        <f t="shared" si="1712"/>
        <v>1166.2</v>
      </c>
      <c r="K2425" s="403">
        <f t="shared" si="1713"/>
        <v>1029</v>
      </c>
      <c r="L2425" s="403">
        <f t="shared" si="1714"/>
        <v>891.8</v>
      </c>
      <c r="M2425" s="403">
        <f t="shared" si="1715"/>
        <v>823.2</v>
      </c>
      <c r="N2425" s="36"/>
      <c r="P2425" s="186"/>
    </row>
    <row r="2426" customHeight="1" spans="1:16">
      <c r="A2426" s="217" t="s">
        <v>4685</v>
      </c>
      <c r="B2426" s="52">
        <v>331104019</v>
      </c>
      <c r="C2426" s="36" t="s">
        <v>6903</v>
      </c>
      <c r="D2426" s="36"/>
      <c r="E2426" s="36"/>
      <c r="F2426" s="219" t="s">
        <v>43</v>
      </c>
      <c r="G2426" s="220">
        <v>1568</v>
      </c>
      <c r="H2426" s="403">
        <f t="shared" si="1710"/>
        <v>1568</v>
      </c>
      <c r="I2426" s="403">
        <f t="shared" si="1711"/>
        <v>1489.6</v>
      </c>
      <c r="J2426" s="403">
        <f t="shared" si="1712"/>
        <v>1332.8</v>
      </c>
      <c r="K2426" s="403">
        <f t="shared" si="1713"/>
        <v>1176</v>
      </c>
      <c r="L2426" s="403">
        <f t="shared" si="1714"/>
        <v>1019.2</v>
      </c>
      <c r="M2426" s="403">
        <f t="shared" si="1715"/>
        <v>940.8</v>
      </c>
      <c r="N2426" s="36"/>
      <c r="P2426" s="186"/>
    </row>
    <row r="2427" customHeight="1" spans="1:16">
      <c r="A2427" s="217" t="s">
        <v>4685</v>
      </c>
      <c r="B2427" s="52">
        <v>331104020</v>
      </c>
      <c r="C2427" s="36" t="s">
        <v>6904</v>
      </c>
      <c r="D2427" s="36" t="s">
        <v>6905</v>
      </c>
      <c r="E2427" s="36"/>
      <c r="F2427" s="219" t="s">
        <v>43</v>
      </c>
      <c r="G2427" s="220">
        <v>980</v>
      </c>
      <c r="H2427" s="403">
        <f t="shared" si="1710"/>
        <v>980</v>
      </c>
      <c r="I2427" s="403">
        <f t="shared" si="1711"/>
        <v>931</v>
      </c>
      <c r="J2427" s="403">
        <f t="shared" si="1712"/>
        <v>833</v>
      </c>
      <c r="K2427" s="403">
        <f t="shared" si="1713"/>
        <v>735</v>
      </c>
      <c r="L2427" s="403">
        <f t="shared" si="1714"/>
        <v>637</v>
      </c>
      <c r="M2427" s="403">
        <f t="shared" si="1715"/>
        <v>588</v>
      </c>
      <c r="N2427" s="36"/>
      <c r="P2427" s="186"/>
    </row>
    <row r="2428" customHeight="1" spans="1:16">
      <c r="A2428" s="217" t="s">
        <v>4685</v>
      </c>
      <c r="B2428" s="52">
        <v>331104021</v>
      </c>
      <c r="C2428" s="36" t="s">
        <v>6906</v>
      </c>
      <c r="D2428" s="36"/>
      <c r="E2428" s="36"/>
      <c r="F2428" s="219" t="s">
        <v>43</v>
      </c>
      <c r="G2428" s="220">
        <v>560</v>
      </c>
      <c r="H2428" s="403">
        <f t="shared" si="1710"/>
        <v>560</v>
      </c>
      <c r="I2428" s="403">
        <f t="shared" si="1711"/>
        <v>532</v>
      </c>
      <c r="J2428" s="403">
        <f t="shared" si="1712"/>
        <v>476</v>
      </c>
      <c r="K2428" s="403">
        <f t="shared" si="1713"/>
        <v>420</v>
      </c>
      <c r="L2428" s="403">
        <f t="shared" si="1714"/>
        <v>364</v>
      </c>
      <c r="M2428" s="403">
        <f t="shared" si="1715"/>
        <v>336</v>
      </c>
      <c r="N2428" s="36"/>
      <c r="P2428" s="186"/>
    </row>
    <row r="2429" customHeight="1" spans="1:16">
      <c r="A2429" s="217" t="s">
        <v>4685</v>
      </c>
      <c r="B2429" s="52">
        <v>331104022</v>
      </c>
      <c r="C2429" s="36" t="s">
        <v>6907</v>
      </c>
      <c r="D2429" s="36"/>
      <c r="E2429" s="36" t="s">
        <v>6908</v>
      </c>
      <c r="F2429" s="219" t="s">
        <v>43</v>
      </c>
      <c r="G2429" s="220">
        <v>840</v>
      </c>
      <c r="H2429" s="403">
        <f t="shared" si="1710"/>
        <v>840</v>
      </c>
      <c r="I2429" s="403">
        <f t="shared" si="1711"/>
        <v>798</v>
      </c>
      <c r="J2429" s="403">
        <f t="shared" si="1712"/>
        <v>714</v>
      </c>
      <c r="K2429" s="403">
        <f t="shared" si="1713"/>
        <v>630</v>
      </c>
      <c r="L2429" s="403">
        <f t="shared" si="1714"/>
        <v>546</v>
      </c>
      <c r="M2429" s="403">
        <f t="shared" si="1715"/>
        <v>504</v>
      </c>
      <c r="N2429" s="36"/>
      <c r="P2429" s="186"/>
    </row>
    <row r="2430" customHeight="1" spans="1:16">
      <c r="A2430" s="217" t="s">
        <v>4685</v>
      </c>
      <c r="B2430" s="52">
        <v>331104023</v>
      </c>
      <c r="C2430" s="36" t="s">
        <v>6909</v>
      </c>
      <c r="D2430" s="36"/>
      <c r="E2430" s="36"/>
      <c r="F2430" s="219" t="s">
        <v>43</v>
      </c>
      <c r="G2430" s="220">
        <v>1568</v>
      </c>
      <c r="H2430" s="403">
        <f t="shared" si="1710"/>
        <v>1568</v>
      </c>
      <c r="I2430" s="403">
        <f t="shared" si="1711"/>
        <v>1489.6</v>
      </c>
      <c r="J2430" s="403">
        <f t="shared" si="1712"/>
        <v>1332.8</v>
      </c>
      <c r="K2430" s="403">
        <f t="shared" si="1713"/>
        <v>1176</v>
      </c>
      <c r="L2430" s="403">
        <f t="shared" si="1714"/>
        <v>1019.2</v>
      </c>
      <c r="M2430" s="403">
        <f t="shared" si="1715"/>
        <v>940.8</v>
      </c>
      <c r="N2430" s="36"/>
      <c r="P2430" s="186"/>
    </row>
    <row r="2431" customHeight="1" spans="1:16">
      <c r="A2431" s="217" t="s">
        <v>4685</v>
      </c>
      <c r="B2431" s="52">
        <v>331104024</v>
      </c>
      <c r="C2431" s="36" t="s">
        <v>6910</v>
      </c>
      <c r="D2431" s="36"/>
      <c r="E2431" s="36"/>
      <c r="F2431" s="219" t="s">
        <v>43</v>
      </c>
      <c r="G2431" s="220">
        <v>1568</v>
      </c>
      <c r="H2431" s="403">
        <f t="shared" si="1710"/>
        <v>1568</v>
      </c>
      <c r="I2431" s="403">
        <f t="shared" si="1711"/>
        <v>1489.6</v>
      </c>
      <c r="J2431" s="403">
        <f t="shared" si="1712"/>
        <v>1332.8</v>
      </c>
      <c r="K2431" s="403">
        <f t="shared" si="1713"/>
        <v>1176</v>
      </c>
      <c r="L2431" s="403">
        <f t="shared" si="1714"/>
        <v>1019.2</v>
      </c>
      <c r="M2431" s="403">
        <f t="shared" si="1715"/>
        <v>940.8</v>
      </c>
      <c r="N2431" s="36"/>
      <c r="P2431" s="186"/>
    </row>
    <row r="2432" customHeight="1" spans="1:16">
      <c r="A2432" s="217" t="s">
        <v>4685</v>
      </c>
      <c r="B2432" s="52">
        <v>331104025</v>
      </c>
      <c r="C2432" s="36" t="s">
        <v>6911</v>
      </c>
      <c r="D2432" s="36" t="s">
        <v>6912</v>
      </c>
      <c r="E2432" s="36"/>
      <c r="F2432" s="219" t="s">
        <v>43</v>
      </c>
      <c r="G2432" s="220">
        <v>1176</v>
      </c>
      <c r="H2432" s="403">
        <f t="shared" si="1710"/>
        <v>1176</v>
      </c>
      <c r="I2432" s="403">
        <f t="shared" si="1711"/>
        <v>1117.2</v>
      </c>
      <c r="J2432" s="403">
        <f t="shared" si="1712"/>
        <v>999.6</v>
      </c>
      <c r="K2432" s="403">
        <f t="shared" si="1713"/>
        <v>882</v>
      </c>
      <c r="L2432" s="403">
        <f t="shared" si="1714"/>
        <v>764.4</v>
      </c>
      <c r="M2432" s="403">
        <f t="shared" si="1715"/>
        <v>705.6</v>
      </c>
      <c r="N2432" s="36"/>
      <c r="P2432" s="186"/>
    </row>
    <row r="2433" customHeight="1" spans="1:16">
      <c r="A2433" s="217" t="s">
        <v>4685</v>
      </c>
      <c r="B2433" s="52">
        <v>331104026</v>
      </c>
      <c r="C2433" s="36" t="s">
        <v>6913</v>
      </c>
      <c r="D2433" s="36" t="s">
        <v>6914</v>
      </c>
      <c r="E2433" s="36"/>
      <c r="F2433" s="219" t="s">
        <v>43</v>
      </c>
      <c r="G2433" s="220">
        <v>1372</v>
      </c>
      <c r="H2433" s="403">
        <f t="shared" si="1710"/>
        <v>1372</v>
      </c>
      <c r="I2433" s="403">
        <f t="shared" si="1711"/>
        <v>1303.4</v>
      </c>
      <c r="J2433" s="403">
        <f t="shared" si="1712"/>
        <v>1166.2</v>
      </c>
      <c r="K2433" s="403">
        <f t="shared" si="1713"/>
        <v>1029</v>
      </c>
      <c r="L2433" s="403">
        <f t="shared" si="1714"/>
        <v>891.8</v>
      </c>
      <c r="M2433" s="403">
        <f t="shared" si="1715"/>
        <v>823.2</v>
      </c>
      <c r="N2433" s="36"/>
      <c r="P2433" s="186"/>
    </row>
    <row r="2434" customHeight="1" spans="1:16">
      <c r="A2434" s="217" t="s">
        <v>4685</v>
      </c>
      <c r="B2434" s="52">
        <v>331104027</v>
      </c>
      <c r="C2434" s="36" t="s">
        <v>6915</v>
      </c>
      <c r="D2434" s="36" t="s">
        <v>6916</v>
      </c>
      <c r="E2434" s="36"/>
      <c r="F2434" s="219" t="s">
        <v>43</v>
      </c>
      <c r="G2434" s="220">
        <v>1568</v>
      </c>
      <c r="H2434" s="403">
        <f t="shared" si="1710"/>
        <v>1568</v>
      </c>
      <c r="I2434" s="403">
        <f t="shared" si="1711"/>
        <v>1489.6</v>
      </c>
      <c r="J2434" s="403">
        <f t="shared" si="1712"/>
        <v>1332.8</v>
      </c>
      <c r="K2434" s="403">
        <f t="shared" si="1713"/>
        <v>1176</v>
      </c>
      <c r="L2434" s="403">
        <f t="shared" si="1714"/>
        <v>1019.2</v>
      </c>
      <c r="M2434" s="403">
        <f t="shared" si="1715"/>
        <v>940.8</v>
      </c>
      <c r="N2434" s="36"/>
      <c r="P2434" s="186"/>
    </row>
    <row r="2435" customHeight="1" spans="1:16">
      <c r="A2435" s="217" t="s">
        <v>4685</v>
      </c>
      <c r="B2435" s="52">
        <v>331104028</v>
      </c>
      <c r="C2435" s="36" t="s">
        <v>6917</v>
      </c>
      <c r="D2435" s="36" t="s">
        <v>195</v>
      </c>
      <c r="E2435" s="36"/>
      <c r="F2435" s="219" t="s">
        <v>43</v>
      </c>
      <c r="G2435" s="220">
        <v>2156</v>
      </c>
      <c r="H2435" s="403">
        <f t="shared" si="1710"/>
        <v>2156</v>
      </c>
      <c r="I2435" s="403">
        <f t="shared" si="1711"/>
        <v>2048.2</v>
      </c>
      <c r="J2435" s="403">
        <f t="shared" si="1712"/>
        <v>1832.6</v>
      </c>
      <c r="K2435" s="403">
        <f t="shared" si="1713"/>
        <v>1617</v>
      </c>
      <c r="L2435" s="403">
        <f t="shared" si="1714"/>
        <v>1401.4</v>
      </c>
      <c r="M2435" s="403">
        <f t="shared" si="1715"/>
        <v>1293.6</v>
      </c>
      <c r="N2435" s="260" t="s">
        <v>6918</v>
      </c>
      <c r="P2435" s="186"/>
    </row>
    <row r="2436" customHeight="1" spans="1:16">
      <c r="A2436" s="217"/>
      <c r="B2436" s="45">
        <v>3312</v>
      </c>
      <c r="C2436" s="46" t="s">
        <v>6919</v>
      </c>
      <c r="D2436" s="36"/>
      <c r="E2436" s="36"/>
      <c r="F2436" s="219"/>
      <c r="G2436" s="220"/>
      <c r="H2436" s="403"/>
      <c r="I2436" s="403"/>
      <c r="J2436" s="403"/>
      <c r="K2436" s="403"/>
      <c r="L2436" s="403"/>
      <c r="M2436" s="403"/>
      <c r="N2436" s="46" t="s">
        <v>6920</v>
      </c>
      <c r="P2436" s="186"/>
    </row>
    <row r="2437" customHeight="1" spans="1:16">
      <c r="A2437" s="217"/>
      <c r="B2437" s="45">
        <v>331201</v>
      </c>
      <c r="C2437" s="46" t="s">
        <v>6921</v>
      </c>
      <c r="D2437" s="36"/>
      <c r="E2437" s="36"/>
      <c r="F2437" s="219"/>
      <c r="G2437" s="220"/>
      <c r="H2437" s="403"/>
      <c r="I2437" s="403"/>
      <c r="J2437" s="403"/>
      <c r="K2437" s="403"/>
      <c r="L2437" s="403"/>
      <c r="M2437" s="403"/>
      <c r="N2437" s="36"/>
      <c r="P2437" s="186"/>
    </row>
    <row r="2438" customHeight="1" spans="1:16">
      <c r="A2438" s="217" t="s">
        <v>4685</v>
      </c>
      <c r="B2438" s="52">
        <v>331201001</v>
      </c>
      <c r="C2438" s="36" t="s">
        <v>6922</v>
      </c>
      <c r="D2438" s="36" t="s">
        <v>6923</v>
      </c>
      <c r="E2438" s="36"/>
      <c r="F2438" s="219" t="s">
        <v>43</v>
      </c>
      <c r="G2438" s="220">
        <v>3150</v>
      </c>
      <c r="H2438" s="403">
        <f t="shared" ref="H2438" si="1716">G2438*1</f>
        <v>3150</v>
      </c>
      <c r="I2438" s="403">
        <f t="shared" ref="I2438" si="1717">G2438*0.95</f>
        <v>2992.5</v>
      </c>
      <c r="J2438" s="403">
        <f t="shared" ref="J2438" si="1718">G2438*0.85</f>
        <v>2677.5</v>
      </c>
      <c r="K2438" s="403">
        <f t="shared" ref="K2438" si="1719">G2438*0.75</f>
        <v>2362.5</v>
      </c>
      <c r="L2438" s="403">
        <f t="shared" ref="L2438" si="1720">G2438*0.65</f>
        <v>2047.5</v>
      </c>
      <c r="M2438" s="403">
        <f t="shared" ref="M2438" si="1721">G2438*0.6</f>
        <v>1890</v>
      </c>
      <c r="N2438" s="36"/>
      <c r="P2438" s="186"/>
    </row>
    <row r="2439" customHeight="1" spans="1:16">
      <c r="A2439" s="217" t="s">
        <v>4685</v>
      </c>
      <c r="B2439" s="52">
        <v>331201002</v>
      </c>
      <c r="C2439" s="36" t="s">
        <v>6924</v>
      </c>
      <c r="D2439" s="36"/>
      <c r="E2439" s="36"/>
      <c r="F2439" s="219" t="s">
        <v>43</v>
      </c>
      <c r="G2439" s="220">
        <v>2352</v>
      </c>
      <c r="H2439" s="403">
        <f t="shared" ref="H2439:H2446" si="1722">G2439*1</f>
        <v>2352</v>
      </c>
      <c r="I2439" s="403">
        <f t="shared" ref="I2439:I2446" si="1723">G2439*0.95</f>
        <v>2234.4</v>
      </c>
      <c r="J2439" s="403">
        <f t="shared" ref="J2439:J2446" si="1724">G2439*0.85</f>
        <v>1999.2</v>
      </c>
      <c r="K2439" s="403">
        <f t="shared" ref="K2439:K2446" si="1725">G2439*0.75</f>
        <v>1764</v>
      </c>
      <c r="L2439" s="403">
        <f t="shared" ref="L2439:L2446" si="1726">G2439*0.65</f>
        <v>1528.8</v>
      </c>
      <c r="M2439" s="403">
        <f t="shared" ref="M2439:M2446" si="1727">G2439*0.6</f>
        <v>1411.2</v>
      </c>
      <c r="N2439" s="36"/>
      <c r="P2439" s="186"/>
    </row>
    <row r="2440" customHeight="1" spans="1:16">
      <c r="A2440" s="217" t="s">
        <v>4685</v>
      </c>
      <c r="B2440" s="52">
        <v>331201003</v>
      </c>
      <c r="C2440" s="36" t="s">
        <v>6925</v>
      </c>
      <c r="D2440" s="36"/>
      <c r="E2440" s="36"/>
      <c r="F2440" s="219" t="s">
        <v>43</v>
      </c>
      <c r="G2440" s="220">
        <v>2352</v>
      </c>
      <c r="H2440" s="403">
        <f t="shared" si="1722"/>
        <v>2352</v>
      </c>
      <c r="I2440" s="403">
        <f t="shared" si="1723"/>
        <v>2234.4</v>
      </c>
      <c r="J2440" s="403">
        <f t="shared" si="1724"/>
        <v>1999.2</v>
      </c>
      <c r="K2440" s="403">
        <f t="shared" si="1725"/>
        <v>1764</v>
      </c>
      <c r="L2440" s="403">
        <f t="shared" si="1726"/>
        <v>1528.8</v>
      </c>
      <c r="M2440" s="403">
        <f t="shared" si="1727"/>
        <v>1411.2</v>
      </c>
      <c r="N2440" s="36"/>
      <c r="P2440" s="186"/>
    </row>
    <row r="2441" customHeight="1" spans="1:16">
      <c r="A2441" s="217" t="s">
        <v>4685</v>
      </c>
      <c r="B2441" s="52">
        <v>331201004</v>
      </c>
      <c r="C2441" s="36" t="s">
        <v>6926</v>
      </c>
      <c r="D2441" s="36"/>
      <c r="E2441" s="36"/>
      <c r="F2441" s="219" t="s">
        <v>43</v>
      </c>
      <c r="G2441" s="220">
        <v>1960</v>
      </c>
      <c r="H2441" s="403">
        <f t="shared" si="1722"/>
        <v>1960</v>
      </c>
      <c r="I2441" s="403">
        <f t="shared" si="1723"/>
        <v>1862</v>
      </c>
      <c r="J2441" s="403">
        <f t="shared" si="1724"/>
        <v>1666</v>
      </c>
      <c r="K2441" s="403">
        <f t="shared" si="1725"/>
        <v>1470</v>
      </c>
      <c r="L2441" s="403">
        <f t="shared" si="1726"/>
        <v>1274</v>
      </c>
      <c r="M2441" s="403">
        <f t="shared" si="1727"/>
        <v>1176</v>
      </c>
      <c r="N2441" s="36"/>
      <c r="P2441" s="186"/>
    </row>
    <row r="2442" customHeight="1" spans="1:16">
      <c r="A2442" s="217" t="s">
        <v>4685</v>
      </c>
      <c r="B2442" s="52">
        <v>331201005</v>
      </c>
      <c r="C2442" s="36" t="s">
        <v>6927</v>
      </c>
      <c r="D2442" s="36"/>
      <c r="E2442" s="36"/>
      <c r="F2442" s="219" t="s">
        <v>43</v>
      </c>
      <c r="G2442" s="220">
        <v>1568</v>
      </c>
      <c r="H2442" s="403">
        <f t="shared" si="1722"/>
        <v>1568</v>
      </c>
      <c r="I2442" s="403">
        <f t="shared" si="1723"/>
        <v>1489.6</v>
      </c>
      <c r="J2442" s="403">
        <f t="shared" si="1724"/>
        <v>1332.8</v>
      </c>
      <c r="K2442" s="403">
        <f t="shared" si="1725"/>
        <v>1176</v>
      </c>
      <c r="L2442" s="403">
        <f t="shared" si="1726"/>
        <v>1019.2</v>
      </c>
      <c r="M2442" s="403">
        <f t="shared" si="1727"/>
        <v>940.8</v>
      </c>
      <c r="N2442" s="36"/>
      <c r="P2442" s="186"/>
    </row>
    <row r="2443" customHeight="1" spans="1:16">
      <c r="A2443" s="217" t="s">
        <v>4685</v>
      </c>
      <c r="B2443" s="52">
        <v>331201006</v>
      </c>
      <c r="C2443" s="36" t="s">
        <v>6928</v>
      </c>
      <c r="D2443" s="36"/>
      <c r="E2443" s="36" t="s">
        <v>6929</v>
      </c>
      <c r="F2443" s="219" t="s">
        <v>43</v>
      </c>
      <c r="G2443" s="220">
        <v>1960</v>
      </c>
      <c r="H2443" s="403">
        <f t="shared" si="1722"/>
        <v>1960</v>
      </c>
      <c r="I2443" s="403">
        <f t="shared" si="1723"/>
        <v>1862</v>
      </c>
      <c r="J2443" s="403">
        <f t="shared" si="1724"/>
        <v>1666</v>
      </c>
      <c r="K2443" s="403">
        <f t="shared" si="1725"/>
        <v>1470</v>
      </c>
      <c r="L2443" s="403">
        <f t="shared" si="1726"/>
        <v>1274</v>
      </c>
      <c r="M2443" s="403">
        <f t="shared" si="1727"/>
        <v>1176</v>
      </c>
      <c r="N2443" s="260" t="s">
        <v>6930</v>
      </c>
      <c r="P2443" s="186"/>
    </row>
    <row r="2444" customHeight="1" spans="1:16">
      <c r="A2444" s="217" t="s">
        <v>4685</v>
      </c>
      <c r="B2444" s="52">
        <v>331201007</v>
      </c>
      <c r="C2444" s="36" t="s">
        <v>6931</v>
      </c>
      <c r="D2444" s="36"/>
      <c r="E2444" s="36" t="s">
        <v>4160</v>
      </c>
      <c r="F2444" s="219" t="s">
        <v>43</v>
      </c>
      <c r="G2444" s="220">
        <v>1568</v>
      </c>
      <c r="H2444" s="403">
        <f t="shared" si="1722"/>
        <v>1568</v>
      </c>
      <c r="I2444" s="403">
        <f t="shared" si="1723"/>
        <v>1489.6</v>
      </c>
      <c r="J2444" s="403">
        <f t="shared" si="1724"/>
        <v>1332.8</v>
      </c>
      <c r="K2444" s="403">
        <f t="shared" si="1725"/>
        <v>1176</v>
      </c>
      <c r="L2444" s="403">
        <f t="shared" si="1726"/>
        <v>1019.2</v>
      </c>
      <c r="M2444" s="403">
        <f t="shared" si="1727"/>
        <v>940.8</v>
      </c>
      <c r="N2444" s="36"/>
      <c r="P2444" s="186"/>
    </row>
    <row r="2445" customHeight="1" spans="1:16">
      <c r="A2445" s="217" t="s">
        <v>4685</v>
      </c>
      <c r="B2445" s="52">
        <v>331201008</v>
      </c>
      <c r="C2445" s="36" t="s">
        <v>6932</v>
      </c>
      <c r="D2445" s="36"/>
      <c r="E2445" s="36" t="s">
        <v>4038</v>
      </c>
      <c r="F2445" s="219" t="s">
        <v>43</v>
      </c>
      <c r="G2445" s="220">
        <v>1568</v>
      </c>
      <c r="H2445" s="403">
        <f t="shared" si="1722"/>
        <v>1568</v>
      </c>
      <c r="I2445" s="403">
        <f t="shared" si="1723"/>
        <v>1489.6</v>
      </c>
      <c r="J2445" s="403">
        <f t="shared" si="1724"/>
        <v>1332.8</v>
      </c>
      <c r="K2445" s="403">
        <f t="shared" si="1725"/>
        <v>1176</v>
      </c>
      <c r="L2445" s="403">
        <f t="shared" si="1726"/>
        <v>1019.2</v>
      </c>
      <c r="M2445" s="403">
        <f t="shared" si="1727"/>
        <v>940.8</v>
      </c>
      <c r="N2445" s="36"/>
      <c r="P2445" s="186"/>
    </row>
    <row r="2446" customHeight="1" spans="1:16">
      <c r="A2446" s="217" t="s">
        <v>4685</v>
      </c>
      <c r="B2446" s="52">
        <v>331201009</v>
      </c>
      <c r="C2446" s="36" t="s">
        <v>6933</v>
      </c>
      <c r="D2446" s="36"/>
      <c r="E2446" s="36"/>
      <c r="F2446" s="219" t="s">
        <v>43</v>
      </c>
      <c r="G2446" s="220">
        <v>1680</v>
      </c>
      <c r="H2446" s="403">
        <f t="shared" si="1722"/>
        <v>1680</v>
      </c>
      <c r="I2446" s="403">
        <f t="shared" si="1723"/>
        <v>1596</v>
      </c>
      <c r="J2446" s="403">
        <f t="shared" si="1724"/>
        <v>1428</v>
      </c>
      <c r="K2446" s="403">
        <f t="shared" si="1725"/>
        <v>1260</v>
      </c>
      <c r="L2446" s="403">
        <f t="shared" si="1726"/>
        <v>1092</v>
      </c>
      <c r="M2446" s="403">
        <f t="shared" si="1727"/>
        <v>1008</v>
      </c>
      <c r="N2446" s="36"/>
      <c r="P2446" s="186"/>
    </row>
    <row r="2447" customHeight="1" spans="1:16">
      <c r="A2447" s="217"/>
      <c r="B2447" s="45">
        <v>331202</v>
      </c>
      <c r="C2447" s="46" t="s">
        <v>6934</v>
      </c>
      <c r="D2447" s="36"/>
      <c r="E2447" s="36"/>
      <c r="F2447" s="219"/>
      <c r="G2447" s="220"/>
      <c r="H2447" s="403"/>
      <c r="I2447" s="403"/>
      <c r="J2447" s="403"/>
      <c r="K2447" s="403"/>
      <c r="L2447" s="403"/>
      <c r="M2447" s="403"/>
      <c r="N2447" s="36"/>
      <c r="P2447" s="186"/>
    </row>
    <row r="2448" customHeight="1" spans="1:16">
      <c r="A2448" s="217" t="s">
        <v>4685</v>
      </c>
      <c r="B2448" s="52">
        <v>331202001</v>
      </c>
      <c r="C2448" s="36" t="s">
        <v>6935</v>
      </c>
      <c r="D2448" s="36"/>
      <c r="E2448" s="36"/>
      <c r="F2448" s="219" t="s">
        <v>43</v>
      </c>
      <c r="G2448" s="220">
        <v>560</v>
      </c>
      <c r="H2448" s="403">
        <f t="shared" ref="H2448" si="1728">G2448*1</f>
        <v>560</v>
      </c>
      <c r="I2448" s="403">
        <f t="shared" ref="I2448" si="1729">G2448*0.95</f>
        <v>532</v>
      </c>
      <c r="J2448" s="403">
        <f t="shared" ref="J2448" si="1730">G2448*0.85</f>
        <v>476</v>
      </c>
      <c r="K2448" s="403">
        <f t="shared" ref="K2448" si="1731">G2448*0.75</f>
        <v>420</v>
      </c>
      <c r="L2448" s="403">
        <f t="shared" ref="L2448" si="1732">G2448*0.65</f>
        <v>364</v>
      </c>
      <c r="M2448" s="403">
        <f t="shared" ref="M2448" si="1733">G2448*0.6</f>
        <v>336</v>
      </c>
      <c r="N2448" s="36"/>
      <c r="P2448" s="186"/>
    </row>
    <row r="2449" customHeight="1" spans="1:16">
      <c r="A2449" s="217" t="s">
        <v>4685</v>
      </c>
      <c r="B2449" s="52">
        <v>331202002</v>
      </c>
      <c r="C2449" s="36" t="s">
        <v>6936</v>
      </c>
      <c r="D2449" s="36" t="s">
        <v>6937</v>
      </c>
      <c r="E2449" s="36"/>
      <c r="F2449" s="219" t="s">
        <v>43</v>
      </c>
      <c r="G2449" s="220">
        <v>560</v>
      </c>
      <c r="H2449" s="403">
        <f t="shared" ref="H2449:H2462" si="1734">G2449*1</f>
        <v>560</v>
      </c>
      <c r="I2449" s="403">
        <f t="shared" ref="I2449:I2462" si="1735">G2449*0.95</f>
        <v>532</v>
      </c>
      <c r="J2449" s="403">
        <f t="shared" ref="J2449:J2462" si="1736">G2449*0.85</f>
        <v>476</v>
      </c>
      <c r="K2449" s="403">
        <f t="shared" ref="K2449:K2462" si="1737">G2449*0.75</f>
        <v>420</v>
      </c>
      <c r="L2449" s="403">
        <f t="shared" ref="L2449:L2462" si="1738">G2449*0.65</f>
        <v>364</v>
      </c>
      <c r="M2449" s="403">
        <f t="shared" ref="M2449:M2462" si="1739">G2449*0.6</f>
        <v>336</v>
      </c>
      <c r="N2449" s="36"/>
      <c r="P2449" s="186"/>
    </row>
    <row r="2450" customHeight="1" spans="1:16">
      <c r="A2450" s="217" t="s">
        <v>4685</v>
      </c>
      <c r="B2450" s="52">
        <v>331202003</v>
      </c>
      <c r="C2450" s="36" t="s">
        <v>6938</v>
      </c>
      <c r="D2450" s="36"/>
      <c r="E2450" s="36"/>
      <c r="F2450" s="219" t="s">
        <v>43</v>
      </c>
      <c r="G2450" s="220">
        <v>840</v>
      </c>
      <c r="H2450" s="403">
        <f t="shared" si="1734"/>
        <v>840</v>
      </c>
      <c r="I2450" s="403">
        <f t="shared" si="1735"/>
        <v>798</v>
      </c>
      <c r="J2450" s="403">
        <f t="shared" si="1736"/>
        <v>714</v>
      </c>
      <c r="K2450" s="403">
        <f t="shared" si="1737"/>
        <v>630</v>
      </c>
      <c r="L2450" s="403">
        <f t="shared" si="1738"/>
        <v>546</v>
      </c>
      <c r="M2450" s="403">
        <f t="shared" si="1739"/>
        <v>504</v>
      </c>
      <c r="N2450" s="36"/>
      <c r="P2450" s="186"/>
    </row>
    <row r="2451" customHeight="1" spans="1:16">
      <c r="A2451" s="217" t="s">
        <v>4685</v>
      </c>
      <c r="B2451" s="52">
        <v>331202004</v>
      </c>
      <c r="C2451" s="36" t="s">
        <v>6939</v>
      </c>
      <c r="D2451" s="36"/>
      <c r="E2451" s="36"/>
      <c r="F2451" s="219" t="s">
        <v>43</v>
      </c>
      <c r="G2451" s="220">
        <v>560</v>
      </c>
      <c r="H2451" s="403">
        <f t="shared" si="1734"/>
        <v>560</v>
      </c>
      <c r="I2451" s="403">
        <f t="shared" si="1735"/>
        <v>532</v>
      </c>
      <c r="J2451" s="403">
        <f t="shared" si="1736"/>
        <v>476</v>
      </c>
      <c r="K2451" s="403">
        <f t="shared" si="1737"/>
        <v>420</v>
      </c>
      <c r="L2451" s="403">
        <f t="shared" si="1738"/>
        <v>364</v>
      </c>
      <c r="M2451" s="403">
        <f t="shared" si="1739"/>
        <v>336</v>
      </c>
      <c r="N2451" s="36"/>
      <c r="P2451" s="186"/>
    </row>
    <row r="2452" customHeight="1" spans="1:16">
      <c r="A2452" s="217" t="s">
        <v>4685</v>
      </c>
      <c r="B2452" s="52">
        <v>331202005</v>
      </c>
      <c r="C2452" s="36" t="s">
        <v>6940</v>
      </c>
      <c r="D2452" s="36" t="s">
        <v>6941</v>
      </c>
      <c r="E2452" s="36"/>
      <c r="F2452" s="219" t="s">
        <v>537</v>
      </c>
      <c r="G2452" s="220">
        <v>840</v>
      </c>
      <c r="H2452" s="403">
        <f t="shared" si="1734"/>
        <v>840</v>
      </c>
      <c r="I2452" s="403">
        <f t="shared" si="1735"/>
        <v>798</v>
      </c>
      <c r="J2452" s="403">
        <f t="shared" si="1736"/>
        <v>714</v>
      </c>
      <c r="K2452" s="403">
        <f t="shared" si="1737"/>
        <v>630</v>
      </c>
      <c r="L2452" s="403">
        <f t="shared" si="1738"/>
        <v>546</v>
      </c>
      <c r="M2452" s="403">
        <f t="shared" si="1739"/>
        <v>504</v>
      </c>
      <c r="N2452" s="36"/>
      <c r="P2452" s="186"/>
    </row>
    <row r="2453" customHeight="1" spans="1:16">
      <c r="A2453" s="217" t="s">
        <v>4685</v>
      </c>
      <c r="B2453" s="52">
        <v>331202006</v>
      </c>
      <c r="C2453" s="36" t="s">
        <v>6942</v>
      </c>
      <c r="D2453" s="36"/>
      <c r="E2453" s="36"/>
      <c r="F2453" s="219" t="s">
        <v>537</v>
      </c>
      <c r="G2453" s="220">
        <v>840</v>
      </c>
      <c r="H2453" s="403">
        <f t="shared" si="1734"/>
        <v>840</v>
      </c>
      <c r="I2453" s="403">
        <f t="shared" si="1735"/>
        <v>798</v>
      </c>
      <c r="J2453" s="403">
        <f t="shared" si="1736"/>
        <v>714</v>
      </c>
      <c r="K2453" s="403">
        <f t="shared" si="1737"/>
        <v>630</v>
      </c>
      <c r="L2453" s="403">
        <f t="shared" si="1738"/>
        <v>546</v>
      </c>
      <c r="M2453" s="403">
        <f t="shared" si="1739"/>
        <v>504</v>
      </c>
      <c r="N2453" s="36"/>
      <c r="P2453" s="186"/>
    </row>
    <row r="2454" customHeight="1" spans="1:16">
      <c r="A2454" s="217" t="s">
        <v>4685</v>
      </c>
      <c r="B2454" s="52">
        <v>331202007</v>
      </c>
      <c r="C2454" s="36" t="s">
        <v>6943</v>
      </c>
      <c r="D2454" s="36"/>
      <c r="E2454" s="36"/>
      <c r="F2454" s="219" t="s">
        <v>537</v>
      </c>
      <c r="G2454" s="220">
        <v>980</v>
      </c>
      <c r="H2454" s="403">
        <f t="shared" si="1734"/>
        <v>980</v>
      </c>
      <c r="I2454" s="403">
        <f t="shared" si="1735"/>
        <v>931</v>
      </c>
      <c r="J2454" s="403">
        <f t="shared" si="1736"/>
        <v>833</v>
      </c>
      <c r="K2454" s="403">
        <f t="shared" si="1737"/>
        <v>735</v>
      </c>
      <c r="L2454" s="403">
        <f t="shared" si="1738"/>
        <v>637</v>
      </c>
      <c r="M2454" s="403">
        <f t="shared" si="1739"/>
        <v>588</v>
      </c>
      <c r="N2454" s="36"/>
      <c r="P2454" s="186"/>
    </row>
    <row r="2455" customHeight="1" spans="1:16">
      <c r="A2455" s="217" t="s">
        <v>4685</v>
      </c>
      <c r="B2455" s="52">
        <v>331202008</v>
      </c>
      <c r="C2455" s="36" t="s">
        <v>6944</v>
      </c>
      <c r="D2455" s="36" t="s">
        <v>6945</v>
      </c>
      <c r="E2455" s="36"/>
      <c r="F2455" s="219" t="s">
        <v>537</v>
      </c>
      <c r="G2455" s="220">
        <v>840</v>
      </c>
      <c r="H2455" s="403">
        <f t="shared" si="1734"/>
        <v>840</v>
      </c>
      <c r="I2455" s="403">
        <f t="shared" si="1735"/>
        <v>798</v>
      </c>
      <c r="J2455" s="403">
        <f t="shared" si="1736"/>
        <v>714</v>
      </c>
      <c r="K2455" s="403">
        <f t="shared" si="1737"/>
        <v>630</v>
      </c>
      <c r="L2455" s="403">
        <f t="shared" si="1738"/>
        <v>546</v>
      </c>
      <c r="M2455" s="403">
        <f t="shared" si="1739"/>
        <v>504</v>
      </c>
      <c r="N2455" s="36"/>
      <c r="P2455" s="186"/>
    </row>
    <row r="2456" customHeight="1" spans="1:16">
      <c r="A2456" s="217" t="s">
        <v>4685</v>
      </c>
      <c r="B2456" s="52">
        <v>331202009</v>
      </c>
      <c r="C2456" s="36" t="s">
        <v>6946</v>
      </c>
      <c r="D2456" s="36"/>
      <c r="E2456" s="36"/>
      <c r="F2456" s="219" t="s">
        <v>43</v>
      </c>
      <c r="G2456" s="220">
        <v>840</v>
      </c>
      <c r="H2456" s="403">
        <f t="shared" si="1734"/>
        <v>840</v>
      </c>
      <c r="I2456" s="403">
        <f t="shared" si="1735"/>
        <v>798</v>
      </c>
      <c r="J2456" s="403">
        <f t="shared" si="1736"/>
        <v>714</v>
      </c>
      <c r="K2456" s="403">
        <f t="shared" si="1737"/>
        <v>630</v>
      </c>
      <c r="L2456" s="403">
        <f t="shared" si="1738"/>
        <v>546</v>
      </c>
      <c r="M2456" s="403">
        <f t="shared" si="1739"/>
        <v>504</v>
      </c>
      <c r="N2456" s="36"/>
      <c r="P2456" s="186"/>
    </row>
    <row r="2457" customHeight="1" spans="1:16">
      <c r="A2457" s="217" t="s">
        <v>4685</v>
      </c>
      <c r="B2457" s="52">
        <v>331202010</v>
      </c>
      <c r="C2457" s="36" t="s">
        <v>6947</v>
      </c>
      <c r="D2457" s="36" t="s">
        <v>6948</v>
      </c>
      <c r="E2457" s="36"/>
      <c r="F2457" s="219" t="s">
        <v>537</v>
      </c>
      <c r="G2457" s="220">
        <v>980</v>
      </c>
      <c r="H2457" s="403">
        <f t="shared" si="1734"/>
        <v>980</v>
      </c>
      <c r="I2457" s="403">
        <f t="shared" si="1735"/>
        <v>931</v>
      </c>
      <c r="J2457" s="403">
        <f t="shared" si="1736"/>
        <v>833</v>
      </c>
      <c r="K2457" s="403">
        <f t="shared" si="1737"/>
        <v>735</v>
      </c>
      <c r="L2457" s="403">
        <f t="shared" si="1738"/>
        <v>637</v>
      </c>
      <c r="M2457" s="403">
        <f t="shared" si="1739"/>
        <v>588</v>
      </c>
      <c r="N2457" s="36"/>
      <c r="P2457" s="186"/>
    </row>
    <row r="2458" customHeight="1" spans="1:16">
      <c r="A2458" s="217" t="s">
        <v>4685</v>
      </c>
      <c r="B2458" s="52">
        <v>331202011</v>
      </c>
      <c r="C2458" s="36" t="s">
        <v>6949</v>
      </c>
      <c r="D2458" s="36"/>
      <c r="E2458" s="36"/>
      <c r="F2458" s="219" t="s">
        <v>537</v>
      </c>
      <c r="G2458" s="220">
        <v>980</v>
      </c>
      <c r="H2458" s="403">
        <f t="shared" si="1734"/>
        <v>980</v>
      </c>
      <c r="I2458" s="403">
        <f t="shared" si="1735"/>
        <v>931</v>
      </c>
      <c r="J2458" s="403">
        <f t="shared" si="1736"/>
        <v>833</v>
      </c>
      <c r="K2458" s="403">
        <f t="shared" si="1737"/>
        <v>735</v>
      </c>
      <c r="L2458" s="403">
        <f t="shared" si="1738"/>
        <v>637</v>
      </c>
      <c r="M2458" s="403">
        <f t="shared" si="1739"/>
        <v>588</v>
      </c>
      <c r="N2458" s="36"/>
      <c r="P2458" s="186"/>
    </row>
    <row r="2459" customHeight="1" spans="1:16">
      <c r="A2459" s="217" t="s">
        <v>4685</v>
      </c>
      <c r="B2459" s="52">
        <v>331202012</v>
      </c>
      <c r="C2459" s="36" t="s">
        <v>6950</v>
      </c>
      <c r="D2459" s="36"/>
      <c r="E2459" s="36"/>
      <c r="F2459" s="219" t="s">
        <v>43</v>
      </c>
      <c r="G2459" s="220">
        <v>1568</v>
      </c>
      <c r="H2459" s="403">
        <f t="shared" si="1734"/>
        <v>1568</v>
      </c>
      <c r="I2459" s="403">
        <f t="shared" si="1735"/>
        <v>1489.6</v>
      </c>
      <c r="J2459" s="403">
        <f t="shared" si="1736"/>
        <v>1332.8</v>
      </c>
      <c r="K2459" s="403">
        <f t="shared" si="1737"/>
        <v>1176</v>
      </c>
      <c r="L2459" s="403">
        <f t="shared" si="1738"/>
        <v>1019.2</v>
      </c>
      <c r="M2459" s="403">
        <f t="shared" si="1739"/>
        <v>940.8</v>
      </c>
      <c r="N2459" s="36"/>
      <c r="P2459" s="186"/>
    </row>
    <row r="2460" customHeight="1" spans="1:16">
      <c r="A2460" s="217" t="s">
        <v>4685</v>
      </c>
      <c r="B2460" s="52">
        <v>331202013</v>
      </c>
      <c r="C2460" s="36" t="s">
        <v>6951</v>
      </c>
      <c r="D2460" s="36"/>
      <c r="E2460" s="36"/>
      <c r="F2460" s="219" t="s">
        <v>43</v>
      </c>
      <c r="G2460" s="220">
        <v>2310</v>
      </c>
      <c r="H2460" s="403">
        <f t="shared" si="1734"/>
        <v>2310</v>
      </c>
      <c r="I2460" s="403">
        <f t="shared" si="1735"/>
        <v>2194.5</v>
      </c>
      <c r="J2460" s="403">
        <f t="shared" si="1736"/>
        <v>1963.5</v>
      </c>
      <c r="K2460" s="403">
        <f t="shared" si="1737"/>
        <v>1732.5</v>
      </c>
      <c r="L2460" s="403">
        <f t="shared" si="1738"/>
        <v>1501.5</v>
      </c>
      <c r="M2460" s="403">
        <f t="shared" si="1739"/>
        <v>1386</v>
      </c>
      <c r="N2460" s="36"/>
      <c r="P2460" s="186"/>
    </row>
    <row r="2461" customHeight="1" spans="1:16">
      <c r="A2461" s="217" t="s">
        <v>4685</v>
      </c>
      <c r="B2461" s="52">
        <v>331202014</v>
      </c>
      <c r="C2461" s="36" t="s">
        <v>6952</v>
      </c>
      <c r="D2461" s="36" t="s">
        <v>6953</v>
      </c>
      <c r="E2461" s="36"/>
      <c r="F2461" s="219" t="s">
        <v>537</v>
      </c>
      <c r="G2461" s="220">
        <v>1764</v>
      </c>
      <c r="H2461" s="403">
        <f t="shared" si="1734"/>
        <v>1764</v>
      </c>
      <c r="I2461" s="403">
        <f t="shared" si="1735"/>
        <v>1675.8</v>
      </c>
      <c r="J2461" s="403">
        <f t="shared" si="1736"/>
        <v>1499.4</v>
      </c>
      <c r="K2461" s="403">
        <f t="shared" si="1737"/>
        <v>1323</v>
      </c>
      <c r="L2461" s="403">
        <f t="shared" si="1738"/>
        <v>1146.6</v>
      </c>
      <c r="M2461" s="403">
        <f t="shared" si="1739"/>
        <v>1058.4</v>
      </c>
      <c r="N2461" s="36"/>
      <c r="P2461" s="186"/>
    </row>
    <row r="2462" customHeight="1" spans="1:16">
      <c r="A2462" s="217" t="s">
        <v>4685</v>
      </c>
      <c r="B2462" s="52">
        <v>331202015</v>
      </c>
      <c r="C2462" s="36" t="s">
        <v>6954</v>
      </c>
      <c r="D2462" s="36"/>
      <c r="E2462" s="36"/>
      <c r="F2462" s="219" t="s">
        <v>43</v>
      </c>
      <c r="G2462" s="220">
        <v>1764</v>
      </c>
      <c r="H2462" s="403">
        <f t="shared" si="1734"/>
        <v>1764</v>
      </c>
      <c r="I2462" s="403">
        <f t="shared" si="1735"/>
        <v>1675.8</v>
      </c>
      <c r="J2462" s="403">
        <f t="shared" si="1736"/>
        <v>1499.4</v>
      </c>
      <c r="K2462" s="403">
        <f t="shared" si="1737"/>
        <v>1323</v>
      </c>
      <c r="L2462" s="403">
        <f t="shared" si="1738"/>
        <v>1146.6</v>
      </c>
      <c r="M2462" s="403">
        <f t="shared" si="1739"/>
        <v>1058.4</v>
      </c>
      <c r="N2462" s="36"/>
      <c r="P2462" s="186"/>
    </row>
    <row r="2463" customHeight="1" spans="1:16">
      <c r="A2463" s="217"/>
      <c r="B2463" s="45">
        <v>331203</v>
      </c>
      <c r="C2463" s="46" t="s">
        <v>6955</v>
      </c>
      <c r="D2463" s="36"/>
      <c r="E2463" s="36"/>
      <c r="F2463" s="219"/>
      <c r="G2463" s="220"/>
      <c r="H2463" s="403"/>
      <c r="I2463" s="403"/>
      <c r="J2463" s="403"/>
      <c r="K2463" s="403"/>
      <c r="L2463" s="403"/>
      <c r="M2463" s="403"/>
      <c r="N2463" s="36"/>
      <c r="P2463" s="186"/>
    </row>
    <row r="2464" customHeight="1" spans="1:16">
      <c r="A2464" s="217" t="s">
        <v>4685</v>
      </c>
      <c r="B2464" s="52">
        <v>331203001</v>
      </c>
      <c r="C2464" s="36" t="s">
        <v>6956</v>
      </c>
      <c r="D2464" s="36" t="s">
        <v>6957</v>
      </c>
      <c r="E2464" s="36"/>
      <c r="F2464" s="219" t="s">
        <v>43</v>
      </c>
      <c r="G2464" s="220">
        <v>980</v>
      </c>
      <c r="H2464" s="403">
        <f t="shared" ref="H2464" si="1740">G2464*1</f>
        <v>980</v>
      </c>
      <c r="I2464" s="403">
        <f t="shared" ref="I2464" si="1741">G2464*0.95</f>
        <v>931</v>
      </c>
      <c r="J2464" s="403">
        <f t="shared" ref="J2464" si="1742">G2464*0.85</f>
        <v>833</v>
      </c>
      <c r="K2464" s="403">
        <f t="shared" ref="K2464" si="1743">G2464*0.75</f>
        <v>735</v>
      </c>
      <c r="L2464" s="403">
        <f t="shared" ref="L2464" si="1744">G2464*0.65</f>
        <v>637</v>
      </c>
      <c r="M2464" s="403">
        <f t="shared" ref="M2464" si="1745">G2464*0.6</f>
        <v>588</v>
      </c>
      <c r="N2464" s="36"/>
      <c r="P2464" s="186"/>
    </row>
    <row r="2465" customHeight="1" spans="1:16">
      <c r="A2465" s="217" t="s">
        <v>4685</v>
      </c>
      <c r="B2465" s="52">
        <v>331203002</v>
      </c>
      <c r="C2465" s="36" t="s">
        <v>6958</v>
      </c>
      <c r="D2465" s="36"/>
      <c r="E2465" s="36"/>
      <c r="F2465" s="219" t="s">
        <v>537</v>
      </c>
      <c r="G2465" s="220">
        <v>1372</v>
      </c>
      <c r="H2465" s="403">
        <f t="shared" ref="H2465:H2476" si="1746">G2465*1</f>
        <v>1372</v>
      </c>
      <c r="I2465" s="403">
        <f t="shared" ref="I2465:I2476" si="1747">G2465*0.95</f>
        <v>1303.4</v>
      </c>
      <c r="J2465" s="403">
        <f t="shared" ref="J2465:J2476" si="1748">G2465*0.85</f>
        <v>1166.2</v>
      </c>
      <c r="K2465" s="403">
        <f t="shared" ref="K2465:K2476" si="1749">G2465*0.75</f>
        <v>1029</v>
      </c>
      <c r="L2465" s="403">
        <f t="shared" ref="L2465:L2476" si="1750">G2465*0.65</f>
        <v>891.8</v>
      </c>
      <c r="M2465" s="403">
        <f t="shared" ref="M2465:M2476" si="1751">G2465*0.6</f>
        <v>823.2</v>
      </c>
      <c r="N2465" s="36"/>
      <c r="P2465" s="186"/>
    </row>
    <row r="2466" customHeight="1" spans="1:16">
      <c r="A2466" s="217" t="s">
        <v>4685</v>
      </c>
      <c r="B2466" s="52">
        <v>331203003</v>
      </c>
      <c r="C2466" s="36" t="s">
        <v>6959</v>
      </c>
      <c r="D2466" s="36"/>
      <c r="E2466" s="36"/>
      <c r="F2466" s="219" t="s">
        <v>43</v>
      </c>
      <c r="G2466" s="220">
        <v>1176</v>
      </c>
      <c r="H2466" s="403">
        <f t="shared" si="1746"/>
        <v>1176</v>
      </c>
      <c r="I2466" s="403">
        <f t="shared" si="1747"/>
        <v>1117.2</v>
      </c>
      <c r="J2466" s="403">
        <f t="shared" si="1748"/>
        <v>999.6</v>
      </c>
      <c r="K2466" s="403">
        <f t="shared" si="1749"/>
        <v>882</v>
      </c>
      <c r="L2466" s="403">
        <f t="shared" si="1750"/>
        <v>764.4</v>
      </c>
      <c r="M2466" s="403">
        <f t="shared" si="1751"/>
        <v>705.6</v>
      </c>
      <c r="N2466" s="36"/>
      <c r="P2466" s="186"/>
    </row>
    <row r="2467" customHeight="1" spans="1:16">
      <c r="A2467" s="217" t="s">
        <v>4685</v>
      </c>
      <c r="B2467" s="52">
        <v>331203004</v>
      </c>
      <c r="C2467" s="36" t="s">
        <v>6960</v>
      </c>
      <c r="D2467" s="36"/>
      <c r="E2467" s="36"/>
      <c r="F2467" s="219" t="s">
        <v>43</v>
      </c>
      <c r="G2467" s="220">
        <v>980</v>
      </c>
      <c r="H2467" s="403">
        <f t="shared" si="1746"/>
        <v>980</v>
      </c>
      <c r="I2467" s="403">
        <f t="shared" si="1747"/>
        <v>931</v>
      </c>
      <c r="J2467" s="403">
        <f t="shared" si="1748"/>
        <v>833</v>
      </c>
      <c r="K2467" s="403">
        <f t="shared" si="1749"/>
        <v>735</v>
      </c>
      <c r="L2467" s="403">
        <f t="shared" si="1750"/>
        <v>637</v>
      </c>
      <c r="M2467" s="403">
        <f t="shared" si="1751"/>
        <v>588</v>
      </c>
      <c r="N2467" s="36"/>
      <c r="P2467" s="186"/>
    </row>
    <row r="2468" customHeight="1" spans="1:16">
      <c r="A2468" s="217" t="s">
        <v>4685</v>
      </c>
      <c r="B2468" s="52">
        <v>331203005</v>
      </c>
      <c r="C2468" s="36" t="s">
        <v>6961</v>
      </c>
      <c r="D2468" s="36"/>
      <c r="E2468" s="36"/>
      <c r="F2468" s="219" t="s">
        <v>43</v>
      </c>
      <c r="G2468" s="220">
        <v>1176</v>
      </c>
      <c r="H2468" s="403">
        <f t="shared" si="1746"/>
        <v>1176</v>
      </c>
      <c r="I2468" s="403">
        <f t="shared" si="1747"/>
        <v>1117.2</v>
      </c>
      <c r="J2468" s="403">
        <f t="shared" si="1748"/>
        <v>999.6</v>
      </c>
      <c r="K2468" s="403">
        <f t="shared" si="1749"/>
        <v>882</v>
      </c>
      <c r="L2468" s="403">
        <f t="shared" si="1750"/>
        <v>764.4</v>
      </c>
      <c r="M2468" s="403">
        <f t="shared" si="1751"/>
        <v>705.6</v>
      </c>
      <c r="N2468" s="36"/>
      <c r="P2468" s="186"/>
    </row>
    <row r="2469" customHeight="1" spans="1:16">
      <c r="A2469" s="217" t="s">
        <v>4685</v>
      </c>
      <c r="B2469" s="52">
        <v>331203006</v>
      </c>
      <c r="C2469" s="36" t="s">
        <v>6962</v>
      </c>
      <c r="D2469" s="36"/>
      <c r="E2469" s="36"/>
      <c r="F2469" s="219" t="s">
        <v>537</v>
      </c>
      <c r="G2469" s="220">
        <v>840</v>
      </c>
      <c r="H2469" s="403">
        <f t="shared" si="1746"/>
        <v>840</v>
      </c>
      <c r="I2469" s="403">
        <f t="shared" si="1747"/>
        <v>798</v>
      </c>
      <c r="J2469" s="403">
        <f t="shared" si="1748"/>
        <v>714</v>
      </c>
      <c r="K2469" s="403">
        <f t="shared" si="1749"/>
        <v>630</v>
      </c>
      <c r="L2469" s="403">
        <f t="shared" si="1750"/>
        <v>546</v>
      </c>
      <c r="M2469" s="403">
        <f t="shared" si="1751"/>
        <v>504</v>
      </c>
      <c r="N2469" s="36" t="s">
        <v>6963</v>
      </c>
      <c r="P2469" s="186"/>
    </row>
    <row r="2470" customHeight="1" spans="1:16">
      <c r="A2470" s="217" t="s">
        <v>4685</v>
      </c>
      <c r="B2470" s="52">
        <v>331203007</v>
      </c>
      <c r="C2470" s="36" t="s">
        <v>6964</v>
      </c>
      <c r="D2470" s="36"/>
      <c r="E2470" s="36" t="s">
        <v>322</v>
      </c>
      <c r="F2470" s="219" t="s">
        <v>43</v>
      </c>
      <c r="G2470" s="220">
        <v>420</v>
      </c>
      <c r="H2470" s="403">
        <f t="shared" si="1746"/>
        <v>420</v>
      </c>
      <c r="I2470" s="403">
        <f t="shared" si="1747"/>
        <v>399</v>
      </c>
      <c r="J2470" s="403">
        <f t="shared" si="1748"/>
        <v>357</v>
      </c>
      <c r="K2470" s="403">
        <f t="shared" si="1749"/>
        <v>315</v>
      </c>
      <c r="L2470" s="403">
        <f t="shared" si="1750"/>
        <v>273</v>
      </c>
      <c r="M2470" s="403">
        <f t="shared" si="1751"/>
        <v>252</v>
      </c>
      <c r="N2470" s="36"/>
      <c r="P2470" s="186"/>
    </row>
    <row r="2471" customHeight="1" spans="1:16">
      <c r="A2471" s="217" t="s">
        <v>4685</v>
      </c>
      <c r="B2471" s="52">
        <v>331203008</v>
      </c>
      <c r="C2471" s="36" t="s">
        <v>6965</v>
      </c>
      <c r="D2471" s="36"/>
      <c r="E2471" s="36"/>
      <c r="F2471" s="219" t="s">
        <v>43</v>
      </c>
      <c r="G2471" s="220">
        <v>560</v>
      </c>
      <c r="H2471" s="403">
        <f t="shared" si="1746"/>
        <v>560</v>
      </c>
      <c r="I2471" s="403">
        <f t="shared" si="1747"/>
        <v>532</v>
      </c>
      <c r="J2471" s="403">
        <f t="shared" si="1748"/>
        <v>476</v>
      </c>
      <c r="K2471" s="403">
        <f t="shared" si="1749"/>
        <v>420</v>
      </c>
      <c r="L2471" s="403">
        <f t="shared" si="1750"/>
        <v>364</v>
      </c>
      <c r="M2471" s="403">
        <f t="shared" si="1751"/>
        <v>336</v>
      </c>
      <c r="N2471" s="36"/>
      <c r="P2471" s="186"/>
    </row>
    <row r="2472" customHeight="1" spans="1:16">
      <c r="A2472" s="217" t="s">
        <v>4685</v>
      </c>
      <c r="B2472" s="52">
        <v>331203009</v>
      </c>
      <c r="C2472" s="36" t="s">
        <v>6966</v>
      </c>
      <c r="D2472" s="36"/>
      <c r="E2472" s="36"/>
      <c r="F2472" s="219" t="s">
        <v>43</v>
      </c>
      <c r="G2472" s="220">
        <v>560</v>
      </c>
      <c r="H2472" s="403">
        <f t="shared" si="1746"/>
        <v>560</v>
      </c>
      <c r="I2472" s="403">
        <f t="shared" si="1747"/>
        <v>532</v>
      </c>
      <c r="J2472" s="403">
        <f t="shared" si="1748"/>
        <v>476</v>
      </c>
      <c r="K2472" s="403">
        <f t="shared" si="1749"/>
        <v>420</v>
      </c>
      <c r="L2472" s="403">
        <f t="shared" si="1750"/>
        <v>364</v>
      </c>
      <c r="M2472" s="403">
        <f t="shared" si="1751"/>
        <v>336</v>
      </c>
      <c r="N2472" s="36"/>
      <c r="P2472" s="186"/>
    </row>
    <row r="2473" customHeight="1" spans="1:16">
      <c r="A2473" s="217" t="s">
        <v>4685</v>
      </c>
      <c r="B2473" s="52">
        <v>331203010</v>
      </c>
      <c r="C2473" s="36" t="s">
        <v>6967</v>
      </c>
      <c r="D2473" s="36"/>
      <c r="E2473" s="36"/>
      <c r="F2473" s="219" t="s">
        <v>43</v>
      </c>
      <c r="G2473" s="220">
        <v>560</v>
      </c>
      <c r="H2473" s="403">
        <f t="shared" si="1746"/>
        <v>560</v>
      </c>
      <c r="I2473" s="403">
        <f t="shared" si="1747"/>
        <v>532</v>
      </c>
      <c r="J2473" s="403">
        <f t="shared" si="1748"/>
        <v>476</v>
      </c>
      <c r="K2473" s="403">
        <f t="shared" si="1749"/>
        <v>420</v>
      </c>
      <c r="L2473" s="403">
        <f t="shared" si="1750"/>
        <v>364</v>
      </c>
      <c r="M2473" s="403">
        <f t="shared" si="1751"/>
        <v>336</v>
      </c>
      <c r="N2473" s="36"/>
      <c r="P2473" s="186"/>
    </row>
    <row r="2474" customHeight="1" spans="1:16">
      <c r="A2474" s="217" t="s">
        <v>4685</v>
      </c>
      <c r="B2474" s="52">
        <v>331203011</v>
      </c>
      <c r="C2474" s="36" t="s">
        <v>6968</v>
      </c>
      <c r="D2474" s="36"/>
      <c r="E2474" s="36"/>
      <c r="F2474" s="219" t="s">
        <v>537</v>
      </c>
      <c r="G2474" s="220">
        <v>1176</v>
      </c>
      <c r="H2474" s="403">
        <f t="shared" si="1746"/>
        <v>1176</v>
      </c>
      <c r="I2474" s="403">
        <f t="shared" si="1747"/>
        <v>1117.2</v>
      </c>
      <c r="J2474" s="403">
        <f t="shared" si="1748"/>
        <v>999.6</v>
      </c>
      <c r="K2474" s="403">
        <f t="shared" si="1749"/>
        <v>882</v>
      </c>
      <c r="L2474" s="403">
        <f t="shared" si="1750"/>
        <v>764.4</v>
      </c>
      <c r="M2474" s="403">
        <f t="shared" si="1751"/>
        <v>705.6</v>
      </c>
      <c r="N2474" s="36"/>
      <c r="P2474" s="186"/>
    </row>
    <row r="2475" customHeight="1" spans="1:16">
      <c r="A2475" s="217" t="s">
        <v>4685</v>
      </c>
      <c r="B2475" s="52">
        <v>331203012</v>
      </c>
      <c r="C2475" s="36" t="s">
        <v>6969</v>
      </c>
      <c r="D2475" s="36"/>
      <c r="E2475" s="36"/>
      <c r="F2475" s="219" t="s">
        <v>43</v>
      </c>
      <c r="G2475" s="220">
        <v>560</v>
      </c>
      <c r="H2475" s="403">
        <f t="shared" si="1746"/>
        <v>560</v>
      </c>
      <c r="I2475" s="403">
        <f t="shared" si="1747"/>
        <v>532</v>
      </c>
      <c r="J2475" s="403">
        <f t="shared" si="1748"/>
        <v>476</v>
      </c>
      <c r="K2475" s="403">
        <f t="shared" si="1749"/>
        <v>420</v>
      </c>
      <c r="L2475" s="403">
        <f t="shared" si="1750"/>
        <v>364</v>
      </c>
      <c r="M2475" s="403">
        <f t="shared" si="1751"/>
        <v>336</v>
      </c>
      <c r="N2475" s="36"/>
      <c r="P2475" s="186"/>
    </row>
    <row r="2476" customHeight="1" spans="1:16">
      <c r="A2476" s="217" t="s">
        <v>4685</v>
      </c>
      <c r="B2476" s="52">
        <v>331203013</v>
      </c>
      <c r="C2476" s="36" t="s">
        <v>6970</v>
      </c>
      <c r="D2476" s="36"/>
      <c r="E2476" s="36"/>
      <c r="F2476" s="219" t="s">
        <v>43</v>
      </c>
      <c r="G2476" s="220">
        <v>784</v>
      </c>
      <c r="H2476" s="403">
        <f t="shared" si="1746"/>
        <v>784</v>
      </c>
      <c r="I2476" s="403">
        <f t="shared" si="1747"/>
        <v>744.8</v>
      </c>
      <c r="J2476" s="403">
        <f t="shared" si="1748"/>
        <v>666.4</v>
      </c>
      <c r="K2476" s="403">
        <f t="shared" si="1749"/>
        <v>588</v>
      </c>
      <c r="L2476" s="403">
        <f t="shared" si="1750"/>
        <v>509.6</v>
      </c>
      <c r="M2476" s="403">
        <f t="shared" si="1751"/>
        <v>470.4</v>
      </c>
      <c r="N2476" s="36"/>
      <c r="P2476" s="186"/>
    </row>
    <row r="2477" customHeight="1" spans="1:16">
      <c r="A2477" s="217"/>
      <c r="B2477" s="45">
        <v>331204</v>
      </c>
      <c r="C2477" s="46" t="s">
        <v>6971</v>
      </c>
      <c r="D2477" s="36"/>
      <c r="E2477" s="36"/>
      <c r="F2477" s="219"/>
      <c r="G2477" s="220"/>
      <c r="H2477" s="403"/>
      <c r="I2477" s="403"/>
      <c r="J2477" s="403"/>
      <c r="K2477" s="403"/>
      <c r="L2477" s="403"/>
      <c r="M2477" s="403"/>
      <c r="N2477" s="36"/>
      <c r="P2477" s="186"/>
    </row>
    <row r="2478" customHeight="1" spans="1:16">
      <c r="A2478" s="217" t="s">
        <v>4685</v>
      </c>
      <c r="B2478" s="52">
        <v>331204001</v>
      </c>
      <c r="C2478" s="36" t="s">
        <v>6972</v>
      </c>
      <c r="D2478" s="36" t="s">
        <v>6973</v>
      </c>
      <c r="E2478" s="36"/>
      <c r="F2478" s="219" t="s">
        <v>43</v>
      </c>
      <c r="G2478" s="220">
        <v>280</v>
      </c>
      <c r="H2478" s="403">
        <f t="shared" ref="H2478" si="1752">G2478*1</f>
        <v>280</v>
      </c>
      <c r="I2478" s="403">
        <f t="shared" ref="I2478" si="1753">G2478*0.95</f>
        <v>266</v>
      </c>
      <c r="J2478" s="403">
        <f t="shared" ref="J2478" si="1754">G2478*0.85</f>
        <v>238</v>
      </c>
      <c r="K2478" s="403">
        <f t="shared" ref="K2478" si="1755">G2478*0.75</f>
        <v>210</v>
      </c>
      <c r="L2478" s="403">
        <f t="shared" ref="L2478" si="1756">G2478*0.65</f>
        <v>182</v>
      </c>
      <c r="M2478" s="403">
        <f t="shared" ref="M2478" si="1757">G2478*0.6</f>
        <v>168</v>
      </c>
      <c r="N2478" s="36"/>
      <c r="P2478" s="186"/>
    </row>
    <row r="2479" customHeight="1" spans="1:16">
      <c r="A2479" s="217" t="s">
        <v>4685</v>
      </c>
      <c r="B2479" s="52">
        <v>331204002</v>
      </c>
      <c r="C2479" s="36" t="s">
        <v>6974</v>
      </c>
      <c r="D2479" s="36"/>
      <c r="E2479" s="36"/>
      <c r="F2479" s="219" t="s">
        <v>43</v>
      </c>
      <c r="G2479" s="220">
        <v>210</v>
      </c>
      <c r="H2479" s="403">
        <f t="shared" ref="H2479:H2496" si="1758">G2479*1</f>
        <v>210</v>
      </c>
      <c r="I2479" s="403">
        <f t="shared" ref="I2479:I2496" si="1759">G2479*0.95</f>
        <v>199.5</v>
      </c>
      <c r="J2479" s="403">
        <f t="shared" ref="J2479:J2496" si="1760">G2479*0.85</f>
        <v>178.5</v>
      </c>
      <c r="K2479" s="403">
        <f t="shared" ref="K2479:K2496" si="1761">G2479*0.75</f>
        <v>157.5</v>
      </c>
      <c r="L2479" s="403">
        <f t="shared" ref="L2479:L2496" si="1762">G2479*0.65</f>
        <v>136.5</v>
      </c>
      <c r="M2479" s="403">
        <f t="shared" ref="M2479:M2496" si="1763">G2479*0.6</f>
        <v>126</v>
      </c>
      <c r="N2479" s="36"/>
      <c r="P2479" s="186"/>
    </row>
    <row r="2480" customHeight="1" spans="1:16">
      <c r="A2480" s="217" t="s">
        <v>4685</v>
      </c>
      <c r="B2480" s="52">
        <v>331204003</v>
      </c>
      <c r="C2480" s="36" t="s">
        <v>6975</v>
      </c>
      <c r="D2480" s="36"/>
      <c r="E2480" s="36"/>
      <c r="F2480" s="219" t="s">
        <v>43</v>
      </c>
      <c r="G2480" s="220">
        <v>784</v>
      </c>
      <c r="H2480" s="403">
        <f t="shared" si="1758"/>
        <v>784</v>
      </c>
      <c r="I2480" s="403">
        <f t="shared" si="1759"/>
        <v>744.8</v>
      </c>
      <c r="J2480" s="403">
        <f t="shared" si="1760"/>
        <v>666.4</v>
      </c>
      <c r="K2480" s="403">
        <f t="shared" si="1761"/>
        <v>588</v>
      </c>
      <c r="L2480" s="403">
        <f t="shared" si="1762"/>
        <v>509.6</v>
      </c>
      <c r="M2480" s="403">
        <f t="shared" si="1763"/>
        <v>470.4</v>
      </c>
      <c r="N2480" s="36"/>
      <c r="P2480" s="186"/>
    </row>
    <row r="2481" customHeight="1" spans="1:16">
      <c r="A2481" s="217" t="s">
        <v>4685</v>
      </c>
      <c r="B2481" s="52">
        <v>331204004</v>
      </c>
      <c r="C2481" s="36" t="s">
        <v>6976</v>
      </c>
      <c r="D2481" s="36"/>
      <c r="E2481" s="36"/>
      <c r="F2481" s="219" t="s">
        <v>43</v>
      </c>
      <c r="G2481" s="220">
        <v>196</v>
      </c>
      <c r="H2481" s="403">
        <f t="shared" si="1758"/>
        <v>196</v>
      </c>
      <c r="I2481" s="403">
        <f t="shared" si="1759"/>
        <v>186.2</v>
      </c>
      <c r="J2481" s="403">
        <f t="shared" si="1760"/>
        <v>166.6</v>
      </c>
      <c r="K2481" s="403">
        <f t="shared" si="1761"/>
        <v>147</v>
      </c>
      <c r="L2481" s="403">
        <f t="shared" si="1762"/>
        <v>127.4</v>
      </c>
      <c r="M2481" s="403">
        <f t="shared" si="1763"/>
        <v>117.6</v>
      </c>
      <c r="N2481" s="36"/>
      <c r="P2481" s="186"/>
    </row>
    <row r="2482" customHeight="1" spans="1:16">
      <c r="A2482" s="217" t="s">
        <v>4685</v>
      </c>
      <c r="B2482" s="52">
        <v>331204005</v>
      </c>
      <c r="C2482" s="36" t="s">
        <v>6977</v>
      </c>
      <c r="D2482" s="36"/>
      <c r="E2482" s="36"/>
      <c r="F2482" s="219" t="s">
        <v>43</v>
      </c>
      <c r="G2482" s="220">
        <v>1764</v>
      </c>
      <c r="H2482" s="403">
        <f t="shared" si="1758"/>
        <v>1764</v>
      </c>
      <c r="I2482" s="403">
        <f t="shared" si="1759"/>
        <v>1675.8</v>
      </c>
      <c r="J2482" s="403">
        <f t="shared" si="1760"/>
        <v>1499.4</v>
      </c>
      <c r="K2482" s="403">
        <f t="shared" si="1761"/>
        <v>1323</v>
      </c>
      <c r="L2482" s="403">
        <f t="shared" si="1762"/>
        <v>1146.6</v>
      </c>
      <c r="M2482" s="403">
        <f t="shared" si="1763"/>
        <v>1058.4</v>
      </c>
      <c r="N2482" s="36"/>
      <c r="P2482" s="186"/>
    </row>
    <row r="2483" customHeight="1" spans="1:16">
      <c r="A2483" s="217" t="s">
        <v>4685</v>
      </c>
      <c r="B2483" s="52">
        <v>331204006</v>
      </c>
      <c r="C2483" s="36" t="s">
        <v>6978</v>
      </c>
      <c r="D2483" s="36" t="s">
        <v>6979</v>
      </c>
      <c r="E2483" s="36"/>
      <c r="F2483" s="219" t="s">
        <v>43</v>
      </c>
      <c r="G2483" s="220">
        <v>280</v>
      </c>
      <c r="H2483" s="403">
        <f t="shared" si="1758"/>
        <v>280</v>
      </c>
      <c r="I2483" s="403">
        <f t="shared" si="1759"/>
        <v>266</v>
      </c>
      <c r="J2483" s="403">
        <f t="shared" si="1760"/>
        <v>238</v>
      </c>
      <c r="K2483" s="403">
        <f t="shared" si="1761"/>
        <v>210</v>
      </c>
      <c r="L2483" s="403">
        <f t="shared" si="1762"/>
        <v>182</v>
      </c>
      <c r="M2483" s="403">
        <f t="shared" si="1763"/>
        <v>168</v>
      </c>
      <c r="N2483" s="36"/>
      <c r="P2483" s="186"/>
    </row>
    <row r="2484" customHeight="1" spans="1:16">
      <c r="A2484" s="217" t="s">
        <v>4685</v>
      </c>
      <c r="B2484" s="52">
        <v>331204007</v>
      </c>
      <c r="C2484" s="36" t="s">
        <v>6980</v>
      </c>
      <c r="D2484" s="36" t="s">
        <v>6981</v>
      </c>
      <c r="E2484" s="36"/>
      <c r="F2484" s="219" t="s">
        <v>43</v>
      </c>
      <c r="G2484" s="220">
        <v>1372</v>
      </c>
      <c r="H2484" s="403">
        <f t="shared" si="1758"/>
        <v>1372</v>
      </c>
      <c r="I2484" s="403">
        <f t="shared" si="1759"/>
        <v>1303.4</v>
      </c>
      <c r="J2484" s="403">
        <f t="shared" si="1760"/>
        <v>1166.2</v>
      </c>
      <c r="K2484" s="403">
        <f t="shared" si="1761"/>
        <v>1029</v>
      </c>
      <c r="L2484" s="403">
        <f t="shared" si="1762"/>
        <v>891.8</v>
      </c>
      <c r="M2484" s="403">
        <f t="shared" si="1763"/>
        <v>823.2</v>
      </c>
      <c r="N2484" s="36"/>
      <c r="P2484" s="186"/>
    </row>
    <row r="2485" customHeight="1" spans="1:16">
      <c r="A2485" s="217" t="s">
        <v>4685</v>
      </c>
      <c r="B2485" s="52">
        <v>331204008</v>
      </c>
      <c r="C2485" s="36" t="s">
        <v>6982</v>
      </c>
      <c r="D2485" s="36" t="s">
        <v>6981</v>
      </c>
      <c r="E2485" s="36"/>
      <c r="F2485" s="219" t="s">
        <v>43</v>
      </c>
      <c r="G2485" s="220">
        <v>1568</v>
      </c>
      <c r="H2485" s="403">
        <f t="shared" si="1758"/>
        <v>1568</v>
      </c>
      <c r="I2485" s="403">
        <f t="shared" si="1759"/>
        <v>1489.6</v>
      </c>
      <c r="J2485" s="403">
        <f t="shared" si="1760"/>
        <v>1332.8</v>
      </c>
      <c r="K2485" s="403">
        <f t="shared" si="1761"/>
        <v>1176</v>
      </c>
      <c r="L2485" s="403">
        <f t="shared" si="1762"/>
        <v>1019.2</v>
      </c>
      <c r="M2485" s="403">
        <f t="shared" si="1763"/>
        <v>940.8</v>
      </c>
      <c r="N2485" s="36"/>
      <c r="P2485" s="186"/>
    </row>
    <row r="2486" customHeight="1" spans="1:16">
      <c r="A2486" s="217" t="s">
        <v>4685</v>
      </c>
      <c r="B2486" s="52">
        <v>331204009</v>
      </c>
      <c r="C2486" s="36" t="s">
        <v>6983</v>
      </c>
      <c r="D2486" s="36"/>
      <c r="E2486" s="36"/>
      <c r="F2486" s="219" t="s">
        <v>43</v>
      </c>
      <c r="G2486" s="220">
        <v>1568</v>
      </c>
      <c r="H2486" s="403">
        <f t="shared" si="1758"/>
        <v>1568</v>
      </c>
      <c r="I2486" s="403">
        <f t="shared" si="1759"/>
        <v>1489.6</v>
      </c>
      <c r="J2486" s="403">
        <f t="shared" si="1760"/>
        <v>1332.8</v>
      </c>
      <c r="K2486" s="403">
        <f t="shared" si="1761"/>
        <v>1176</v>
      </c>
      <c r="L2486" s="403">
        <f t="shared" si="1762"/>
        <v>1019.2</v>
      </c>
      <c r="M2486" s="403">
        <f t="shared" si="1763"/>
        <v>940.8</v>
      </c>
      <c r="N2486" s="260" t="s">
        <v>6984</v>
      </c>
      <c r="P2486" s="186"/>
    </row>
    <row r="2487" customHeight="1" spans="1:16">
      <c r="A2487" s="217" t="s">
        <v>4685</v>
      </c>
      <c r="B2487" s="52">
        <v>331204010</v>
      </c>
      <c r="C2487" s="36" t="s">
        <v>6985</v>
      </c>
      <c r="D2487" s="36" t="s">
        <v>6986</v>
      </c>
      <c r="E2487" s="36" t="s">
        <v>4772</v>
      </c>
      <c r="F2487" s="219" t="s">
        <v>43</v>
      </c>
      <c r="G2487" s="220">
        <v>1764</v>
      </c>
      <c r="H2487" s="403">
        <f t="shared" si="1758"/>
        <v>1764</v>
      </c>
      <c r="I2487" s="403">
        <f t="shared" si="1759"/>
        <v>1675.8</v>
      </c>
      <c r="J2487" s="403">
        <f t="shared" si="1760"/>
        <v>1499.4</v>
      </c>
      <c r="K2487" s="403">
        <f t="shared" si="1761"/>
        <v>1323</v>
      </c>
      <c r="L2487" s="403">
        <f t="shared" si="1762"/>
        <v>1146.6</v>
      </c>
      <c r="M2487" s="403">
        <f t="shared" si="1763"/>
        <v>1058.4</v>
      </c>
      <c r="N2487" s="36"/>
      <c r="P2487" s="186"/>
    </row>
    <row r="2488" customHeight="1" spans="1:16">
      <c r="A2488" s="217" t="s">
        <v>4685</v>
      </c>
      <c r="B2488" s="52">
        <v>331204011</v>
      </c>
      <c r="C2488" s="36" t="s">
        <v>6987</v>
      </c>
      <c r="D2488" s="36" t="s">
        <v>6988</v>
      </c>
      <c r="E2488" s="36" t="s">
        <v>4772</v>
      </c>
      <c r="F2488" s="219" t="s">
        <v>43</v>
      </c>
      <c r="G2488" s="220">
        <v>1764</v>
      </c>
      <c r="H2488" s="403">
        <f t="shared" si="1758"/>
        <v>1764</v>
      </c>
      <c r="I2488" s="403">
        <f t="shared" si="1759"/>
        <v>1675.8</v>
      </c>
      <c r="J2488" s="403">
        <f t="shared" si="1760"/>
        <v>1499.4</v>
      </c>
      <c r="K2488" s="403">
        <f t="shared" si="1761"/>
        <v>1323</v>
      </c>
      <c r="L2488" s="403">
        <f t="shared" si="1762"/>
        <v>1146.6</v>
      </c>
      <c r="M2488" s="403">
        <f t="shared" si="1763"/>
        <v>1058.4</v>
      </c>
      <c r="N2488" s="36"/>
      <c r="P2488" s="186"/>
    </row>
    <row r="2489" customHeight="1" spans="1:16">
      <c r="A2489" s="217" t="s">
        <v>4685</v>
      </c>
      <c r="B2489" s="52">
        <v>331204012</v>
      </c>
      <c r="C2489" s="36" t="s">
        <v>6989</v>
      </c>
      <c r="D2489" s="36"/>
      <c r="E2489" s="36" t="s">
        <v>4772</v>
      </c>
      <c r="F2489" s="219" t="s">
        <v>43</v>
      </c>
      <c r="G2489" s="220">
        <v>1470</v>
      </c>
      <c r="H2489" s="403">
        <f t="shared" si="1758"/>
        <v>1470</v>
      </c>
      <c r="I2489" s="403">
        <f t="shared" si="1759"/>
        <v>1396.5</v>
      </c>
      <c r="J2489" s="403">
        <f t="shared" si="1760"/>
        <v>1249.5</v>
      </c>
      <c r="K2489" s="403">
        <f t="shared" si="1761"/>
        <v>1102.5</v>
      </c>
      <c r="L2489" s="403">
        <f t="shared" si="1762"/>
        <v>955.5</v>
      </c>
      <c r="M2489" s="403">
        <f t="shared" si="1763"/>
        <v>882</v>
      </c>
      <c r="N2489" s="36"/>
      <c r="P2489" s="186"/>
    </row>
    <row r="2490" customHeight="1" spans="1:16">
      <c r="A2490" s="217" t="s">
        <v>4685</v>
      </c>
      <c r="B2490" s="52">
        <v>331204013</v>
      </c>
      <c r="C2490" s="36" t="s">
        <v>6990</v>
      </c>
      <c r="D2490" s="36" t="s">
        <v>6991</v>
      </c>
      <c r="E2490" s="36"/>
      <c r="F2490" s="219" t="s">
        <v>43</v>
      </c>
      <c r="G2490" s="220">
        <v>1568</v>
      </c>
      <c r="H2490" s="403">
        <f t="shared" si="1758"/>
        <v>1568</v>
      </c>
      <c r="I2490" s="403">
        <f t="shared" si="1759"/>
        <v>1489.6</v>
      </c>
      <c r="J2490" s="403">
        <f t="shared" si="1760"/>
        <v>1332.8</v>
      </c>
      <c r="K2490" s="403">
        <f t="shared" si="1761"/>
        <v>1176</v>
      </c>
      <c r="L2490" s="403">
        <f t="shared" si="1762"/>
        <v>1019.2</v>
      </c>
      <c r="M2490" s="403">
        <f t="shared" si="1763"/>
        <v>940.8</v>
      </c>
      <c r="N2490" s="36"/>
      <c r="P2490" s="186"/>
    </row>
    <row r="2491" customHeight="1" spans="1:16">
      <c r="A2491" s="217" t="s">
        <v>4685</v>
      </c>
      <c r="B2491" s="52">
        <v>331204014</v>
      </c>
      <c r="C2491" s="36" t="s">
        <v>6992</v>
      </c>
      <c r="D2491" s="36" t="s">
        <v>6993</v>
      </c>
      <c r="E2491" s="36" t="s">
        <v>4772</v>
      </c>
      <c r="F2491" s="219" t="s">
        <v>43</v>
      </c>
      <c r="G2491" s="220">
        <v>1372</v>
      </c>
      <c r="H2491" s="403">
        <f t="shared" si="1758"/>
        <v>1372</v>
      </c>
      <c r="I2491" s="403">
        <f t="shared" si="1759"/>
        <v>1303.4</v>
      </c>
      <c r="J2491" s="403">
        <f t="shared" si="1760"/>
        <v>1166.2</v>
      </c>
      <c r="K2491" s="403">
        <f t="shared" si="1761"/>
        <v>1029</v>
      </c>
      <c r="L2491" s="403">
        <f t="shared" si="1762"/>
        <v>891.8</v>
      </c>
      <c r="M2491" s="403">
        <f t="shared" si="1763"/>
        <v>823.2</v>
      </c>
      <c r="N2491" s="36"/>
      <c r="P2491" s="186"/>
    </row>
    <row r="2492" customHeight="1" spans="1:16">
      <c r="A2492" s="217" t="s">
        <v>4685</v>
      </c>
      <c r="B2492" s="52">
        <v>331204015</v>
      </c>
      <c r="C2492" s="36" t="s">
        <v>6994</v>
      </c>
      <c r="D2492" s="36"/>
      <c r="E2492" s="36"/>
      <c r="F2492" s="219" t="s">
        <v>43</v>
      </c>
      <c r="G2492" s="220">
        <v>1568</v>
      </c>
      <c r="H2492" s="403">
        <f t="shared" si="1758"/>
        <v>1568</v>
      </c>
      <c r="I2492" s="403">
        <f t="shared" si="1759"/>
        <v>1489.6</v>
      </c>
      <c r="J2492" s="403">
        <f t="shared" si="1760"/>
        <v>1332.8</v>
      </c>
      <c r="K2492" s="403">
        <f t="shared" si="1761"/>
        <v>1176</v>
      </c>
      <c r="L2492" s="403">
        <f t="shared" si="1762"/>
        <v>1019.2</v>
      </c>
      <c r="M2492" s="403">
        <f t="shared" si="1763"/>
        <v>940.8</v>
      </c>
      <c r="N2492" s="260" t="s">
        <v>6995</v>
      </c>
      <c r="P2492" s="186"/>
    </row>
    <row r="2493" customHeight="1" spans="1:16">
      <c r="A2493" s="217" t="s">
        <v>4685</v>
      </c>
      <c r="B2493" s="52">
        <v>331204016</v>
      </c>
      <c r="C2493" s="36" t="s">
        <v>6996</v>
      </c>
      <c r="D2493" s="36"/>
      <c r="E2493" s="36"/>
      <c r="F2493" s="219" t="s">
        <v>43</v>
      </c>
      <c r="G2493" s="220">
        <v>980</v>
      </c>
      <c r="H2493" s="403">
        <f t="shared" si="1758"/>
        <v>980</v>
      </c>
      <c r="I2493" s="403">
        <f t="shared" si="1759"/>
        <v>931</v>
      </c>
      <c r="J2493" s="403">
        <f t="shared" si="1760"/>
        <v>833</v>
      </c>
      <c r="K2493" s="403">
        <f t="shared" si="1761"/>
        <v>735</v>
      </c>
      <c r="L2493" s="403">
        <f t="shared" si="1762"/>
        <v>637</v>
      </c>
      <c r="M2493" s="403">
        <f t="shared" si="1763"/>
        <v>588</v>
      </c>
      <c r="N2493" s="36"/>
      <c r="P2493" s="186"/>
    </row>
    <row r="2494" customHeight="1" spans="1:16">
      <c r="A2494" s="217" t="s">
        <v>4685</v>
      </c>
      <c r="B2494" s="52">
        <v>331204017</v>
      </c>
      <c r="C2494" s="36" t="s">
        <v>6997</v>
      </c>
      <c r="D2494" s="36"/>
      <c r="E2494" s="36"/>
      <c r="F2494" s="219" t="s">
        <v>43</v>
      </c>
      <c r="G2494" s="220">
        <v>1568</v>
      </c>
      <c r="H2494" s="403">
        <f t="shared" si="1758"/>
        <v>1568</v>
      </c>
      <c r="I2494" s="403">
        <f t="shared" si="1759"/>
        <v>1489.6</v>
      </c>
      <c r="J2494" s="403">
        <f t="shared" si="1760"/>
        <v>1332.8</v>
      </c>
      <c r="K2494" s="403">
        <f t="shared" si="1761"/>
        <v>1176</v>
      </c>
      <c r="L2494" s="403">
        <f t="shared" si="1762"/>
        <v>1019.2</v>
      </c>
      <c r="M2494" s="403">
        <f t="shared" si="1763"/>
        <v>940.8</v>
      </c>
      <c r="N2494" s="36"/>
      <c r="P2494" s="186"/>
    </row>
    <row r="2495" customHeight="1" spans="1:16">
      <c r="A2495" s="217" t="s">
        <v>4685</v>
      </c>
      <c r="B2495" s="52">
        <v>331204018</v>
      </c>
      <c r="C2495" s="36" t="s">
        <v>6998</v>
      </c>
      <c r="D2495" s="36"/>
      <c r="E2495" s="36"/>
      <c r="F2495" s="219" t="s">
        <v>43</v>
      </c>
      <c r="G2495" s="220">
        <v>980</v>
      </c>
      <c r="H2495" s="403">
        <f t="shared" si="1758"/>
        <v>980</v>
      </c>
      <c r="I2495" s="403">
        <f t="shared" si="1759"/>
        <v>931</v>
      </c>
      <c r="J2495" s="403">
        <f t="shared" si="1760"/>
        <v>833</v>
      </c>
      <c r="K2495" s="403">
        <f t="shared" si="1761"/>
        <v>735</v>
      </c>
      <c r="L2495" s="403">
        <f t="shared" si="1762"/>
        <v>637</v>
      </c>
      <c r="M2495" s="403">
        <f t="shared" si="1763"/>
        <v>588</v>
      </c>
      <c r="N2495" s="36"/>
      <c r="P2495" s="186"/>
    </row>
    <row r="2496" customHeight="1" spans="1:16">
      <c r="A2496" s="217" t="s">
        <v>4685</v>
      </c>
      <c r="B2496" s="52">
        <v>331204019</v>
      </c>
      <c r="C2496" s="36" t="s">
        <v>6999</v>
      </c>
      <c r="D2496" s="36" t="s">
        <v>7000</v>
      </c>
      <c r="E2496" s="36"/>
      <c r="F2496" s="219" t="s">
        <v>43</v>
      </c>
      <c r="G2496" s="220">
        <v>840</v>
      </c>
      <c r="H2496" s="403">
        <f t="shared" si="1758"/>
        <v>840</v>
      </c>
      <c r="I2496" s="403">
        <f t="shared" si="1759"/>
        <v>798</v>
      </c>
      <c r="J2496" s="403">
        <f t="shared" si="1760"/>
        <v>714</v>
      </c>
      <c r="K2496" s="403">
        <f t="shared" si="1761"/>
        <v>630</v>
      </c>
      <c r="L2496" s="403">
        <f t="shared" si="1762"/>
        <v>546</v>
      </c>
      <c r="M2496" s="403">
        <f t="shared" si="1763"/>
        <v>504</v>
      </c>
      <c r="N2496" s="36"/>
      <c r="P2496" s="186"/>
    </row>
    <row r="2497" customHeight="1" spans="1:16">
      <c r="A2497" s="217"/>
      <c r="B2497" s="45">
        <v>3313</v>
      </c>
      <c r="C2497" s="46" t="s">
        <v>7001</v>
      </c>
      <c r="D2497" s="36"/>
      <c r="E2497" s="36"/>
      <c r="F2497" s="219"/>
      <c r="G2497" s="220"/>
      <c r="H2497" s="403"/>
      <c r="I2497" s="403"/>
      <c r="J2497" s="403"/>
      <c r="K2497" s="403"/>
      <c r="L2497" s="403"/>
      <c r="M2497" s="403"/>
      <c r="N2497" s="46" t="s">
        <v>7002</v>
      </c>
      <c r="P2497" s="186"/>
    </row>
    <row r="2498" customHeight="1" spans="1:16">
      <c r="A2498" s="217"/>
      <c r="B2498" s="45">
        <v>331301</v>
      </c>
      <c r="C2498" s="46" t="s">
        <v>7003</v>
      </c>
      <c r="D2498" s="36"/>
      <c r="E2498" s="36"/>
      <c r="F2498" s="219"/>
      <c r="G2498" s="220"/>
      <c r="H2498" s="403"/>
      <c r="I2498" s="403"/>
      <c r="J2498" s="403"/>
      <c r="K2498" s="403"/>
      <c r="L2498" s="403"/>
      <c r="M2498" s="403"/>
      <c r="N2498" s="36"/>
      <c r="P2498" s="186"/>
    </row>
    <row r="2499" customHeight="1" spans="1:16">
      <c r="A2499" s="217" t="s">
        <v>4685</v>
      </c>
      <c r="B2499" s="52">
        <v>331301001</v>
      </c>
      <c r="C2499" s="36" t="s">
        <v>7004</v>
      </c>
      <c r="D2499" s="36" t="s">
        <v>3964</v>
      </c>
      <c r="E2499" s="36"/>
      <c r="F2499" s="219" t="s">
        <v>537</v>
      </c>
      <c r="G2499" s="220">
        <v>420</v>
      </c>
      <c r="H2499" s="403">
        <f t="shared" ref="H2499" si="1764">G2499*1</f>
        <v>420</v>
      </c>
      <c r="I2499" s="403">
        <f t="shared" ref="I2499" si="1765">G2499*0.95</f>
        <v>399</v>
      </c>
      <c r="J2499" s="403">
        <f t="shared" ref="J2499" si="1766">G2499*0.85</f>
        <v>357</v>
      </c>
      <c r="K2499" s="403">
        <f t="shared" ref="K2499" si="1767">G2499*0.75</f>
        <v>315</v>
      </c>
      <c r="L2499" s="403">
        <f t="shared" ref="L2499" si="1768">G2499*0.65</f>
        <v>273</v>
      </c>
      <c r="M2499" s="403">
        <f t="shared" ref="M2499" si="1769">G2499*0.6</f>
        <v>252</v>
      </c>
      <c r="N2499" s="36"/>
      <c r="P2499" s="186"/>
    </row>
    <row r="2500" customHeight="1" spans="1:16">
      <c r="A2500" s="217" t="s">
        <v>4685</v>
      </c>
      <c r="B2500" s="52">
        <v>331301002</v>
      </c>
      <c r="C2500" s="36" t="s">
        <v>7005</v>
      </c>
      <c r="D2500" s="36" t="s">
        <v>7006</v>
      </c>
      <c r="E2500" s="36"/>
      <c r="F2500" s="219" t="s">
        <v>537</v>
      </c>
      <c r="G2500" s="336">
        <v>862.4</v>
      </c>
      <c r="H2500" s="403">
        <f t="shared" ref="H2500:H2508" si="1770">G2500*1</f>
        <v>862.4</v>
      </c>
      <c r="I2500" s="403">
        <f t="shared" ref="I2500:I2508" si="1771">G2500*0.95</f>
        <v>819.28</v>
      </c>
      <c r="J2500" s="403">
        <f t="shared" ref="J2500:J2508" si="1772">G2500*0.85</f>
        <v>733.04</v>
      </c>
      <c r="K2500" s="403">
        <f t="shared" ref="K2500:K2508" si="1773">G2500*0.75</f>
        <v>646.8</v>
      </c>
      <c r="L2500" s="403">
        <f t="shared" ref="L2500:L2508" si="1774">G2500*0.65</f>
        <v>560.56</v>
      </c>
      <c r="M2500" s="403">
        <f t="shared" ref="M2500:M2508" si="1775">G2500*0.6</f>
        <v>517.44</v>
      </c>
      <c r="N2500" s="260"/>
      <c r="P2500" s="186"/>
    </row>
    <row r="2501" customHeight="1" spans="1:16">
      <c r="A2501" s="217" t="s">
        <v>4685</v>
      </c>
      <c r="B2501" s="52">
        <v>331301003</v>
      </c>
      <c r="C2501" s="36" t="s">
        <v>7007</v>
      </c>
      <c r="D2501" s="36" t="s">
        <v>3964</v>
      </c>
      <c r="E2501" s="36"/>
      <c r="F2501" s="219" t="s">
        <v>537</v>
      </c>
      <c r="G2501" s="336">
        <v>784</v>
      </c>
      <c r="H2501" s="403">
        <f t="shared" si="1770"/>
        <v>784</v>
      </c>
      <c r="I2501" s="403">
        <f t="shared" si="1771"/>
        <v>744.8</v>
      </c>
      <c r="J2501" s="403">
        <f t="shared" si="1772"/>
        <v>666.4</v>
      </c>
      <c r="K2501" s="403">
        <f t="shared" si="1773"/>
        <v>588</v>
      </c>
      <c r="L2501" s="403">
        <f t="shared" si="1774"/>
        <v>509.6</v>
      </c>
      <c r="M2501" s="403">
        <f t="shared" si="1775"/>
        <v>470.4</v>
      </c>
      <c r="N2501" s="260"/>
      <c r="P2501" s="186"/>
    </row>
    <row r="2502" customHeight="1" spans="1:16">
      <c r="A2502" s="217" t="s">
        <v>4685</v>
      </c>
      <c r="B2502" s="52">
        <v>331301004</v>
      </c>
      <c r="C2502" s="36" t="s">
        <v>7008</v>
      </c>
      <c r="D2502" s="36" t="s">
        <v>7009</v>
      </c>
      <c r="E2502" s="36"/>
      <c r="F2502" s="219" t="s">
        <v>537</v>
      </c>
      <c r="G2502" s="336">
        <v>784</v>
      </c>
      <c r="H2502" s="403">
        <f t="shared" si="1770"/>
        <v>784</v>
      </c>
      <c r="I2502" s="403">
        <f t="shared" si="1771"/>
        <v>744.8</v>
      </c>
      <c r="J2502" s="403">
        <f t="shared" si="1772"/>
        <v>666.4</v>
      </c>
      <c r="K2502" s="403">
        <f t="shared" si="1773"/>
        <v>588</v>
      </c>
      <c r="L2502" s="403">
        <f t="shared" si="1774"/>
        <v>509.6</v>
      </c>
      <c r="M2502" s="403">
        <f t="shared" si="1775"/>
        <v>470.4</v>
      </c>
      <c r="N2502" s="260"/>
      <c r="P2502" s="186"/>
    </row>
    <row r="2503" customHeight="1" spans="1:16">
      <c r="A2503" s="217" t="s">
        <v>4685</v>
      </c>
      <c r="B2503" s="52">
        <v>331301005</v>
      </c>
      <c r="C2503" s="36" t="s">
        <v>7010</v>
      </c>
      <c r="D2503" s="36"/>
      <c r="E2503" s="36"/>
      <c r="F2503" s="219" t="s">
        <v>537</v>
      </c>
      <c r="G2503" s="336">
        <v>784</v>
      </c>
      <c r="H2503" s="403">
        <f t="shared" si="1770"/>
        <v>784</v>
      </c>
      <c r="I2503" s="403">
        <f t="shared" si="1771"/>
        <v>744.8</v>
      </c>
      <c r="J2503" s="403">
        <f t="shared" si="1772"/>
        <v>666.4</v>
      </c>
      <c r="K2503" s="403">
        <f t="shared" si="1773"/>
        <v>588</v>
      </c>
      <c r="L2503" s="403">
        <f t="shared" si="1774"/>
        <v>509.6</v>
      </c>
      <c r="M2503" s="403">
        <f t="shared" si="1775"/>
        <v>470.4</v>
      </c>
      <c r="N2503" s="260"/>
      <c r="P2503" s="186"/>
    </row>
    <row r="2504" customHeight="1" spans="1:16">
      <c r="A2504" s="217" t="s">
        <v>4685</v>
      </c>
      <c r="B2504" s="52">
        <v>331301006</v>
      </c>
      <c r="C2504" s="36" t="s">
        <v>7011</v>
      </c>
      <c r="D2504" s="36" t="s">
        <v>7012</v>
      </c>
      <c r="E2504" s="36"/>
      <c r="F2504" s="219" t="s">
        <v>43</v>
      </c>
      <c r="G2504" s="336">
        <v>3780</v>
      </c>
      <c r="H2504" s="403">
        <f t="shared" si="1770"/>
        <v>3780</v>
      </c>
      <c r="I2504" s="403">
        <f t="shared" si="1771"/>
        <v>3591</v>
      </c>
      <c r="J2504" s="403">
        <f t="shared" si="1772"/>
        <v>3213</v>
      </c>
      <c r="K2504" s="403">
        <f t="shared" si="1773"/>
        <v>2835</v>
      </c>
      <c r="L2504" s="403">
        <f t="shared" si="1774"/>
        <v>2457</v>
      </c>
      <c r="M2504" s="403">
        <f t="shared" si="1775"/>
        <v>2268</v>
      </c>
      <c r="N2504" s="426" t="s">
        <v>7013</v>
      </c>
      <c r="P2504" s="186"/>
    </row>
    <row r="2505" customHeight="1" spans="1:16">
      <c r="A2505" s="217" t="s">
        <v>4685</v>
      </c>
      <c r="B2505" s="52">
        <v>331301007</v>
      </c>
      <c r="C2505" s="36" t="s">
        <v>7014</v>
      </c>
      <c r="D2505" s="36" t="s">
        <v>3964</v>
      </c>
      <c r="E2505" s="36"/>
      <c r="F2505" s="219" t="s">
        <v>43</v>
      </c>
      <c r="G2505" s="336">
        <v>1050</v>
      </c>
      <c r="H2505" s="403">
        <f t="shared" si="1770"/>
        <v>1050</v>
      </c>
      <c r="I2505" s="403">
        <f t="shared" si="1771"/>
        <v>997.5</v>
      </c>
      <c r="J2505" s="403">
        <f t="shared" si="1772"/>
        <v>892.5</v>
      </c>
      <c r="K2505" s="403">
        <f t="shared" si="1773"/>
        <v>787.5</v>
      </c>
      <c r="L2505" s="403">
        <f t="shared" si="1774"/>
        <v>682.5</v>
      </c>
      <c r="M2505" s="403">
        <f t="shared" si="1775"/>
        <v>630</v>
      </c>
      <c r="N2505" s="260"/>
      <c r="P2505" s="186"/>
    </row>
    <row r="2506" customHeight="1" spans="1:16">
      <c r="A2506" s="217" t="s">
        <v>4685</v>
      </c>
      <c r="B2506" s="52">
        <v>331301008</v>
      </c>
      <c r="C2506" s="36" t="s">
        <v>7015</v>
      </c>
      <c r="D2506" s="36"/>
      <c r="E2506" s="36"/>
      <c r="F2506" s="219" t="s">
        <v>537</v>
      </c>
      <c r="G2506" s="336">
        <v>784</v>
      </c>
      <c r="H2506" s="403">
        <f t="shared" si="1770"/>
        <v>784</v>
      </c>
      <c r="I2506" s="403">
        <f t="shared" si="1771"/>
        <v>744.8</v>
      </c>
      <c r="J2506" s="403">
        <f t="shared" si="1772"/>
        <v>666.4</v>
      </c>
      <c r="K2506" s="403">
        <f t="shared" si="1773"/>
        <v>588</v>
      </c>
      <c r="L2506" s="403">
        <f t="shared" si="1774"/>
        <v>509.6</v>
      </c>
      <c r="M2506" s="403">
        <f t="shared" si="1775"/>
        <v>470.4</v>
      </c>
      <c r="N2506" s="260"/>
      <c r="P2506" s="186"/>
    </row>
    <row r="2507" customHeight="1" spans="1:16">
      <c r="A2507" s="217" t="s">
        <v>4685</v>
      </c>
      <c r="B2507" s="52">
        <v>331301009</v>
      </c>
      <c r="C2507" s="36" t="s">
        <v>7016</v>
      </c>
      <c r="D2507" s="36"/>
      <c r="E2507" s="36"/>
      <c r="F2507" s="219" t="s">
        <v>537</v>
      </c>
      <c r="G2507" s="336">
        <v>1176</v>
      </c>
      <c r="H2507" s="403">
        <f t="shared" si="1770"/>
        <v>1176</v>
      </c>
      <c r="I2507" s="403">
        <f t="shared" si="1771"/>
        <v>1117.2</v>
      </c>
      <c r="J2507" s="403">
        <f t="shared" si="1772"/>
        <v>999.6</v>
      </c>
      <c r="K2507" s="403">
        <f t="shared" si="1773"/>
        <v>882</v>
      </c>
      <c r="L2507" s="403">
        <f t="shared" si="1774"/>
        <v>764.4</v>
      </c>
      <c r="M2507" s="403">
        <f t="shared" si="1775"/>
        <v>705.6</v>
      </c>
      <c r="N2507" s="426" t="s">
        <v>7017</v>
      </c>
      <c r="P2507" s="186"/>
    </row>
    <row r="2508" customHeight="1" spans="1:16">
      <c r="A2508" s="217" t="s">
        <v>4685</v>
      </c>
      <c r="B2508" s="52">
        <v>331301010</v>
      </c>
      <c r="C2508" s="36" t="s">
        <v>7018</v>
      </c>
      <c r="D2508" s="36"/>
      <c r="E2508" s="36" t="s">
        <v>3875</v>
      </c>
      <c r="F2508" s="219" t="s">
        <v>537</v>
      </c>
      <c r="G2508" s="336">
        <v>2940</v>
      </c>
      <c r="H2508" s="403">
        <f t="shared" si="1770"/>
        <v>2940</v>
      </c>
      <c r="I2508" s="403">
        <f t="shared" si="1771"/>
        <v>2793</v>
      </c>
      <c r="J2508" s="403">
        <f t="shared" si="1772"/>
        <v>2499</v>
      </c>
      <c r="K2508" s="403">
        <f t="shared" si="1773"/>
        <v>2205</v>
      </c>
      <c r="L2508" s="403">
        <f t="shared" si="1774"/>
        <v>1911</v>
      </c>
      <c r="M2508" s="403">
        <f t="shared" si="1775"/>
        <v>1764</v>
      </c>
      <c r="N2508" s="260"/>
      <c r="P2508" s="186"/>
    </row>
    <row r="2509" customHeight="1" spans="1:16">
      <c r="A2509" s="217"/>
      <c r="B2509" s="45">
        <v>331302</v>
      </c>
      <c r="C2509" s="46" t="s">
        <v>7019</v>
      </c>
      <c r="D2509" s="36"/>
      <c r="E2509" s="36"/>
      <c r="F2509" s="219"/>
      <c r="G2509" s="336"/>
      <c r="H2509" s="403"/>
      <c r="I2509" s="403"/>
      <c r="J2509" s="403"/>
      <c r="K2509" s="403"/>
      <c r="L2509" s="403"/>
      <c r="M2509" s="403"/>
      <c r="N2509" s="260"/>
      <c r="P2509" s="186"/>
    </row>
    <row r="2510" customHeight="1" spans="1:16">
      <c r="A2510" s="217" t="s">
        <v>4685</v>
      </c>
      <c r="B2510" s="52">
        <v>331302001</v>
      </c>
      <c r="C2510" s="36" t="s">
        <v>7020</v>
      </c>
      <c r="D2510" s="36" t="s">
        <v>7021</v>
      </c>
      <c r="E2510" s="36" t="s">
        <v>7022</v>
      </c>
      <c r="F2510" s="219" t="s">
        <v>43</v>
      </c>
      <c r="G2510" s="336">
        <v>392</v>
      </c>
      <c r="H2510" s="403">
        <f t="shared" ref="H2510" si="1776">G2510*1</f>
        <v>392</v>
      </c>
      <c r="I2510" s="403">
        <f t="shared" ref="I2510" si="1777">G2510*0.95</f>
        <v>372.4</v>
      </c>
      <c r="J2510" s="403">
        <f t="shared" ref="J2510" si="1778">G2510*0.85</f>
        <v>333.2</v>
      </c>
      <c r="K2510" s="403">
        <f t="shared" ref="K2510" si="1779">G2510*0.75</f>
        <v>294</v>
      </c>
      <c r="L2510" s="403">
        <f t="shared" ref="L2510" si="1780">G2510*0.65</f>
        <v>254.8</v>
      </c>
      <c r="M2510" s="403">
        <f t="shared" ref="M2510" si="1781">G2510*0.6</f>
        <v>235.2</v>
      </c>
      <c r="N2510" s="260"/>
      <c r="P2510" s="186"/>
    </row>
    <row r="2511" customHeight="1" spans="1:16">
      <c r="A2511" s="217" t="s">
        <v>4685</v>
      </c>
      <c r="B2511" s="52">
        <v>331302002</v>
      </c>
      <c r="C2511" s="36" t="s">
        <v>7023</v>
      </c>
      <c r="D2511" s="36"/>
      <c r="E2511" s="36"/>
      <c r="F2511" s="219" t="s">
        <v>43</v>
      </c>
      <c r="G2511" s="336">
        <v>1568</v>
      </c>
      <c r="H2511" s="403">
        <f t="shared" ref="H2511:H2519" si="1782">G2511*1</f>
        <v>1568</v>
      </c>
      <c r="I2511" s="403">
        <f t="shared" ref="I2511:I2519" si="1783">G2511*0.95</f>
        <v>1489.6</v>
      </c>
      <c r="J2511" s="403">
        <f t="shared" ref="J2511:J2519" si="1784">G2511*0.85</f>
        <v>1332.8</v>
      </c>
      <c r="K2511" s="403">
        <f t="shared" ref="K2511:K2519" si="1785">G2511*0.75</f>
        <v>1176</v>
      </c>
      <c r="L2511" s="403">
        <f t="shared" ref="L2511:L2519" si="1786">G2511*0.65</f>
        <v>1019.2</v>
      </c>
      <c r="M2511" s="403">
        <f t="shared" ref="M2511:M2519" si="1787">G2511*0.6</f>
        <v>940.8</v>
      </c>
      <c r="N2511" s="260"/>
      <c r="P2511" s="186"/>
    </row>
    <row r="2512" customHeight="1" spans="1:16">
      <c r="A2512" s="217" t="s">
        <v>4685</v>
      </c>
      <c r="B2512" s="52">
        <v>331302003</v>
      </c>
      <c r="C2512" s="36" t="s">
        <v>7024</v>
      </c>
      <c r="D2512" s="36" t="s">
        <v>7025</v>
      </c>
      <c r="E2512" s="36"/>
      <c r="F2512" s="219" t="s">
        <v>43</v>
      </c>
      <c r="G2512" s="336">
        <v>1176</v>
      </c>
      <c r="H2512" s="403">
        <f t="shared" si="1782"/>
        <v>1176</v>
      </c>
      <c r="I2512" s="403">
        <f t="shared" si="1783"/>
        <v>1117.2</v>
      </c>
      <c r="J2512" s="403">
        <f t="shared" si="1784"/>
        <v>999.6</v>
      </c>
      <c r="K2512" s="403">
        <f t="shared" si="1785"/>
        <v>882</v>
      </c>
      <c r="L2512" s="403">
        <f t="shared" si="1786"/>
        <v>764.4</v>
      </c>
      <c r="M2512" s="403">
        <f t="shared" si="1787"/>
        <v>705.6</v>
      </c>
      <c r="N2512" s="260"/>
      <c r="P2512" s="186"/>
    </row>
    <row r="2513" customHeight="1" spans="1:16">
      <c r="A2513" s="217" t="s">
        <v>4685</v>
      </c>
      <c r="B2513" s="52">
        <v>331302004</v>
      </c>
      <c r="C2513" s="36" t="s">
        <v>7026</v>
      </c>
      <c r="D2513" s="36" t="s">
        <v>7027</v>
      </c>
      <c r="E2513" s="36"/>
      <c r="F2513" s="219" t="s">
        <v>43</v>
      </c>
      <c r="G2513" s="336">
        <v>784</v>
      </c>
      <c r="H2513" s="403">
        <f t="shared" si="1782"/>
        <v>784</v>
      </c>
      <c r="I2513" s="403">
        <f t="shared" si="1783"/>
        <v>744.8</v>
      </c>
      <c r="J2513" s="403">
        <f t="shared" si="1784"/>
        <v>666.4</v>
      </c>
      <c r="K2513" s="403">
        <f t="shared" si="1785"/>
        <v>588</v>
      </c>
      <c r="L2513" s="403">
        <f t="shared" si="1786"/>
        <v>509.6</v>
      </c>
      <c r="M2513" s="403">
        <f t="shared" si="1787"/>
        <v>470.4</v>
      </c>
      <c r="N2513" s="260"/>
      <c r="P2513" s="186"/>
    </row>
    <row r="2514" customHeight="1" spans="1:16">
      <c r="A2514" s="217" t="s">
        <v>4685</v>
      </c>
      <c r="B2514" s="52">
        <v>331302005</v>
      </c>
      <c r="C2514" s="36" t="s">
        <v>7028</v>
      </c>
      <c r="D2514" s="36"/>
      <c r="E2514" s="36" t="s">
        <v>3875</v>
      </c>
      <c r="F2514" s="219" t="s">
        <v>43</v>
      </c>
      <c r="G2514" s="336">
        <v>1960</v>
      </c>
      <c r="H2514" s="403">
        <f t="shared" si="1782"/>
        <v>1960</v>
      </c>
      <c r="I2514" s="403">
        <f t="shared" si="1783"/>
        <v>1862</v>
      </c>
      <c r="J2514" s="403">
        <f t="shared" si="1784"/>
        <v>1666</v>
      </c>
      <c r="K2514" s="403">
        <f t="shared" si="1785"/>
        <v>1470</v>
      </c>
      <c r="L2514" s="403">
        <f t="shared" si="1786"/>
        <v>1274</v>
      </c>
      <c r="M2514" s="403">
        <f t="shared" si="1787"/>
        <v>1176</v>
      </c>
      <c r="N2514" s="260"/>
      <c r="P2514" s="186"/>
    </row>
    <row r="2515" customHeight="1" spans="1:16">
      <c r="A2515" s="217" t="s">
        <v>4685</v>
      </c>
      <c r="B2515" s="52">
        <v>331302006</v>
      </c>
      <c r="C2515" s="36" t="s">
        <v>7029</v>
      </c>
      <c r="D2515" s="36"/>
      <c r="E2515" s="36" t="s">
        <v>7030</v>
      </c>
      <c r="F2515" s="219" t="s">
        <v>43</v>
      </c>
      <c r="G2515" s="220">
        <v>392</v>
      </c>
      <c r="H2515" s="403">
        <f t="shared" si="1782"/>
        <v>392</v>
      </c>
      <c r="I2515" s="403">
        <f t="shared" si="1783"/>
        <v>372.4</v>
      </c>
      <c r="J2515" s="403">
        <f t="shared" si="1784"/>
        <v>333.2</v>
      </c>
      <c r="K2515" s="403">
        <f t="shared" si="1785"/>
        <v>294</v>
      </c>
      <c r="L2515" s="403">
        <f t="shared" si="1786"/>
        <v>254.8</v>
      </c>
      <c r="M2515" s="403">
        <f t="shared" si="1787"/>
        <v>235.2</v>
      </c>
      <c r="N2515" s="36"/>
      <c r="P2515" s="186"/>
    </row>
    <row r="2516" customHeight="1" spans="1:16">
      <c r="A2516" s="217" t="s">
        <v>4685</v>
      </c>
      <c r="B2516" s="52">
        <v>331302007</v>
      </c>
      <c r="C2516" s="36" t="s">
        <v>7031</v>
      </c>
      <c r="D2516" s="36"/>
      <c r="E2516" s="36" t="s">
        <v>7030</v>
      </c>
      <c r="F2516" s="219" t="s">
        <v>43</v>
      </c>
      <c r="G2516" s="336">
        <v>588</v>
      </c>
      <c r="H2516" s="403">
        <f t="shared" si="1782"/>
        <v>588</v>
      </c>
      <c r="I2516" s="403">
        <f t="shared" si="1783"/>
        <v>558.6</v>
      </c>
      <c r="J2516" s="403">
        <f t="shared" si="1784"/>
        <v>499.8</v>
      </c>
      <c r="K2516" s="403">
        <f t="shared" si="1785"/>
        <v>441</v>
      </c>
      <c r="L2516" s="403">
        <f t="shared" si="1786"/>
        <v>382.2</v>
      </c>
      <c r="M2516" s="403">
        <f t="shared" si="1787"/>
        <v>352.8</v>
      </c>
      <c r="N2516" s="260"/>
      <c r="P2516" s="186"/>
    </row>
    <row r="2517" customHeight="1" spans="1:16">
      <c r="A2517" s="217" t="s">
        <v>4685</v>
      </c>
      <c r="B2517" s="52">
        <v>331302008</v>
      </c>
      <c r="C2517" s="36" t="s">
        <v>7032</v>
      </c>
      <c r="D2517" s="36"/>
      <c r="E2517" s="36" t="s">
        <v>7030</v>
      </c>
      <c r="F2517" s="219" t="s">
        <v>43</v>
      </c>
      <c r="G2517" s="336">
        <v>392</v>
      </c>
      <c r="H2517" s="403">
        <f t="shared" si="1782"/>
        <v>392</v>
      </c>
      <c r="I2517" s="403">
        <f t="shared" si="1783"/>
        <v>372.4</v>
      </c>
      <c r="J2517" s="403">
        <f t="shared" si="1784"/>
        <v>333.2</v>
      </c>
      <c r="K2517" s="403">
        <f t="shared" si="1785"/>
        <v>294</v>
      </c>
      <c r="L2517" s="403">
        <f t="shared" si="1786"/>
        <v>254.8</v>
      </c>
      <c r="M2517" s="403">
        <f t="shared" si="1787"/>
        <v>235.2</v>
      </c>
      <c r="N2517" s="260"/>
      <c r="P2517" s="186"/>
    </row>
    <row r="2518" customHeight="1" spans="1:16">
      <c r="A2518" s="217" t="s">
        <v>4685</v>
      </c>
      <c r="B2518" s="52">
        <v>331302009</v>
      </c>
      <c r="C2518" s="36" t="s">
        <v>7033</v>
      </c>
      <c r="D2518" s="36"/>
      <c r="E2518" s="36"/>
      <c r="F2518" s="219" t="s">
        <v>43</v>
      </c>
      <c r="G2518" s="336">
        <v>1568</v>
      </c>
      <c r="H2518" s="403">
        <f t="shared" si="1782"/>
        <v>1568</v>
      </c>
      <c r="I2518" s="403">
        <f t="shared" si="1783"/>
        <v>1489.6</v>
      </c>
      <c r="J2518" s="403">
        <f t="shared" si="1784"/>
        <v>1332.8</v>
      </c>
      <c r="K2518" s="403">
        <f t="shared" si="1785"/>
        <v>1176</v>
      </c>
      <c r="L2518" s="403">
        <f t="shared" si="1786"/>
        <v>1019.2</v>
      </c>
      <c r="M2518" s="403">
        <f t="shared" si="1787"/>
        <v>940.8</v>
      </c>
      <c r="N2518" s="260"/>
      <c r="P2518" s="186"/>
    </row>
    <row r="2519" customHeight="1" spans="1:16">
      <c r="A2519" s="217" t="s">
        <v>4685</v>
      </c>
      <c r="B2519" s="52">
        <v>331302010</v>
      </c>
      <c r="C2519" s="36" t="s">
        <v>7034</v>
      </c>
      <c r="D2519" s="36" t="s">
        <v>7035</v>
      </c>
      <c r="E2519" s="36"/>
      <c r="F2519" s="219" t="s">
        <v>43</v>
      </c>
      <c r="G2519" s="336">
        <v>1260</v>
      </c>
      <c r="H2519" s="403">
        <f t="shared" si="1782"/>
        <v>1260</v>
      </c>
      <c r="I2519" s="403">
        <f t="shared" si="1783"/>
        <v>1197</v>
      </c>
      <c r="J2519" s="403">
        <f t="shared" si="1784"/>
        <v>1071</v>
      </c>
      <c r="K2519" s="403">
        <f t="shared" si="1785"/>
        <v>945</v>
      </c>
      <c r="L2519" s="403">
        <f t="shared" si="1786"/>
        <v>819</v>
      </c>
      <c r="M2519" s="403">
        <f t="shared" si="1787"/>
        <v>756</v>
      </c>
      <c r="N2519" s="260"/>
      <c r="P2519" s="186"/>
    </row>
    <row r="2520" customHeight="1" spans="1:16">
      <c r="A2520" s="217"/>
      <c r="B2520" s="45">
        <v>331303</v>
      </c>
      <c r="C2520" s="46" t="s">
        <v>7036</v>
      </c>
      <c r="D2520" s="36"/>
      <c r="E2520" s="36"/>
      <c r="F2520" s="219"/>
      <c r="G2520" s="336"/>
      <c r="H2520" s="403"/>
      <c r="I2520" s="403"/>
      <c r="J2520" s="403"/>
      <c r="K2520" s="403"/>
      <c r="L2520" s="403"/>
      <c r="M2520" s="403"/>
      <c r="N2520" s="260"/>
      <c r="P2520" s="186"/>
    </row>
    <row r="2521" customHeight="1" spans="1:16">
      <c r="A2521" s="217" t="s">
        <v>4685</v>
      </c>
      <c r="B2521" s="52">
        <v>331303001</v>
      </c>
      <c r="C2521" s="36" t="s">
        <v>7037</v>
      </c>
      <c r="D2521" s="36" t="s">
        <v>7038</v>
      </c>
      <c r="E2521" s="36"/>
      <c r="F2521" s="219" t="s">
        <v>43</v>
      </c>
      <c r="G2521" s="336">
        <v>70</v>
      </c>
      <c r="H2521" s="403">
        <f t="shared" ref="H2521:H2525" si="1788">G2521*1</f>
        <v>70</v>
      </c>
      <c r="I2521" s="403">
        <f t="shared" ref="I2521:I2525" si="1789">G2521*0.95</f>
        <v>66.5</v>
      </c>
      <c r="J2521" s="403">
        <f t="shared" ref="J2521:J2525" si="1790">G2521*0.85</f>
        <v>59.5</v>
      </c>
      <c r="K2521" s="403">
        <f t="shared" ref="K2521:K2525" si="1791">G2521*0.75</f>
        <v>52.5</v>
      </c>
      <c r="L2521" s="403">
        <f t="shared" ref="L2521:L2525" si="1792">G2521*0.65</f>
        <v>45.5</v>
      </c>
      <c r="M2521" s="403">
        <f t="shared" ref="M2521:M2525" si="1793">G2521*0.6</f>
        <v>42</v>
      </c>
      <c r="N2521" s="260"/>
      <c r="P2521" s="186"/>
    </row>
    <row r="2522" customHeight="1" spans="1:16">
      <c r="A2522" s="217" t="s">
        <v>4685</v>
      </c>
      <c r="B2522" s="52">
        <v>331303002</v>
      </c>
      <c r="C2522" s="36" t="s">
        <v>7039</v>
      </c>
      <c r="D2522" s="36" t="s">
        <v>7040</v>
      </c>
      <c r="E2522" s="36"/>
      <c r="F2522" s="219" t="s">
        <v>43</v>
      </c>
      <c r="G2522" s="336">
        <v>1372</v>
      </c>
      <c r="H2522" s="403">
        <f t="shared" si="1788"/>
        <v>1372</v>
      </c>
      <c r="I2522" s="403">
        <f t="shared" si="1789"/>
        <v>1303.4</v>
      </c>
      <c r="J2522" s="403">
        <f t="shared" si="1790"/>
        <v>1166.2</v>
      </c>
      <c r="K2522" s="403">
        <f t="shared" si="1791"/>
        <v>1029</v>
      </c>
      <c r="L2522" s="403">
        <f t="shared" si="1792"/>
        <v>891.8</v>
      </c>
      <c r="M2522" s="403">
        <f t="shared" si="1793"/>
        <v>823.2</v>
      </c>
      <c r="N2522" s="260"/>
      <c r="P2522" s="186"/>
    </row>
    <row r="2523" customHeight="1" spans="1:16">
      <c r="A2523" s="217" t="s">
        <v>4685</v>
      </c>
      <c r="B2523" s="52">
        <v>331303003</v>
      </c>
      <c r="C2523" s="36" t="s">
        <v>7041</v>
      </c>
      <c r="D2523" s="36" t="s">
        <v>7040</v>
      </c>
      <c r="E2523" s="36"/>
      <c r="F2523" s="219" t="s">
        <v>43</v>
      </c>
      <c r="G2523" s="336">
        <v>1372</v>
      </c>
      <c r="H2523" s="403">
        <f t="shared" si="1788"/>
        <v>1372</v>
      </c>
      <c r="I2523" s="403">
        <f t="shared" si="1789"/>
        <v>1303.4</v>
      </c>
      <c r="J2523" s="403">
        <f t="shared" si="1790"/>
        <v>1166.2</v>
      </c>
      <c r="K2523" s="403">
        <f t="shared" si="1791"/>
        <v>1029</v>
      </c>
      <c r="L2523" s="403">
        <f t="shared" si="1792"/>
        <v>891.8</v>
      </c>
      <c r="M2523" s="403">
        <f t="shared" si="1793"/>
        <v>823.2</v>
      </c>
      <c r="N2523" s="260"/>
      <c r="P2523" s="186"/>
    </row>
    <row r="2524" customHeight="1" spans="1:16">
      <c r="A2524" s="217" t="s">
        <v>4685</v>
      </c>
      <c r="B2524" s="52">
        <v>331303004</v>
      </c>
      <c r="C2524" s="36" t="s">
        <v>7042</v>
      </c>
      <c r="D2524" s="36"/>
      <c r="E2524" s="36"/>
      <c r="F2524" s="219" t="s">
        <v>43</v>
      </c>
      <c r="G2524" s="336">
        <v>420</v>
      </c>
      <c r="H2524" s="403">
        <f t="shared" si="1788"/>
        <v>420</v>
      </c>
      <c r="I2524" s="403">
        <f t="shared" si="1789"/>
        <v>399</v>
      </c>
      <c r="J2524" s="403">
        <f t="shared" si="1790"/>
        <v>357</v>
      </c>
      <c r="K2524" s="403">
        <f t="shared" si="1791"/>
        <v>315</v>
      </c>
      <c r="L2524" s="403">
        <f t="shared" si="1792"/>
        <v>273</v>
      </c>
      <c r="M2524" s="403">
        <f t="shared" si="1793"/>
        <v>252</v>
      </c>
      <c r="N2524" s="260"/>
      <c r="P2524" s="186"/>
    </row>
    <row r="2525" customHeight="1" spans="1:16">
      <c r="A2525" s="217" t="s">
        <v>4685</v>
      </c>
      <c r="B2525" s="52">
        <v>331303005</v>
      </c>
      <c r="C2525" s="36" t="s">
        <v>7043</v>
      </c>
      <c r="D2525" s="36"/>
      <c r="E2525" s="36"/>
      <c r="F2525" s="219" t="s">
        <v>43</v>
      </c>
      <c r="G2525" s="336">
        <v>588</v>
      </c>
      <c r="H2525" s="403">
        <f t="shared" si="1788"/>
        <v>588</v>
      </c>
      <c r="I2525" s="403">
        <f t="shared" si="1789"/>
        <v>558.6</v>
      </c>
      <c r="J2525" s="403">
        <f t="shared" si="1790"/>
        <v>499.8</v>
      </c>
      <c r="K2525" s="403">
        <f t="shared" si="1791"/>
        <v>441</v>
      </c>
      <c r="L2525" s="403">
        <f t="shared" si="1792"/>
        <v>382.2</v>
      </c>
      <c r="M2525" s="403">
        <f t="shared" si="1793"/>
        <v>352.8</v>
      </c>
      <c r="N2525" s="426" t="s">
        <v>7044</v>
      </c>
      <c r="P2525" s="186"/>
    </row>
    <row r="2526" customHeight="1" spans="1:16">
      <c r="A2526" s="217" t="s">
        <v>4685</v>
      </c>
      <c r="B2526" s="52">
        <v>331303006</v>
      </c>
      <c r="C2526" s="36" t="s">
        <v>7045</v>
      </c>
      <c r="D2526" s="36"/>
      <c r="E2526" s="36"/>
      <c r="F2526" s="219" t="s">
        <v>43</v>
      </c>
      <c r="G2526" s="336" t="s">
        <v>303</v>
      </c>
      <c r="H2526" s="483" t="s">
        <v>303</v>
      </c>
      <c r="I2526" s="483" t="s">
        <v>303</v>
      </c>
      <c r="J2526" s="483" t="s">
        <v>303</v>
      </c>
      <c r="K2526" s="483" t="s">
        <v>303</v>
      </c>
      <c r="L2526" s="483" t="s">
        <v>303</v>
      </c>
      <c r="M2526" s="483" t="s">
        <v>303</v>
      </c>
      <c r="N2526" s="260"/>
      <c r="P2526" s="186"/>
    </row>
    <row r="2527" customHeight="1" spans="1:16">
      <c r="A2527" s="217" t="s">
        <v>4685</v>
      </c>
      <c r="B2527" s="52">
        <v>331303007</v>
      </c>
      <c r="C2527" s="36" t="s">
        <v>7046</v>
      </c>
      <c r="D2527" s="36"/>
      <c r="E2527" s="36"/>
      <c r="F2527" s="219" t="s">
        <v>43</v>
      </c>
      <c r="G2527" s="220">
        <v>392</v>
      </c>
      <c r="H2527" s="403">
        <f t="shared" ref="H2527" si="1794">G2527*1</f>
        <v>392</v>
      </c>
      <c r="I2527" s="403">
        <f t="shared" ref="I2527" si="1795">G2527*0.95</f>
        <v>372.4</v>
      </c>
      <c r="J2527" s="403">
        <f t="shared" ref="J2527" si="1796">G2527*0.85</f>
        <v>333.2</v>
      </c>
      <c r="K2527" s="403">
        <f t="shared" ref="K2527" si="1797">G2527*0.75</f>
        <v>294</v>
      </c>
      <c r="L2527" s="403">
        <f t="shared" ref="L2527" si="1798">G2527*0.65</f>
        <v>254.8</v>
      </c>
      <c r="M2527" s="403">
        <f t="shared" ref="M2527" si="1799">G2527*0.6</f>
        <v>235.2</v>
      </c>
      <c r="N2527" s="36"/>
      <c r="P2527" s="186"/>
    </row>
    <row r="2528" customHeight="1" spans="1:16">
      <c r="A2528" s="217" t="s">
        <v>4685</v>
      </c>
      <c r="B2528" s="52">
        <v>331303008</v>
      </c>
      <c r="C2528" s="36" t="s">
        <v>7047</v>
      </c>
      <c r="D2528" s="36" t="s">
        <v>7048</v>
      </c>
      <c r="E2528" s="36"/>
      <c r="F2528" s="219" t="s">
        <v>43</v>
      </c>
      <c r="G2528" s="220">
        <v>1764</v>
      </c>
      <c r="H2528" s="403">
        <f t="shared" ref="H2528:H2550" si="1800">G2528*1</f>
        <v>1764</v>
      </c>
      <c r="I2528" s="403">
        <f t="shared" ref="I2528:I2550" si="1801">G2528*0.95</f>
        <v>1675.8</v>
      </c>
      <c r="J2528" s="403">
        <f t="shared" ref="J2528:J2550" si="1802">G2528*0.85</f>
        <v>1499.4</v>
      </c>
      <c r="K2528" s="403">
        <f t="shared" ref="K2528:K2550" si="1803">G2528*0.75</f>
        <v>1323</v>
      </c>
      <c r="L2528" s="403">
        <f t="shared" ref="L2528:L2550" si="1804">G2528*0.65</f>
        <v>1146.6</v>
      </c>
      <c r="M2528" s="403">
        <f t="shared" ref="M2528:M2550" si="1805">G2528*0.6</f>
        <v>1058.4</v>
      </c>
      <c r="N2528" s="36"/>
      <c r="P2528" s="186"/>
    </row>
    <row r="2529" customHeight="1" spans="1:16">
      <c r="A2529" s="217" t="s">
        <v>4685</v>
      </c>
      <c r="B2529" s="52">
        <v>331303009</v>
      </c>
      <c r="C2529" s="36" t="s">
        <v>7049</v>
      </c>
      <c r="D2529" s="36"/>
      <c r="E2529" s="36"/>
      <c r="F2529" s="219" t="s">
        <v>43</v>
      </c>
      <c r="G2529" s="220">
        <v>980</v>
      </c>
      <c r="H2529" s="403">
        <f t="shared" si="1800"/>
        <v>980</v>
      </c>
      <c r="I2529" s="403">
        <f t="shared" si="1801"/>
        <v>931</v>
      </c>
      <c r="J2529" s="403">
        <f t="shared" si="1802"/>
        <v>833</v>
      </c>
      <c r="K2529" s="403">
        <f t="shared" si="1803"/>
        <v>735</v>
      </c>
      <c r="L2529" s="403">
        <f t="shared" si="1804"/>
        <v>637</v>
      </c>
      <c r="M2529" s="403">
        <f t="shared" si="1805"/>
        <v>588</v>
      </c>
      <c r="N2529" s="36"/>
      <c r="P2529" s="186"/>
    </row>
    <row r="2530" customHeight="1" spans="1:16">
      <c r="A2530" s="217" t="s">
        <v>4685</v>
      </c>
      <c r="B2530" s="52">
        <v>331303010</v>
      </c>
      <c r="C2530" s="36" t="s">
        <v>7050</v>
      </c>
      <c r="D2530" s="36"/>
      <c r="E2530" s="36"/>
      <c r="F2530" s="219" t="s">
        <v>43</v>
      </c>
      <c r="G2530" s="336">
        <v>1176</v>
      </c>
      <c r="H2530" s="403">
        <f t="shared" si="1800"/>
        <v>1176</v>
      </c>
      <c r="I2530" s="403">
        <f t="shared" si="1801"/>
        <v>1117.2</v>
      </c>
      <c r="J2530" s="403">
        <f t="shared" si="1802"/>
        <v>999.6</v>
      </c>
      <c r="K2530" s="403">
        <f t="shared" si="1803"/>
        <v>882</v>
      </c>
      <c r="L2530" s="403">
        <f t="shared" si="1804"/>
        <v>764.4</v>
      </c>
      <c r="M2530" s="403">
        <f t="shared" si="1805"/>
        <v>705.6</v>
      </c>
      <c r="N2530" s="260"/>
      <c r="P2530" s="186"/>
    </row>
    <row r="2531" customHeight="1" spans="1:16">
      <c r="A2531" s="217" t="s">
        <v>4685</v>
      </c>
      <c r="B2531" s="52">
        <v>331303011</v>
      </c>
      <c r="C2531" s="36" t="s">
        <v>7051</v>
      </c>
      <c r="D2531" s="36"/>
      <c r="E2531" s="36"/>
      <c r="F2531" s="219" t="s">
        <v>43</v>
      </c>
      <c r="G2531" s="336">
        <v>1372</v>
      </c>
      <c r="H2531" s="403">
        <f t="shared" si="1800"/>
        <v>1372</v>
      </c>
      <c r="I2531" s="403">
        <f t="shared" si="1801"/>
        <v>1303.4</v>
      </c>
      <c r="J2531" s="403">
        <f t="shared" si="1802"/>
        <v>1166.2</v>
      </c>
      <c r="K2531" s="403">
        <f t="shared" si="1803"/>
        <v>1029</v>
      </c>
      <c r="L2531" s="403">
        <f t="shared" si="1804"/>
        <v>891.8</v>
      </c>
      <c r="M2531" s="403">
        <f t="shared" si="1805"/>
        <v>823.2</v>
      </c>
      <c r="N2531" s="426" t="s">
        <v>7052</v>
      </c>
      <c r="P2531" s="186"/>
    </row>
    <row r="2532" customHeight="1" spans="1:16">
      <c r="A2532" s="217" t="s">
        <v>4685</v>
      </c>
      <c r="B2532" s="52">
        <v>331303012</v>
      </c>
      <c r="C2532" s="36" t="s">
        <v>7053</v>
      </c>
      <c r="D2532" s="36"/>
      <c r="E2532" s="36"/>
      <c r="F2532" s="219" t="s">
        <v>43</v>
      </c>
      <c r="G2532" s="336">
        <v>1568</v>
      </c>
      <c r="H2532" s="403">
        <f t="shared" si="1800"/>
        <v>1568</v>
      </c>
      <c r="I2532" s="403">
        <f t="shared" si="1801"/>
        <v>1489.6</v>
      </c>
      <c r="J2532" s="403">
        <f t="shared" si="1802"/>
        <v>1332.8</v>
      </c>
      <c r="K2532" s="403">
        <f t="shared" si="1803"/>
        <v>1176</v>
      </c>
      <c r="L2532" s="403">
        <f t="shared" si="1804"/>
        <v>1019.2</v>
      </c>
      <c r="M2532" s="403">
        <f t="shared" si="1805"/>
        <v>940.8</v>
      </c>
      <c r="N2532" s="260"/>
      <c r="P2532" s="186"/>
    </row>
    <row r="2533" customHeight="1" spans="1:16">
      <c r="A2533" s="217" t="s">
        <v>4685</v>
      </c>
      <c r="B2533" s="52">
        <v>331303013</v>
      </c>
      <c r="C2533" s="36" t="s">
        <v>7054</v>
      </c>
      <c r="D2533" s="36"/>
      <c r="E2533" s="36"/>
      <c r="F2533" s="219" t="s">
        <v>43</v>
      </c>
      <c r="G2533" s="336">
        <v>1764</v>
      </c>
      <c r="H2533" s="403">
        <f t="shared" si="1800"/>
        <v>1764</v>
      </c>
      <c r="I2533" s="403">
        <f t="shared" si="1801"/>
        <v>1675.8</v>
      </c>
      <c r="J2533" s="403">
        <f t="shared" si="1802"/>
        <v>1499.4</v>
      </c>
      <c r="K2533" s="403">
        <f t="shared" si="1803"/>
        <v>1323</v>
      </c>
      <c r="L2533" s="403">
        <f t="shared" si="1804"/>
        <v>1146.6</v>
      </c>
      <c r="M2533" s="403">
        <f t="shared" si="1805"/>
        <v>1058.4</v>
      </c>
      <c r="N2533" s="260"/>
      <c r="P2533" s="186"/>
    </row>
    <row r="2534" customHeight="1" spans="1:16">
      <c r="A2534" s="217" t="s">
        <v>4685</v>
      </c>
      <c r="B2534" s="484">
        <v>331303014</v>
      </c>
      <c r="C2534" s="485" t="s">
        <v>7055</v>
      </c>
      <c r="D2534" s="485" t="s">
        <v>7056</v>
      </c>
      <c r="E2534" s="485"/>
      <c r="F2534" s="486" t="s">
        <v>43</v>
      </c>
      <c r="G2534" s="487">
        <v>1400</v>
      </c>
      <c r="H2534" s="403">
        <f t="shared" si="1800"/>
        <v>1400</v>
      </c>
      <c r="I2534" s="403">
        <f t="shared" si="1801"/>
        <v>1330</v>
      </c>
      <c r="J2534" s="403">
        <f t="shared" si="1802"/>
        <v>1190</v>
      </c>
      <c r="K2534" s="403">
        <f t="shared" si="1803"/>
        <v>1050</v>
      </c>
      <c r="L2534" s="403">
        <f t="shared" si="1804"/>
        <v>910</v>
      </c>
      <c r="M2534" s="403">
        <f t="shared" si="1805"/>
        <v>840</v>
      </c>
      <c r="N2534" s="489"/>
      <c r="P2534" s="186"/>
    </row>
    <row r="2535" customHeight="1" spans="1:16">
      <c r="A2535" s="217" t="s">
        <v>4685</v>
      </c>
      <c r="B2535" s="52">
        <v>331303015</v>
      </c>
      <c r="C2535" s="36" t="s">
        <v>7057</v>
      </c>
      <c r="D2535" s="36"/>
      <c r="E2535" s="36"/>
      <c r="F2535" s="219" t="s">
        <v>43</v>
      </c>
      <c r="G2535" s="336">
        <v>1960</v>
      </c>
      <c r="H2535" s="403">
        <f t="shared" si="1800"/>
        <v>1960</v>
      </c>
      <c r="I2535" s="403">
        <f t="shared" si="1801"/>
        <v>1862</v>
      </c>
      <c r="J2535" s="403">
        <f t="shared" si="1802"/>
        <v>1666</v>
      </c>
      <c r="K2535" s="403">
        <f t="shared" si="1803"/>
        <v>1470</v>
      </c>
      <c r="L2535" s="403">
        <f t="shared" si="1804"/>
        <v>1274</v>
      </c>
      <c r="M2535" s="403">
        <f t="shared" si="1805"/>
        <v>1176</v>
      </c>
      <c r="N2535" s="260"/>
      <c r="P2535" s="186"/>
    </row>
    <row r="2536" customHeight="1" spans="1:16">
      <c r="A2536" s="217" t="s">
        <v>4685</v>
      </c>
      <c r="B2536" s="52">
        <v>331303016</v>
      </c>
      <c r="C2536" s="36" t="s">
        <v>7058</v>
      </c>
      <c r="D2536" s="36"/>
      <c r="E2536" s="36"/>
      <c r="F2536" s="219" t="s">
        <v>43</v>
      </c>
      <c r="G2536" s="336">
        <v>2520</v>
      </c>
      <c r="H2536" s="403">
        <f t="shared" si="1800"/>
        <v>2520</v>
      </c>
      <c r="I2536" s="403">
        <f t="shared" si="1801"/>
        <v>2394</v>
      </c>
      <c r="J2536" s="403">
        <f t="shared" si="1802"/>
        <v>2142</v>
      </c>
      <c r="K2536" s="403">
        <f t="shared" si="1803"/>
        <v>1890</v>
      </c>
      <c r="L2536" s="403">
        <f t="shared" si="1804"/>
        <v>1638</v>
      </c>
      <c r="M2536" s="403">
        <f t="shared" si="1805"/>
        <v>1512</v>
      </c>
      <c r="N2536" s="426" t="s">
        <v>7059</v>
      </c>
      <c r="P2536" s="186"/>
    </row>
    <row r="2537" customHeight="1" spans="1:16">
      <c r="A2537" s="217" t="s">
        <v>4685</v>
      </c>
      <c r="B2537" s="52">
        <v>331303017</v>
      </c>
      <c r="C2537" s="36" t="s">
        <v>7060</v>
      </c>
      <c r="D2537" s="36"/>
      <c r="E2537" s="36"/>
      <c r="F2537" s="219" t="s">
        <v>43</v>
      </c>
      <c r="G2537" s="336">
        <v>3150</v>
      </c>
      <c r="H2537" s="403">
        <f t="shared" si="1800"/>
        <v>3150</v>
      </c>
      <c r="I2537" s="403">
        <f t="shared" si="1801"/>
        <v>2992.5</v>
      </c>
      <c r="J2537" s="403">
        <f t="shared" si="1802"/>
        <v>2677.5</v>
      </c>
      <c r="K2537" s="403">
        <f t="shared" si="1803"/>
        <v>2362.5</v>
      </c>
      <c r="L2537" s="403">
        <f t="shared" si="1804"/>
        <v>2047.5</v>
      </c>
      <c r="M2537" s="403">
        <f t="shared" si="1805"/>
        <v>1890</v>
      </c>
      <c r="N2537" s="260"/>
      <c r="P2537" s="186"/>
    </row>
    <row r="2538" customHeight="1" spans="1:16">
      <c r="A2538" s="217" t="s">
        <v>4685</v>
      </c>
      <c r="B2538" s="52">
        <v>331303018</v>
      </c>
      <c r="C2538" s="36" t="s">
        <v>7061</v>
      </c>
      <c r="D2538" s="36" t="s">
        <v>195</v>
      </c>
      <c r="E2538" s="36"/>
      <c r="F2538" s="219" t="s">
        <v>43</v>
      </c>
      <c r="G2538" s="336">
        <v>2156</v>
      </c>
      <c r="H2538" s="403">
        <f t="shared" si="1800"/>
        <v>2156</v>
      </c>
      <c r="I2538" s="403">
        <f t="shared" si="1801"/>
        <v>2048.2</v>
      </c>
      <c r="J2538" s="403">
        <f t="shared" si="1802"/>
        <v>1832.6</v>
      </c>
      <c r="K2538" s="403">
        <f t="shared" si="1803"/>
        <v>1617</v>
      </c>
      <c r="L2538" s="403">
        <f t="shared" si="1804"/>
        <v>1401.4</v>
      </c>
      <c r="M2538" s="403">
        <f t="shared" si="1805"/>
        <v>1293.6</v>
      </c>
      <c r="N2538" s="260"/>
      <c r="P2538" s="186"/>
    </row>
    <row r="2539" customHeight="1" spans="1:16">
      <c r="A2539" s="217" t="s">
        <v>4685</v>
      </c>
      <c r="B2539" s="52">
        <v>331303019</v>
      </c>
      <c r="C2539" s="36" t="s">
        <v>7062</v>
      </c>
      <c r="D2539" s="36" t="s">
        <v>7063</v>
      </c>
      <c r="E2539" s="36"/>
      <c r="F2539" s="219" t="s">
        <v>43</v>
      </c>
      <c r="G2539" s="336">
        <v>1568</v>
      </c>
      <c r="H2539" s="403">
        <f t="shared" si="1800"/>
        <v>1568</v>
      </c>
      <c r="I2539" s="403">
        <f t="shared" si="1801"/>
        <v>1489.6</v>
      </c>
      <c r="J2539" s="403">
        <f t="shared" si="1802"/>
        <v>1332.8</v>
      </c>
      <c r="K2539" s="403">
        <f t="shared" si="1803"/>
        <v>1176</v>
      </c>
      <c r="L2539" s="403">
        <f t="shared" si="1804"/>
        <v>1019.2</v>
      </c>
      <c r="M2539" s="403">
        <f t="shared" si="1805"/>
        <v>940.8</v>
      </c>
      <c r="N2539" s="426" t="s">
        <v>7064</v>
      </c>
      <c r="P2539" s="186"/>
    </row>
    <row r="2540" customHeight="1" spans="1:16">
      <c r="A2540" s="217" t="s">
        <v>4685</v>
      </c>
      <c r="B2540" s="52">
        <v>331303020</v>
      </c>
      <c r="C2540" s="36" t="s">
        <v>7065</v>
      </c>
      <c r="D2540" s="36"/>
      <c r="E2540" s="36"/>
      <c r="F2540" s="219" t="s">
        <v>43</v>
      </c>
      <c r="G2540" s="220">
        <v>700</v>
      </c>
      <c r="H2540" s="403">
        <f t="shared" si="1800"/>
        <v>700</v>
      </c>
      <c r="I2540" s="403">
        <f t="shared" si="1801"/>
        <v>665</v>
      </c>
      <c r="J2540" s="403">
        <f t="shared" si="1802"/>
        <v>595</v>
      </c>
      <c r="K2540" s="403">
        <f t="shared" si="1803"/>
        <v>525</v>
      </c>
      <c r="L2540" s="403">
        <f t="shared" si="1804"/>
        <v>455</v>
      </c>
      <c r="M2540" s="403">
        <f t="shared" si="1805"/>
        <v>420</v>
      </c>
      <c r="N2540" s="36"/>
      <c r="P2540" s="186"/>
    </row>
    <row r="2541" customHeight="1" spans="1:16">
      <c r="A2541" s="217" t="s">
        <v>4685</v>
      </c>
      <c r="B2541" s="52">
        <v>331303021</v>
      </c>
      <c r="C2541" s="36" t="s">
        <v>7066</v>
      </c>
      <c r="D2541" s="36"/>
      <c r="E2541" s="36"/>
      <c r="F2541" s="219" t="s">
        <v>43</v>
      </c>
      <c r="G2541" s="220">
        <v>784</v>
      </c>
      <c r="H2541" s="403">
        <f t="shared" si="1800"/>
        <v>784</v>
      </c>
      <c r="I2541" s="403">
        <f t="shared" si="1801"/>
        <v>744.8</v>
      </c>
      <c r="J2541" s="403">
        <f t="shared" si="1802"/>
        <v>666.4</v>
      </c>
      <c r="K2541" s="403">
        <f t="shared" si="1803"/>
        <v>588</v>
      </c>
      <c r="L2541" s="403">
        <f t="shared" si="1804"/>
        <v>509.6</v>
      </c>
      <c r="M2541" s="403">
        <f t="shared" si="1805"/>
        <v>470.4</v>
      </c>
      <c r="N2541" s="36"/>
      <c r="P2541" s="186"/>
    </row>
    <row r="2542" customHeight="1" spans="1:16">
      <c r="A2542" s="217" t="s">
        <v>4685</v>
      </c>
      <c r="B2542" s="52">
        <v>331303022</v>
      </c>
      <c r="C2542" s="36" t="s">
        <v>7067</v>
      </c>
      <c r="D2542" s="36"/>
      <c r="E2542" s="36"/>
      <c r="F2542" s="219" t="s">
        <v>43</v>
      </c>
      <c r="G2542" s="220">
        <v>700</v>
      </c>
      <c r="H2542" s="403">
        <f t="shared" si="1800"/>
        <v>700</v>
      </c>
      <c r="I2542" s="403">
        <f t="shared" si="1801"/>
        <v>665</v>
      </c>
      <c r="J2542" s="403">
        <f t="shared" si="1802"/>
        <v>595</v>
      </c>
      <c r="K2542" s="403">
        <f t="shared" si="1803"/>
        <v>525</v>
      </c>
      <c r="L2542" s="403">
        <f t="shared" si="1804"/>
        <v>455</v>
      </c>
      <c r="M2542" s="403">
        <f t="shared" si="1805"/>
        <v>420</v>
      </c>
      <c r="N2542" s="36" t="s">
        <v>7068</v>
      </c>
      <c r="P2542" s="186"/>
    </row>
    <row r="2543" customHeight="1" spans="1:16">
      <c r="A2543" s="217" t="s">
        <v>4685</v>
      </c>
      <c r="B2543" s="52">
        <v>331303023</v>
      </c>
      <c r="C2543" s="36" t="s">
        <v>7069</v>
      </c>
      <c r="D2543" s="36" t="s">
        <v>7070</v>
      </c>
      <c r="E2543" s="36" t="s">
        <v>7071</v>
      </c>
      <c r="F2543" s="219" t="s">
        <v>43</v>
      </c>
      <c r="G2543" s="220">
        <v>1176</v>
      </c>
      <c r="H2543" s="403">
        <f t="shared" si="1800"/>
        <v>1176</v>
      </c>
      <c r="I2543" s="403">
        <f t="shared" si="1801"/>
        <v>1117.2</v>
      </c>
      <c r="J2543" s="403">
        <f t="shared" si="1802"/>
        <v>999.6</v>
      </c>
      <c r="K2543" s="403">
        <f t="shared" si="1803"/>
        <v>882</v>
      </c>
      <c r="L2543" s="403">
        <f t="shared" si="1804"/>
        <v>764.4</v>
      </c>
      <c r="M2543" s="403">
        <f t="shared" si="1805"/>
        <v>705.6</v>
      </c>
      <c r="N2543" s="36"/>
      <c r="P2543" s="186"/>
    </row>
    <row r="2544" customHeight="1" spans="1:16">
      <c r="A2544" s="217" t="s">
        <v>4685</v>
      </c>
      <c r="B2544" s="52">
        <v>331303024</v>
      </c>
      <c r="C2544" s="36" t="s">
        <v>4221</v>
      </c>
      <c r="D2544" s="36" t="s">
        <v>4222</v>
      </c>
      <c r="E2544" s="36"/>
      <c r="F2544" s="219" t="s">
        <v>43</v>
      </c>
      <c r="G2544" s="220">
        <v>784</v>
      </c>
      <c r="H2544" s="403">
        <f t="shared" si="1800"/>
        <v>784</v>
      </c>
      <c r="I2544" s="403">
        <f t="shared" si="1801"/>
        <v>744.8</v>
      </c>
      <c r="J2544" s="403">
        <f t="shared" si="1802"/>
        <v>666.4</v>
      </c>
      <c r="K2544" s="403">
        <f t="shared" si="1803"/>
        <v>588</v>
      </c>
      <c r="L2544" s="403">
        <f t="shared" si="1804"/>
        <v>509.6</v>
      </c>
      <c r="M2544" s="403">
        <f t="shared" si="1805"/>
        <v>470.4</v>
      </c>
      <c r="N2544" s="36"/>
      <c r="P2544" s="186"/>
    </row>
    <row r="2545" customHeight="1" spans="1:16">
      <c r="A2545" s="217" t="s">
        <v>4685</v>
      </c>
      <c r="B2545" s="52">
        <v>331303025</v>
      </c>
      <c r="C2545" s="36" t="s">
        <v>7072</v>
      </c>
      <c r="D2545" s="36"/>
      <c r="E2545" s="36"/>
      <c r="F2545" s="219" t="s">
        <v>43</v>
      </c>
      <c r="G2545" s="220">
        <v>1960</v>
      </c>
      <c r="H2545" s="403">
        <f t="shared" si="1800"/>
        <v>1960</v>
      </c>
      <c r="I2545" s="403">
        <f t="shared" si="1801"/>
        <v>1862</v>
      </c>
      <c r="J2545" s="403">
        <f t="shared" si="1802"/>
        <v>1666</v>
      </c>
      <c r="K2545" s="403">
        <f t="shared" si="1803"/>
        <v>1470</v>
      </c>
      <c r="L2545" s="403">
        <f t="shared" si="1804"/>
        <v>1274</v>
      </c>
      <c r="M2545" s="403">
        <f t="shared" si="1805"/>
        <v>1176</v>
      </c>
      <c r="N2545" s="36"/>
      <c r="P2545" s="186"/>
    </row>
    <row r="2546" customHeight="1" spans="1:16">
      <c r="A2546" s="217" t="s">
        <v>4685</v>
      </c>
      <c r="B2546" s="52">
        <v>331303026</v>
      </c>
      <c r="C2546" s="36" t="s">
        <v>7073</v>
      </c>
      <c r="D2546" s="36"/>
      <c r="E2546" s="36"/>
      <c r="F2546" s="219" t="s">
        <v>43</v>
      </c>
      <c r="G2546" s="336">
        <v>1176</v>
      </c>
      <c r="H2546" s="403">
        <f t="shared" si="1800"/>
        <v>1176</v>
      </c>
      <c r="I2546" s="403">
        <f t="shared" si="1801"/>
        <v>1117.2</v>
      </c>
      <c r="J2546" s="403">
        <f t="shared" si="1802"/>
        <v>999.6</v>
      </c>
      <c r="K2546" s="403">
        <f t="shared" si="1803"/>
        <v>882</v>
      </c>
      <c r="L2546" s="403">
        <f t="shared" si="1804"/>
        <v>764.4</v>
      </c>
      <c r="M2546" s="403">
        <f t="shared" si="1805"/>
        <v>705.6</v>
      </c>
      <c r="N2546" s="260"/>
      <c r="P2546" s="186"/>
    </row>
    <row r="2547" customHeight="1" spans="1:16">
      <c r="A2547" s="217" t="s">
        <v>4685</v>
      </c>
      <c r="B2547" s="52">
        <v>331303027</v>
      </c>
      <c r="C2547" s="36" t="s">
        <v>7074</v>
      </c>
      <c r="D2547" s="36" t="s">
        <v>7075</v>
      </c>
      <c r="E2547" s="36"/>
      <c r="F2547" s="219" t="s">
        <v>43</v>
      </c>
      <c r="G2547" s="336">
        <v>840</v>
      </c>
      <c r="H2547" s="403">
        <f t="shared" si="1800"/>
        <v>840</v>
      </c>
      <c r="I2547" s="403">
        <f t="shared" si="1801"/>
        <v>798</v>
      </c>
      <c r="J2547" s="403">
        <f t="shared" si="1802"/>
        <v>714</v>
      </c>
      <c r="K2547" s="403">
        <f t="shared" si="1803"/>
        <v>630</v>
      </c>
      <c r="L2547" s="403">
        <f t="shared" si="1804"/>
        <v>546</v>
      </c>
      <c r="M2547" s="403">
        <f t="shared" si="1805"/>
        <v>504</v>
      </c>
      <c r="N2547" s="260"/>
      <c r="P2547" s="186"/>
    </row>
    <row r="2548" customHeight="1" spans="1:16">
      <c r="A2548" s="225" t="s">
        <v>4685</v>
      </c>
      <c r="B2548" s="230">
        <v>331303028</v>
      </c>
      <c r="C2548" s="226" t="s">
        <v>7076</v>
      </c>
      <c r="D2548" s="226" t="s">
        <v>7077</v>
      </c>
      <c r="E2548" s="226"/>
      <c r="F2548" s="228" t="s">
        <v>43</v>
      </c>
      <c r="G2548" s="488">
        <v>3150</v>
      </c>
      <c r="H2548" s="403">
        <f t="shared" si="1800"/>
        <v>3150</v>
      </c>
      <c r="I2548" s="403">
        <f t="shared" si="1801"/>
        <v>2992.5</v>
      </c>
      <c r="J2548" s="403">
        <f t="shared" si="1802"/>
        <v>2677.5</v>
      </c>
      <c r="K2548" s="403">
        <f t="shared" si="1803"/>
        <v>2362.5</v>
      </c>
      <c r="L2548" s="403">
        <f t="shared" si="1804"/>
        <v>2047.5</v>
      </c>
      <c r="M2548" s="403">
        <f t="shared" si="1805"/>
        <v>1890</v>
      </c>
      <c r="N2548" s="425" t="s">
        <v>7078</v>
      </c>
      <c r="P2548" s="186"/>
    </row>
    <row r="2549" customHeight="1" spans="1:16">
      <c r="A2549" s="225" t="s">
        <v>4685</v>
      </c>
      <c r="B2549" s="230">
        <v>331303029</v>
      </c>
      <c r="C2549" s="226" t="s">
        <v>7079</v>
      </c>
      <c r="D2549" s="226"/>
      <c r="E2549" s="226"/>
      <c r="F2549" s="228" t="s">
        <v>43</v>
      </c>
      <c r="G2549" s="336">
        <v>1568</v>
      </c>
      <c r="H2549" s="403">
        <f t="shared" si="1800"/>
        <v>1568</v>
      </c>
      <c r="I2549" s="403">
        <f t="shared" si="1801"/>
        <v>1489.6</v>
      </c>
      <c r="J2549" s="403">
        <f t="shared" si="1802"/>
        <v>1332.8</v>
      </c>
      <c r="K2549" s="403">
        <f t="shared" si="1803"/>
        <v>1176</v>
      </c>
      <c r="L2549" s="403">
        <f t="shared" si="1804"/>
        <v>1019.2</v>
      </c>
      <c r="M2549" s="403">
        <f t="shared" si="1805"/>
        <v>940.8</v>
      </c>
      <c r="N2549" s="490"/>
      <c r="P2549" s="186"/>
    </row>
    <row r="2550" customHeight="1" spans="1:16">
      <c r="A2550" s="225" t="s">
        <v>4685</v>
      </c>
      <c r="B2550" s="230">
        <v>331303030</v>
      </c>
      <c r="C2550" s="226" t="s">
        <v>7080</v>
      </c>
      <c r="D2550" s="226" t="s">
        <v>7081</v>
      </c>
      <c r="E2550" s="226" t="s">
        <v>7082</v>
      </c>
      <c r="F2550" s="228" t="s">
        <v>43</v>
      </c>
      <c r="G2550" s="488">
        <v>980</v>
      </c>
      <c r="H2550" s="403">
        <f t="shared" si="1800"/>
        <v>980</v>
      </c>
      <c r="I2550" s="403">
        <f t="shared" si="1801"/>
        <v>931</v>
      </c>
      <c r="J2550" s="403">
        <f t="shared" si="1802"/>
        <v>833</v>
      </c>
      <c r="K2550" s="403">
        <f t="shared" si="1803"/>
        <v>735</v>
      </c>
      <c r="L2550" s="403">
        <f t="shared" si="1804"/>
        <v>637</v>
      </c>
      <c r="M2550" s="403">
        <f t="shared" si="1805"/>
        <v>588</v>
      </c>
      <c r="N2550" s="490"/>
      <c r="P2550" s="186"/>
    </row>
    <row r="2551" customHeight="1" spans="1:16">
      <c r="A2551" s="217"/>
      <c r="B2551" s="45">
        <v>331304</v>
      </c>
      <c r="C2551" s="46" t="s">
        <v>7083</v>
      </c>
      <c r="D2551" s="36"/>
      <c r="E2551" s="46" t="s">
        <v>7084</v>
      </c>
      <c r="F2551" s="219"/>
      <c r="G2551" s="336"/>
      <c r="H2551" s="403"/>
      <c r="I2551" s="403"/>
      <c r="J2551" s="403"/>
      <c r="K2551" s="403"/>
      <c r="L2551" s="403"/>
      <c r="M2551" s="403"/>
      <c r="N2551" s="260"/>
      <c r="P2551" s="186"/>
    </row>
    <row r="2552" customHeight="1" spans="1:16">
      <c r="A2552" s="217" t="s">
        <v>4685</v>
      </c>
      <c r="B2552" s="52">
        <v>331304001</v>
      </c>
      <c r="C2552" s="36" t="s">
        <v>7085</v>
      </c>
      <c r="D2552" s="36"/>
      <c r="E2552" s="36"/>
      <c r="F2552" s="219" t="s">
        <v>43</v>
      </c>
      <c r="G2552" s="336">
        <v>280</v>
      </c>
      <c r="H2552" s="403">
        <f t="shared" ref="H2552" si="1806">G2552*1</f>
        <v>280</v>
      </c>
      <c r="I2552" s="403">
        <f t="shared" ref="I2552" si="1807">G2552*0.95</f>
        <v>266</v>
      </c>
      <c r="J2552" s="403">
        <f t="shared" ref="J2552" si="1808">G2552*0.85</f>
        <v>238</v>
      </c>
      <c r="K2552" s="403">
        <f t="shared" ref="K2552" si="1809">G2552*0.75</f>
        <v>210</v>
      </c>
      <c r="L2552" s="403">
        <f t="shared" ref="L2552" si="1810">G2552*0.65</f>
        <v>182</v>
      </c>
      <c r="M2552" s="403">
        <f t="shared" ref="M2552" si="1811">G2552*0.6</f>
        <v>168</v>
      </c>
      <c r="N2552" s="260"/>
      <c r="P2552" s="186"/>
    </row>
    <row r="2553" customHeight="1" spans="1:16">
      <c r="A2553" s="217" t="s">
        <v>4685</v>
      </c>
      <c r="B2553" s="52">
        <v>331304002</v>
      </c>
      <c r="C2553" s="36" t="s">
        <v>7086</v>
      </c>
      <c r="D2553" s="36" t="s">
        <v>7087</v>
      </c>
      <c r="E2553" s="36"/>
      <c r="F2553" s="219" t="s">
        <v>43</v>
      </c>
      <c r="G2553" s="336">
        <v>280</v>
      </c>
      <c r="H2553" s="403">
        <f t="shared" ref="H2553:H2566" si="1812">G2553*1</f>
        <v>280</v>
      </c>
      <c r="I2553" s="403">
        <f t="shared" ref="I2553:I2566" si="1813">G2553*0.95</f>
        <v>266</v>
      </c>
      <c r="J2553" s="403">
        <f t="shared" ref="J2553:J2566" si="1814">G2553*0.85</f>
        <v>238</v>
      </c>
      <c r="K2553" s="403">
        <f t="shared" ref="K2553:K2566" si="1815">G2553*0.75</f>
        <v>210</v>
      </c>
      <c r="L2553" s="403">
        <f t="shared" ref="L2553:L2566" si="1816">G2553*0.65</f>
        <v>182</v>
      </c>
      <c r="M2553" s="403">
        <f t="shared" ref="M2553:M2566" si="1817">G2553*0.6</f>
        <v>168</v>
      </c>
      <c r="N2553" s="260"/>
      <c r="P2553" s="186"/>
    </row>
    <row r="2554" customHeight="1" spans="1:16">
      <c r="A2554" s="217" t="s">
        <v>4685</v>
      </c>
      <c r="B2554" s="52">
        <v>331304003</v>
      </c>
      <c r="C2554" s="36" t="s">
        <v>7088</v>
      </c>
      <c r="D2554" s="36"/>
      <c r="E2554" s="36"/>
      <c r="F2554" s="219" t="s">
        <v>43</v>
      </c>
      <c r="G2554" s="336">
        <v>280</v>
      </c>
      <c r="H2554" s="403">
        <f t="shared" si="1812"/>
        <v>280</v>
      </c>
      <c r="I2554" s="403">
        <f t="shared" si="1813"/>
        <v>266</v>
      </c>
      <c r="J2554" s="403">
        <f t="shared" si="1814"/>
        <v>238</v>
      </c>
      <c r="K2554" s="403">
        <f t="shared" si="1815"/>
        <v>210</v>
      </c>
      <c r="L2554" s="403">
        <f t="shared" si="1816"/>
        <v>182</v>
      </c>
      <c r="M2554" s="403">
        <f t="shared" si="1817"/>
        <v>168</v>
      </c>
      <c r="N2554" s="260"/>
      <c r="P2554" s="186"/>
    </row>
    <row r="2555" customHeight="1" spans="1:16">
      <c r="A2555" s="217" t="s">
        <v>4685</v>
      </c>
      <c r="B2555" s="52">
        <v>331304004</v>
      </c>
      <c r="C2555" s="36" t="s">
        <v>7089</v>
      </c>
      <c r="D2555" s="36"/>
      <c r="E2555" s="36"/>
      <c r="F2555" s="219" t="s">
        <v>43</v>
      </c>
      <c r="G2555" s="336">
        <v>420</v>
      </c>
      <c r="H2555" s="403">
        <f t="shared" si="1812"/>
        <v>420</v>
      </c>
      <c r="I2555" s="403">
        <f t="shared" si="1813"/>
        <v>399</v>
      </c>
      <c r="J2555" s="403">
        <f t="shared" si="1814"/>
        <v>357</v>
      </c>
      <c r="K2555" s="403">
        <f t="shared" si="1815"/>
        <v>315</v>
      </c>
      <c r="L2555" s="403">
        <f t="shared" si="1816"/>
        <v>273</v>
      </c>
      <c r="M2555" s="403">
        <f t="shared" si="1817"/>
        <v>252</v>
      </c>
      <c r="N2555" s="260"/>
      <c r="P2555" s="186"/>
    </row>
    <row r="2556" customHeight="1" spans="1:16">
      <c r="A2556" s="217" t="s">
        <v>4685</v>
      </c>
      <c r="B2556" s="52">
        <v>331304005</v>
      </c>
      <c r="C2556" s="36" t="s">
        <v>7090</v>
      </c>
      <c r="D2556" s="36"/>
      <c r="E2556" s="36"/>
      <c r="F2556" s="219" t="s">
        <v>43</v>
      </c>
      <c r="G2556" s="336">
        <v>280</v>
      </c>
      <c r="H2556" s="403">
        <f t="shared" si="1812"/>
        <v>280</v>
      </c>
      <c r="I2556" s="403">
        <f t="shared" si="1813"/>
        <v>266</v>
      </c>
      <c r="J2556" s="403">
        <f t="shared" si="1814"/>
        <v>238</v>
      </c>
      <c r="K2556" s="403">
        <f t="shared" si="1815"/>
        <v>210</v>
      </c>
      <c r="L2556" s="403">
        <f t="shared" si="1816"/>
        <v>182</v>
      </c>
      <c r="M2556" s="403">
        <f t="shared" si="1817"/>
        <v>168</v>
      </c>
      <c r="N2556" s="260"/>
      <c r="P2556" s="186"/>
    </row>
    <row r="2557" customHeight="1" spans="1:16">
      <c r="A2557" s="217" t="s">
        <v>4685</v>
      </c>
      <c r="B2557" s="52">
        <v>331304006</v>
      </c>
      <c r="C2557" s="36" t="s">
        <v>7091</v>
      </c>
      <c r="D2557" s="36" t="s">
        <v>4770</v>
      </c>
      <c r="E2557" s="36"/>
      <c r="F2557" s="219" t="s">
        <v>43</v>
      </c>
      <c r="G2557" s="336">
        <v>560</v>
      </c>
      <c r="H2557" s="403">
        <f t="shared" si="1812"/>
        <v>560</v>
      </c>
      <c r="I2557" s="403">
        <f t="shared" si="1813"/>
        <v>532</v>
      </c>
      <c r="J2557" s="403">
        <f t="shared" si="1814"/>
        <v>476</v>
      </c>
      <c r="K2557" s="403">
        <f t="shared" si="1815"/>
        <v>420</v>
      </c>
      <c r="L2557" s="403">
        <f t="shared" si="1816"/>
        <v>364</v>
      </c>
      <c r="M2557" s="403">
        <f t="shared" si="1817"/>
        <v>336</v>
      </c>
      <c r="N2557" s="260"/>
      <c r="P2557" s="186"/>
    </row>
    <row r="2558" customHeight="1" spans="1:16">
      <c r="A2558" s="217" t="s">
        <v>4685</v>
      </c>
      <c r="B2558" s="52">
        <v>331304007</v>
      </c>
      <c r="C2558" s="36" t="s">
        <v>7092</v>
      </c>
      <c r="D2558" s="36" t="s">
        <v>7093</v>
      </c>
      <c r="E2558" s="36"/>
      <c r="F2558" s="219" t="s">
        <v>43</v>
      </c>
      <c r="G2558" s="336">
        <v>420</v>
      </c>
      <c r="H2558" s="403">
        <f t="shared" si="1812"/>
        <v>420</v>
      </c>
      <c r="I2558" s="403">
        <f t="shared" si="1813"/>
        <v>399</v>
      </c>
      <c r="J2558" s="403">
        <f t="shared" si="1814"/>
        <v>357</v>
      </c>
      <c r="K2558" s="403">
        <f t="shared" si="1815"/>
        <v>315</v>
      </c>
      <c r="L2558" s="403">
        <f t="shared" si="1816"/>
        <v>273</v>
      </c>
      <c r="M2558" s="403">
        <f t="shared" si="1817"/>
        <v>252</v>
      </c>
      <c r="N2558" s="260"/>
      <c r="P2558" s="186"/>
    </row>
    <row r="2559" customHeight="1" spans="1:16">
      <c r="A2559" s="217" t="s">
        <v>4685</v>
      </c>
      <c r="B2559" s="52">
        <v>331304008</v>
      </c>
      <c r="C2559" s="36" t="s">
        <v>7094</v>
      </c>
      <c r="D2559" s="36" t="s">
        <v>7095</v>
      </c>
      <c r="E2559" s="36"/>
      <c r="F2559" s="219" t="s">
        <v>43</v>
      </c>
      <c r="G2559" s="336">
        <v>840</v>
      </c>
      <c r="H2559" s="403">
        <f t="shared" si="1812"/>
        <v>840</v>
      </c>
      <c r="I2559" s="403">
        <f t="shared" si="1813"/>
        <v>798</v>
      </c>
      <c r="J2559" s="403">
        <f t="shared" si="1814"/>
        <v>714</v>
      </c>
      <c r="K2559" s="403">
        <f t="shared" si="1815"/>
        <v>630</v>
      </c>
      <c r="L2559" s="403">
        <f t="shared" si="1816"/>
        <v>546</v>
      </c>
      <c r="M2559" s="403">
        <f t="shared" si="1817"/>
        <v>504</v>
      </c>
      <c r="N2559" s="425" t="s">
        <v>7096</v>
      </c>
      <c r="P2559" s="186"/>
    </row>
    <row r="2560" customHeight="1" spans="1:16">
      <c r="A2560" s="217" t="s">
        <v>4685</v>
      </c>
      <c r="B2560" s="52">
        <v>331304009</v>
      </c>
      <c r="C2560" s="36" t="s">
        <v>7097</v>
      </c>
      <c r="D2560" s="36"/>
      <c r="E2560" s="36"/>
      <c r="F2560" s="219" t="s">
        <v>43</v>
      </c>
      <c r="G2560" s="336">
        <v>1680</v>
      </c>
      <c r="H2560" s="403">
        <f t="shared" si="1812"/>
        <v>1680</v>
      </c>
      <c r="I2560" s="403">
        <f t="shared" si="1813"/>
        <v>1596</v>
      </c>
      <c r="J2560" s="403">
        <f t="shared" si="1814"/>
        <v>1428</v>
      </c>
      <c r="K2560" s="403">
        <f t="shared" si="1815"/>
        <v>1260</v>
      </c>
      <c r="L2560" s="403">
        <f t="shared" si="1816"/>
        <v>1092</v>
      </c>
      <c r="M2560" s="403">
        <f t="shared" si="1817"/>
        <v>1008</v>
      </c>
      <c r="N2560" s="260"/>
      <c r="P2560" s="186"/>
    </row>
    <row r="2561" customHeight="1" spans="1:16">
      <c r="A2561" s="217" t="s">
        <v>4685</v>
      </c>
      <c r="B2561" s="52">
        <v>331304010</v>
      </c>
      <c r="C2561" s="36" t="s">
        <v>7098</v>
      </c>
      <c r="D2561" s="36"/>
      <c r="E2561" s="36"/>
      <c r="F2561" s="219" t="s">
        <v>43</v>
      </c>
      <c r="G2561" s="220">
        <v>280</v>
      </c>
      <c r="H2561" s="403">
        <f t="shared" si="1812"/>
        <v>280</v>
      </c>
      <c r="I2561" s="403">
        <f t="shared" si="1813"/>
        <v>266</v>
      </c>
      <c r="J2561" s="403">
        <f t="shared" si="1814"/>
        <v>238</v>
      </c>
      <c r="K2561" s="403">
        <f t="shared" si="1815"/>
        <v>210</v>
      </c>
      <c r="L2561" s="403">
        <f t="shared" si="1816"/>
        <v>182</v>
      </c>
      <c r="M2561" s="403">
        <f t="shared" si="1817"/>
        <v>168</v>
      </c>
      <c r="N2561" s="36"/>
      <c r="P2561" s="186"/>
    </row>
    <row r="2562" customHeight="1" spans="1:16">
      <c r="A2562" s="217" t="s">
        <v>4685</v>
      </c>
      <c r="B2562" s="52">
        <v>331304011</v>
      </c>
      <c r="C2562" s="36" t="s">
        <v>7099</v>
      </c>
      <c r="D2562" s="36"/>
      <c r="E2562" s="36"/>
      <c r="F2562" s="219" t="s">
        <v>43</v>
      </c>
      <c r="G2562" s="220">
        <v>1176</v>
      </c>
      <c r="H2562" s="403">
        <f t="shared" si="1812"/>
        <v>1176</v>
      </c>
      <c r="I2562" s="403">
        <f t="shared" si="1813"/>
        <v>1117.2</v>
      </c>
      <c r="J2562" s="403">
        <f t="shared" si="1814"/>
        <v>999.6</v>
      </c>
      <c r="K2562" s="403">
        <f t="shared" si="1815"/>
        <v>882</v>
      </c>
      <c r="L2562" s="403">
        <f t="shared" si="1816"/>
        <v>764.4</v>
      </c>
      <c r="M2562" s="403">
        <f t="shared" si="1817"/>
        <v>705.6</v>
      </c>
      <c r="N2562" s="36"/>
      <c r="P2562" s="186"/>
    </row>
    <row r="2563" customHeight="1" spans="1:16">
      <c r="A2563" s="217" t="s">
        <v>4685</v>
      </c>
      <c r="B2563" s="52">
        <v>331304012</v>
      </c>
      <c r="C2563" s="36" t="s">
        <v>7100</v>
      </c>
      <c r="D2563" s="36"/>
      <c r="E2563" s="36"/>
      <c r="F2563" s="219" t="s">
        <v>43</v>
      </c>
      <c r="G2563" s="220">
        <v>588</v>
      </c>
      <c r="H2563" s="403">
        <f t="shared" si="1812"/>
        <v>588</v>
      </c>
      <c r="I2563" s="403">
        <f t="shared" si="1813"/>
        <v>558.6</v>
      </c>
      <c r="J2563" s="403">
        <f t="shared" si="1814"/>
        <v>499.8</v>
      </c>
      <c r="K2563" s="403">
        <f t="shared" si="1815"/>
        <v>441</v>
      </c>
      <c r="L2563" s="403">
        <f t="shared" si="1816"/>
        <v>382.2</v>
      </c>
      <c r="M2563" s="403">
        <f t="shared" si="1817"/>
        <v>352.8</v>
      </c>
      <c r="N2563" s="36"/>
      <c r="P2563" s="186"/>
    </row>
    <row r="2564" customHeight="1" spans="1:16">
      <c r="A2564" s="217" t="s">
        <v>4685</v>
      </c>
      <c r="B2564" s="52">
        <v>331304013</v>
      </c>
      <c r="C2564" s="36" t="s">
        <v>7101</v>
      </c>
      <c r="D2564" s="36" t="s">
        <v>7102</v>
      </c>
      <c r="E2564" s="36"/>
      <c r="F2564" s="219" t="s">
        <v>43</v>
      </c>
      <c r="G2564" s="220">
        <v>420</v>
      </c>
      <c r="H2564" s="403">
        <f t="shared" si="1812"/>
        <v>420</v>
      </c>
      <c r="I2564" s="403">
        <f t="shared" si="1813"/>
        <v>399</v>
      </c>
      <c r="J2564" s="403">
        <f t="shared" si="1814"/>
        <v>357</v>
      </c>
      <c r="K2564" s="403">
        <f t="shared" si="1815"/>
        <v>315</v>
      </c>
      <c r="L2564" s="403">
        <f t="shared" si="1816"/>
        <v>273</v>
      </c>
      <c r="M2564" s="403">
        <f t="shared" si="1817"/>
        <v>252</v>
      </c>
      <c r="N2564" s="36"/>
      <c r="P2564" s="186"/>
    </row>
    <row r="2565" customHeight="1" spans="1:16">
      <c r="A2565" s="217" t="s">
        <v>4685</v>
      </c>
      <c r="B2565" s="52">
        <v>331304014</v>
      </c>
      <c r="C2565" s="36" t="s">
        <v>7103</v>
      </c>
      <c r="D2565" s="36"/>
      <c r="E2565" s="36"/>
      <c r="F2565" s="219" t="s">
        <v>43</v>
      </c>
      <c r="G2565" s="220">
        <v>700</v>
      </c>
      <c r="H2565" s="403">
        <f t="shared" si="1812"/>
        <v>700</v>
      </c>
      <c r="I2565" s="403">
        <f t="shared" si="1813"/>
        <v>665</v>
      </c>
      <c r="J2565" s="403">
        <f t="shared" si="1814"/>
        <v>595</v>
      </c>
      <c r="K2565" s="403">
        <f t="shared" si="1815"/>
        <v>525</v>
      </c>
      <c r="L2565" s="403">
        <f t="shared" si="1816"/>
        <v>455</v>
      </c>
      <c r="M2565" s="403">
        <f t="shared" si="1817"/>
        <v>420</v>
      </c>
      <c r="N2565" s="36"/>
      <c r="P2565" s="186"/>
    </row>
    <row r="2566" customHeight="1" spans="1:16">
      <c r="A2566" s="225" t="s">
        <v>4685</v>
      </c>
      <c r="B2566" s="225">
        <v>331304015</v>
      </c>
      <c r="C2566" s="226" t="s">
        <v>7104</v>
      </c>
      <c r="D2566" s="226"/>
      <c r="E2566" s="227"/>
      <c r="F2566" s="228" t="s">
        <v>43</v>
      </c>
      <c r="G2566" s="229">
        <v>2730</v>
      </c>
      <c r="H2566" s="403">
        <f t="shared" si="1812"/>
        <v>2730</v>
      </c>
      <c r="I2566" s="403">
        <f t="shared" si="1813"/>
        <v>2593.5</v>
      </c>
      <c r="J2566" s="403">
        <f t="shared" si="1814"/>
        <v>2320.5</v>
      </c>
      <c r="K2566" s="403">
        <f t="shared" si="1815"/>
        <v>2047.5</v>
      </c>
      <c r="L2566" s="403">
        <f t="shared" si="1816"/>
        <v>1774.5</v>
      </c>
      <c r="M2566" s="403">
        <f t="shared" si="1817"/>
        <v>1638</v>
      </c>
      <c r="N2566" s="226"/>
      <c r="P2566" s="186"/>
    </row>
    <row r="2567" customHeight="1" spans="1:16">
      <c r="A2567" s="217"/>
      <c r="B2567" s="45">
        <v>331305</v>
      </c>
      <c r="C2567" s="46" t="s">
        <v>7105</v>
      </c>
      <c r="D2567" s="36"/>
      <c r="E2567" s="36"/>
      <c r="F2567" s="219"/>
      <c r="G2567" s="220"/>
      <c r="H2567" s="403"/>
      <c r="I2567" s="403"/>
      <c r="J2567" s="403"/>
      <c r="K2567" s="403"/>
      <c r="L2567" s="403"/>
      <c r="M2567" s="403"/>
      <c r="N2567" s="36"/>
      <c r="P2567" s="186"/>
    </row>
    <row r="2568" customHeight="1" spans="1:16">
      <c r="A2568" s="217" t="s">
        <v>4685</v>
      </c>
      <c r="B2568" s="52">
        <v>331305001</v>
      </c>
      <c r="C2568" s="36" t="s">
        <v>7106</v>
      </c>
      <c r="D2568" s="297" t="s">
        <v>7107</v>
      </c>
      <c r="E2568" s="36"/>
      <c r="F2568" s="219" t="s">
        <v>43</v>
      </c>
      <c r="G2568" s="220">
        <v>280</v>
      </c>
      <c r="H2568" s="403">
        <f t="shared" ref="H2568" si="1818">G2568*1</f>
        <v>280</v>
      </c>
      <c r="I2568" s="403">
        <f t="shared" ref="I2568" si="1819">G2568*0.95</f>
        <v>266</v>
      </c>
      <c r="J2568" s="403">
        <f t="shared" ref="J2568" si="1820">G2568*0.85</f>
        <v>238</v>
      </c>
      <c r="K2568" s="403">
        <f t="shared" ref="K2568" si="1821">G2568*0.75</f>
        <v>210</v>
      </c>
      <c r="L2568" s="403">
        <f t="shared" ref="L2568" si="1822">G2568*0.65</f>
        <v>182</v>
      </c>
      <c r="M2568" s="403">
        <f t="shared" ref="M2568" si="1823">G2568*0.6</f>
        <v>168</v>
      </c>
      <c r="N2568" s="36"/>
      <c r="O2568" s="142" t="s">
        <v>348</v>
      </c>
      <c r="P2568" s="186"/>
    </row>
    <row r="2569" customHeight="1" spans="1:16">
      <c r="A2569" s="217" t="s">
        <v>4685</v>
      </c>
      <c r="B2569" s="52">
        <v>331305002</v>
      </c>
      <c r="C2569" s="36" t="s">
        <v>7108</v>
      </c>
      <c r="D2569" s="36"/>
      <c r="E2569" s="36"/>
      <c r="F2569" s="219" t="s">
        <v>43</v>
      </c>
      <c r="G2569" s="220">
        <v>420</v>
      </c>
      <c r="H2569" s="403">
        <f t="shared" ref="H2569:H2583" si="1824">G2569*1</f>
        <v>420</v>
      </c>
      <c r="I2569" s="403">
        <f t="shared" ref="I2569:I2583" si="1825">G2569*0.95</f>
        <v>399</v>
      </c>
      <c r="J2569" s="403">
        <f t="shared" ref="J2569:J2583" si="1826">G2569*0.85</f>
        <v>357</v>
      </c>
      <c r="K2569" s="403">
        <f t="shared" ref="K2569:K2583" si="1827">G2569*0.75</f>
        <v>315</v>
      </c>
      <c r="L2569" s="403">
        <f t="shared" ref="L2569:L2583" si="1828">G2569*0.65</f>
        <v>273</v>
      </c>
      <c r="M2569" s="403">
        <f t="shared" ref="M2569:M2583" si="1829">G2569*0.6</f>
        <v>252</v>
      </c>
      <c r="N2569" s="36"/>
      <c r="P2569" s="186"/>
    </row>
    <row r="2570" customHeight="1" spans="1:16">
      <c r="A2570" s="217" t="s">
        <v>4685</v>
      </c>
      <c r="B2570" s="52">
        <v>331305003</v>
      </c>
      <c r="C2570" s="36" t="s">
        <v>7109</v>
      </c>
      <c r="D2570" s="36" t="s">
        <v>7110</v>
      </c>
      <c r="E2570" s="36"/>
      <c r="F2570" s="219" t="s">
        <v>43</v>
      </c>
      <c r="G2570" s="220">
        <v>980</v>
      </c>
      <c r="H2570" s="403">
        <f t="shared" si="1824"/>
        <v>980</v>
      </c>
      <c r="I2570" s="403">
        <f t="shared" si="1825"/>
        <v>931</v>
      </c>
      <c r="J2570" s="403">
        <f t="shared" si="1826"/>
        <v>833</v>
      </c>
      <c r="K2570" s="403">
        <f t="shared" si="1827"/>
        <v>735</v>
      </c>
      <c r="L2570" s="403">
        <f t="shared" si="1828"/>
        <v>637</v>
      </c>
      <c r="M2570" s="403">
        <f t="shared" si="1829"/>
        <v>588</v>
      </c>
      <c r="N2570" s="36"/>
      <c r="P2570" s="186"/>
    </row>
    <row r="2571" customHeight="1" spans="1:16">
      <c r="A2571" s="217" t="s">
        <v>4685</v>
      </c>
      <c r="B2571" s="52">
        <v>331305004</v>
      </c>
      <c r="C2571" s="36" t="s">
        <v>7111</v>
      </c>
      <c r="D2571" s="36" t="s">
        <v>7112</v>
      </c>
      <c r="E2571" s="36"/>
      <c r="F2571" s="219" t="s">
        <v>43</v>
      </c>
      <c r="G2571" s="220">
        <v>280</v>
      </c>
      <c r="H2571" s="403">
        <f t="shared" si="1824"/>
        <v>280</v>
      </c>
      <c r="I2571" s="403">
        <f t="shared" si="1825"/>
        <v>266</v>
      </c>
      <c r="J2571" s="403">
        <f t="shared" si="1826"/>
        <v>238</v>
      </c>
      <c r="K2571" s="403">
        <f t="shared" si="1827"/>
        <v>210</v>
      </c>
      <c r="L2571" s="403">
        <f t="shared" si="1828"/>
        <v>182</v>
      </c>
      <c r="M2571" s="403">
        <f t="shared" si="1829"/>
        <v>168</v>
      </c>
      <c r="N2571" s="36"/>
      <c r="P2571" s="186"/>
    </row>
    <row r="2572" customHeight="1" spans="1:16">
      <c r="A2572" s="217" t="s">
        <v>4685</v>
      </c>
      <c r="B2572" s="52">
        <v>331305005</v>
      </c>
      <c r="C2572" s="36" t="s">
        <v>7113</v>
      </c>
      <c r="D2572" s="36" t="s">
        <v>7114</v>
      </c>
      <c r="E2572" s="36"/>
      <c r="F2572" s="219" t="s">
        <v>43</v>
      </c>
      <c r="G2572" s="220">
        <v>280</v>
      </c>
      <c r="H2572" s="403">
        <f t="shared" si="1824"/>
        <v>280</v>
      </c>
      <c r="I2572" s="403">
        <f t="shared" si="1825"/>
        <v>266</v>
      </c>
      <c r="J2572" s="403">
        <f t="shared" si="1826"/>
        <v>238</v>
      </c>
      <c r="K2572" s="403">
        <f t="shared" si="1827"/>
        <v>210</v>
      </c>
      <c r="L2572" s="403">
        <f t="shared" si="1828"/>
        <v>182</v>
      </c>
      <c r="M2572" s="403">
        <f t="shared" si="1829"/>
        <v>168</v>
      </c>
      <c r="N2572" s="36"/>
      <c r="P2572" s="186"/>
    </row>
    <row r="2573" customHeight="1" spans="1:16">
      <c r="A2573" s="217" t="s">
        <v>4685</v>
      </c>
      <c r="B2573" s="52">
        <v>331305006</v>
      </c>
      <c r="C2573" s="36" t="s">
        <v>7115</v>
      </c>
      <c r="D2573" s="36"/>
      <c r="E2573" s="36"/>
      <c r="F2573" s="219" t="s">
        <v>43</v>
      </c>
      <c r="G2573" s="220">
        <v>784</v>
      </c>
      <c r="H2573" s="403">
        <f t="shared" si="1824"/>
        <v>784</v>
      </c>
      <c r="I2573" s="403">
        <f t="shared" si="1825"/>
        <v>744.8</v>
      </c>
      <c r="J2573" s="403">
        <f t="shared" si="1826"/>
        <v>666.4</v>
      </c>
      <c r="K2573" s="403">
        <f t="shared" si="1827"/>
        <v>588</v>
      </c>
      <c r="L2573" s="403">
        <f t="shared" si="1828"/>
        <v>509.6</v>
      </c>
      <c r="M2573" s="403">
        <f t="shared" si="1829"/>
        <v>470.4</v>
      </c>
      <c r="N2573" s="36"/>
      <c r="P2573" s="186"/>
    </row>
    <row r="2574" customHeight="1" spans="1:16">
      <c r="A2574" s="217" t="s">
        <v>4685</v>
      </c>
      <c r="B2574" s="52">
        <v>331305007</v>
      </c>
      <c r="C2574" s="36" t="s">
        <v>7116</v>
      </c>
      <c r="D2574" s="36"/>
      <c r="E2574" s="36"/>
      <c r="F2574" s="219" t="s">
        <v>43</v>
      </c>
      <c r="G2574" s="220">
        <v>784</v>
      </c>
      <c r="H2574" s="403">
        <f t="shared" si="1824"/>
        <v>784</v>
      </c>
      <c r="I2574" s="403">
        <f t="shared" si="1825"/>
        <v>744.8</v>
      </c>
      <c r="J2574" s="403">
        <f t="shared" si="1826"/>
        <v>666.4</v>
      </c>
      <c r="K2574" s="403">
        <f t="shared" si="1827"/>
        <v>588</v>
      </c>
      <c r="L2574" s="403">
        <f t="shared" si="1828"/>
        <v>509.6</v>
      </c>
      <c r="M2574" s="403">
        <f t="shared" si="1829"/>
        <v>470.4</v>
      </c>
      <c r="N2574" s="36"/>
      <c r="P2574" s="186"/>
    </row>
    <row r="2575" customHeight="1" spans="1:16">
      <c r="A2575" s="217" t="s">
        <v>4685</v>
      </c>
      <c r="B2575" s="52">
        <v>331305008</v>
      </c>
      <c r="C2575" s="36" t="s">
        <v>7117</v>
      </c>
      <c r="D2575" s="36"/>
      <c r="E2575" s="36"/>
      <c r="F2575" s="219" t="s">
        <v>43</v>
      </c>
      <c r="G2575" s="220">
        <v>1050</v>
      </c>
      <c r="H2575" s="403">
        <f t="shared" si="1824"/>
        <v>1050</v>
      </c>
      <c r="I2575" s="403">
        <f t="shared" si="1825"/>
        <v>997.5</v>
      </c>
      <c r="J2575" s="403">
        <f t="shared" si="1826"/>
        <v>892.5</v>
      </c>
      <c r="K2575" s="403">
        <f t="shared" si="1827"/>
        <v>787.5</v>
      </c>
      <c r="L2575" s="403">
        <f t="shared" si="1828"/>
        <v>682.5</v>
      </c>
      <c r="M2575" s="403">
        <f t="shared" si="1829"/>
        <v>630</v>
      </c>
      <c r="N2575" s="36"/>
      <c r="P2575" s="186"/>
    </row>
    <row r="2576" customHeight="1" spans="1:16">
      <c r="A2576" s="217" t="s">
        <v>4685</v>
      </c>
      <c r="B2576" s="52">
        <v>331305009</v>
      </c>
      <c r="C2576" s="36" t="s">
        <v>7118</v>
      </c>
      <c r="D2576" s="36"/>
      <c r="E2576" s="36"/>
      <c r="F2576" s="219" t="s">
        <v>43</v>
      </c>
      <c r="G2576" s="220">
        <v>1050</v>
      </c>
      <c r="H2576" s="403">
        <f t="shared" si="1824"/>
        <v>1050</v>
      </c>
      <c r="I2576" s="403">
        <f t="shared" si="1825"/>
        <v>997.5</v>
      </c>
      <c r="J2576" s="403">
        <f t="shared" si="1826"/>
        <v>892.5</v>
      </c>
      <c r="K2576" s="403">
        <f t="shared" si="1827"/>
        <v>787.5</v>
      </c>
      <c r="L2576" s="403">
        <f t="shared" si="1828"/>
        <v>682.5</v>
      </c>
      <c r="M2576" s="403">
        <f t="shared" si="1829"/>
        <v>630</v>
      </c>
      <c r="N2576" s="36"/>
      <c r="P2576" s="186"/>
    </row>
    <row r="2577" customHeight="1" spans="1:16">
      <c r="A2577" s="217" t="s">
        <v>4685</v>
      </c>
      <c r="B2577" s="52">
        <v>331305010</v>
      </c>
      <c r="C2577" s="36" t="s">
        <v>7119</v>
      </c>
      <c r="D2577" s="36" t="s">
        <v>7120</v>
      </c>
      <c r="E2577" s="36"/>
      <c r="F2577" s="219" t="s">
        <v>43</v>
      </c>
      <c r="G2577" s="220">
        <v>3150</v>
      </c>
      <c r="H2577" s="403">
        <f t="shared" si="1824"/>
        <v>3150</v>
      </c>
      <c r="I2577" s="403">
        <f t="shared" si="1825"/>
        <v>2992.5</v>
      </c>
      <c r="J2577" s="403">
        <f t="shared" si="1826"/>
        <v>2677.5</v>
      </c>
      <c r="K2577" s="403">
        <f t="shared" si="1827"/>
        <v>2362.5</v>
      </c>
      <c r="L2577" s="403">
        <f t="shared" si="1828"/>
        <v>2047.5</v>
      </c>
      <c r="M2577" s="403">
        <f t="shared" si="1829"/>
        <v>1890</v>
      </c>
      <c r="N2577" s="36"/>
      <c r="P2577" s="186"/>
    </row>
    <row r="2578" customHeight="1" spans="1:16">
      <c r="A2578" s="217" t="s">
        <v>4685</v>
      </c>
      <c r="B2578" s="52">
        <v>331305011</v>
      </c>
      <c r="C2578" s="36" t="s">
        <v>7121</v>
      </c>
      <c r="D2578" s="36" t="s">
        <v>7122</v>
      </c>
      <c r="E2578" s="36"/>
      <c r="F2578" s="219" t="s">
        <v>43</v>
      </c>
      <c r="G2578" s="220">
        <v>630</v>
      </c>
      <c r="H2578" s="403">
        <f t="shared" si="1824"/>
        <v>630</v>
      </c>
      <c r="I2578" s="403">
        <f t="shared" si="1825"/>
        <v>598.5</v>
      </c>
      <c r="J2578" s="403">
        <f t="shared" si="1826"/>
        <v>535.5</v>
      </c>
      <c r="K2578" s="403">
        <f t="shared" si="1827"/>
        <v>472.5</v>
      </c>
      <c r="L2578" s="403">
        <f t="shared" si="1828"/>
        <v>409.5</v>
      </c>
      <c r="M2578" s="403">
        <f t="shared" si="1829"/>
        <v>378</v>
      </c>
      <c r="N2578" s="36"/>
      <c r="P2578" s="186"/>
    </row>
    <row r="2579" customHeight="1" spans="1:16">
      <c r="A2579" s="217" t="s">
        <v>4685</v>
      </c>
      <c r="B2579" s="52">
        <v>331305012</v>
      </c>
      <c r="C2579" s="36" t="s">
        <v>7123</v>
      </c>
      <c r="D2579" s="36" t="s">
        <v>7124</v>
      </c>
      <c r="E2579" s="36"/>
      <c r="F2579" s="219" t="s">
        <v>43</v>
      </c>
      <c r="G2579" s="220">
        <v>280</v>
      </c>
      <c r="H2579" s="403">
        <f t="shared" si="1824"/>
        <v>280</v>
      </c>
      <c r="I2579" s="403">
        <f t="shared" si="1825"/>
        <v>266</v>
      </c>
      <c r="J2579" s="403">
        <f t="shared" si="1826"/>
        <v>238</v>
      </c>
      <c r="K2579" s="403">
        <f t="shared" si="1827"/>
        <v>210</v>
      </c>
      <c r="L2579" s="403">
        <f t="shared" si="1828"/>
        <v>182</v>
      </c>
      <c r="M2579" s="403">
        <f t="shared" si="1829"/>
        <v>168</v>
      </c>
      <c r="N2579" s="36"/>
      <c r="P2579" s="186"/>
    </row>
    <row r="2580" customHeight="1" spans="1:16">
      <c r="A2580" s="217" t="s">
        <v>4685</v>
      </c>
      <c r="B2580" s="52">
        <v>331305013</v>
      </c>
      <c r="C2580" s="36" t="s">
        <v>7125</v>
      </c>
      <c r="D2580" s="36"/>
      <c r="E2580" s="36"/>
      <c r="F2580" s="219" t="s">
        <v>43</v>
      </c>
      <c r="G2580" s="220">
        <v>420</v>
      </c>
      <c r="H2580" s="403">
        <f t="shared" si="1824"/>
        <v>420</v>
      </c>
      <c r="I2580" s="403">
        <f t="shared" si="1825"/>
        <v>399</v>
      </c>
      <c r="J2580" s="403">
        <f t="shared" si="1826"/>
        <v>357</v>
      </c>
      <c r="K2580" s="403">
        <f t="shared" si="1827"/>
        <v>315</v>
      </c>
      <c r="L2580" s="403">
        <f t="shared" si="1828"/>
        <v>273</v>
      </c>
      <c r="M2580" s="403">
        <f t="shared" si="1829"/>
        <v>252</v>
      </c>
      <c r="N2580" s="36"/>
      <c r="P2580" s="186"/>
    </row>
    <row r="2581" customHeight="1" spans="1:16">
      <c r="A2581" s="217" t="s">
        <v>4685</v>
      </c>
      <c r="B2581" s="52">
        <v>331305014</v>
      </c>
      <c r="C2581" s="36" t="s">
        <v>7126</v>
      </c>
      <c r="D2581" s="36"/>
      <c r="E2581" s="36"/>
      <c r="F2581" s="219" t="s">
        <v>43</v>
      </c>
      <c r="G2581" s="220">
        <v>280</v>
      </c>
      <c r="H2581" s="403">
        <f t="shared" si="1824"/>
        <v>280</v>
      </c>
      <c r="I2581" s="403">
        <f t="shared" si="1825"/>
        <v>266</v>
      </c>
      <c r="J2581" s="403">
        <f t="shared" si="1826"/>
        <v>238</v>
      </c>
      <c r="K2581" s="403">
        <f t="shared" si="1827"/>
        <v>210</v>
      </c>
      <c r="L2581" s="403">
        <f t="shared" si="1828"/>
        <v>182</v>
      </c>
      <c r="M2581" s="403">
        <f t="shared" si="1829"/>
        <v>168</v>
      </c>
      <c r="N2581" s="36"/>
      <c r="P2581" s="186"/>
    </row>
    <row r="2582" customHeight="1" spans="1:16">
      <c r="A2582" s="217" t="s">
        <v>4685</v>
      </c>
      <c r="B2582" s="52">
        <v>331305015</v>
      </c>
      <c r="C2582" s="36" t="s">
        <v>7127</v>
      </c>
      <c r="D2582" s="36"/>
      <c r="E2582" s="36"/>
      <c r="F2582" s="219" t="s">
        <v>43</v>
      </c>
      <c r="G2582" s="220">
        <v>700</v>
      </c>
      <c r="H2582" s="403">
        <f t="shared" si="1824"/>
        <v>700</v>
      </c>
      <c r="I2582" s="403">
        <f t="shared" si="1825"/>
        <v>665</v>
      </c>
      <c r="J2582" s="403">
        <f t="shared" si="1826"/>
        <v>595</v>
      </c>
      <c r="K2582" s="403">
        <f t="shared" si="1827"/>
        <v>525</v>
      </c>
      <c r="L2582" s="403">
        <f t="shared" si="1828"/>
        <v>455</v>
      </c>
      <c r="M2582" s="403">
        <f t="shared" si="1829"/>
        <v>420</v>
      </c>
      <c r="N2582" s="36"/>
      <c r="P2582" s="186"/>
    </row>
    <row r="2583" customHeight="1" spans="1:16">
      <c r="A2583" s="217" t="s">
        <v>4685</v>
      </c>
      <c r="B2583" s="52">
        <v>331305016</v>
      </c>
      <c r="C2583" s="36" t="s">
        <v>7128</v>
      </c>
      <c r="D2583" s="36"/>
      <c r="E2583" s="36"/>
      <c r="F2583" s="219" t="s">
        <v>43</v>
      </c>
      <c r="G2583" s="220">
        <v>1680</v>
      </c>
      <c r="H2583" s="403">
        <f t="shared" si="1824"/>
        <v>1680</v>
      </c>
      <c r="I2583" s="403">
        <f t="shared" si="1825"/>
        <v>1596</v>
      </c>
      <c r="J2583" s="403">
        <f t="shared" si="1826"/>
        <v>1428</v>
      </c>
      <c r="K2583" s="403">
        <f t="shared" si="1827"/>
        <v>1260</v>
      </c>
      <c r="L2583" s="403">
        <f t="shared" si="1828"/>
        <v>1092</v>
      </c>
      <c r="M2583" s="403">
        <f t="shared" si="1829"/>
        <v>1008</v>
      </c>
      <c r="N2583" s="36"/>
      <c r="P2583" s="186"/>
    </row>
    <row r="2584" customHeight="1" spans="1:16">
      <c r="A2584" s="217" t="s">
        <v>4685</v>
      </c>
      <c r="B2584" s="52">
        <v>331305017</v>
      </c>
      <c r="C2584" s="36" t="s">
        <v>7129</v>
      </c>
      <c r="D2584" s="36" t="s">
        <v>7130</v>
      </c>
      <c r="E2584" s="36"/>
      <c r="F2584" s="219" t="s">
        <v>43</v>
      </c>
      <c r="G2584" s="220" t="s">
        <v>303</v>
      </c>
      <c r="H2584" s="34" t="s">
        <v>303</v>
      </c>
      <c r="I2584" s="34" t="s">
        <v>303</v>
      </c>
      <c r="J2584" s="34" t="s">
        <v>303</v>
      </c>
      <c r="K2584" s="34" t="s">
        <v>303</v>
      </c>
      <c r="L2584" s="34" t="s">
        <v>303</v>
      </c>
      <c r="M2584" s="34" t="s">
        <v>303</v>
      </c>
      <c r="N2584" s="36"/>
      <c r="P2584" s="186"/>
    </row>
    <row r="2585" customHeight="1" spans="1:16">
      <c r="A2585" s="217"/>
      <c r="B2585" s="45">
        <v>331306</v>
      </c>
      <c r="C2585" s="46" t="s">
        <v>7131</v>
      </c>
      <c r="D2585" s="36"/>
      <c r="E2585" s="36"/>
      <c r="F2585" s="219"/>
      <c r="G2585" s="220"/>
      <c r="H2585" s="403"/>
      <c r="I2585" s="403"/>
      <c r="J2585" s="403"/>
      <c r="K2585" s="403"/>
      <c r="L2585" s="403"/>
      <c r="M2585" s="403"/>
      <c r="N2585" s="36"/>
      <c r="P2585" s="186"/>
    </row>
    <row r="2586" customHeight="1" spans="1:16">
      <c r="A2586" s="217" t="s">
        <v>4685</v>
      </c>
      <c r="B2586" s="52">
        <v>331306001</v>
      </c>
      <c r="C2586" s="36" t="s">
        <v>7132</v>
      </c>
      <c r="D2586" s="36"/>
      <c r="E2586" s="36"/>
      <c r="F2586" s="219" t="s">
        <v>43</v>
      </c>
      <c r="G2586" s="220">
        <v>784</v>
      </c>
      <c r="H2586" s="403">
        <f t="shared" ref="H2586" si="1830">G2586*1</f>
        <v>784</v>
      </c>
      <c r="I2586" s="403">
        <f t="shared" ref="I2586" si="1831">G2586*0.95</f>
        <v>744.8</v>
      </c>
      <c r="J2586" s="403">
        <f t="shared" ref="J2586" si="1832">G2586*0.85</f>
        <v>666.4</v>
      </c>
      <c r="K2586" s="403">
        <f t="shared" ref="K2586" si="1833">G2586*0.75</f>
        <v>588</v>
      </c>
      <c r="L2586" s="403">
        <f t="shared" ref="L2586" si="1834">G2586*0.65</f>
        <v>509.6</v>
      </c>
      <c r="M2586" s="403">
        <f t="shared" ref="M2586" si="1835">G2586*0.6</f>
        <v>470.4</v>
      </c>
      <c r="N2586" s="36"/>
      <c r="P2586" s="186"/>
    </row>
    <row r="2587" customHeight="1" spans="1:16">
      <c r="A2587" s="217" t="s">
        <v>4685</v>
      </c>
      <c r="B2587" s="52">
        <v>331306002</v>
      </c>
      <c r="C2587" s="36" t="s">
        <v>7133</v>
      </c>
      <c r="D2587" s="36"/>
      <c r="E2587" s="36"/>
      <c r="F2587" s="219" t="s">
        <v>43</v>
      </c>
      <c r="G2587" s="220">
        <v>1568</v>
      </c>
      <c r="H2587" s="403">
        <f t="shared" ref="H2587:H2595" si="1836">G2587*1</f>
        <v>1568</v>
      </c>
      <c r="I2587" s="403">
        <f t="shared" ref="I2587:I2595" si="1837">G2587*0.95</f>
        <v>1489.6</v>
      </c>
      <c r="J2587" s="403">
        <f t="shared" ref="J2587:J2595" si="1838">G2587*0.85</f>
        <v>1332.8</v>
      </c>
      <c r="K2587" s="403">
        <f t="shared" ref="K2587:K2595" si="1839">G2587*0.75</f>
        <v>1176</v>
      </c>
      <c r="L2587" s="403">
        <f t="shared" ref="L2587:L2595" si="1840">G2587*0.65</f>
        <v>1019.2</v>
      </c>
      <c r="M2587" s="403">
        <f t="shared" ref="M2587:M2595" si="1841">G2587*0.6</f>
        <v>940.8</v>
      </c>
      <c r="N2587" s="36"/>
      <c r="P2587" s="186"/>
    </row>
    <row r="2588" customHeight="1" spans="1:16">
      <c r="A2588" s="217" t="s">
        <v>120</v>
      </c>
      <c r="B2588" s="52">
        <v>331306003</v>
      </c>
      <c r="C2588" s="36" t="s">
        <v>7134</v>
      </c>
      <c r="D2588" s="36" t="s">
        <v>7135</v>
      </c>
      <c r="E2588" s="36"/>
      <c r="F2588" s="219" t="s">
        <v>43</v>
      </c>
      <c r="G2588" s="220">
        <v>420</v>
      </c>
      <c r="H2588" s="403">
        <f t="shared" si="1836"/>
        <v>420</v>
      </c>
      <c r="I2588" s="403">
        <f t="shared" si="1837"/>
        <v>399</v>
      </c>
      <c r="J2588" s="403">
        <f t="shared" si="1838"/>
        <v>357</v>
      </c>
      <c r="K2588" s="403">
        <f t="shared" si="1839"/>
        <v>315</v>
      </c>
      <c r="L2588" s="403">
        <f t="shared" si="1840"/>
        <v>273</v>
      </c>
      <c r="M2588" s="403">
        <f t="shared" si="1841"/>
        <v>252</v>
      </c>
      <c r="N2588" s="36"/>
      <c r="P2588" s="186"/>
    </row>
    <row r="2589" customHeight="1" spans="1:16">
      <c r="A2589" s="217" t="s">
        <v>4685</v>
      </c>
      <c r="B2589" s="52">
        <v>331306004</v>
      </c>
      <c r="C2589" s="36" t="s">
        <v>7136</v>
      </c>
      <c r="D2589" s="36" t="s">
        <v>7137</v>
      </c>
      <c r="E2589" s="36"/>
      <c r="F2589" s="220" t="s">
        <v>43</v>
      </c>
      <c r="G2589" s="220">
        <v>588</v>
      </c>
      <c r="H2589" s="403">
        <f t="shared" si="1836"/>
        <v>588</v>
      </c>
      <c r="I2589" s="403">
        <f t="shared" si="1837"/>
        <v>558.6</v>
      </c>
      <c r="J2589" s="403">
        <f t="shared" si="1838"/>
        <v>499.8</v>
      </c>
      <c r="K2589" s="403">
        <f t="shared" si="1839"/>
        <v>441</v>
      </c>
      <c r="L2589" s="403">
        <f t="shared" si="1840"/>
        <v>382.2</v>
      </c>
      <c r="M2589" s="403">
        <f t="shared" si="1841"/>
        <v>352.8</v>
      </c>
      <c r="N2589" s="491" t="s">
        <v>7138</v>
      </c>
      <c r="P2589" s="186"/>
    </row>
    <row r="2590" customHeight="1" spans="1:16">
      <c r="A2590" s="217" t="s">
        <v>4685</v>
      </c>
      <c r="B2590" s="52">
        <v>331306005</v>
      </c>
      <c r="C2590" s="36" t="s">
        <v>7139</v>
      </c>
      <c r="D2590" s="36"/>
      <c r="E2590" s="36" t="s">
        <v>7030</v>
      </c>
      <c r="F2590" s="219" t="s">
        <v>43</v>
      </c>
      <c r="G2590" s="336">
        <v>630</v>
      </c>
      <c r="H2590" s="403">
        <f t="shared" si="1836"/>
        <v>630</v>
      </c>
      <c r="I2590" s="403">
        <f t="shared" si="1837"/>
        <v>598.5</v>
      </c>
      <c r="J2590" s="403">
        <f t="shared" si="1838"/>
        <v>535.5</v>
      </c>
      <c r="K2590" s="403">
        <f t="shared" si="1839"/>
        <v>472.5</v>
      </c>
      <c r="L2590" s="403">
        <f t="shared" si="1840"/>
        <v>409.5</v>
      </c>
      <c r="M2590" s="403">
        <f t="shared" si="1841"/>
        <v>378</v>
      </c>
      <c r="N2590" s="260" t="s">
        <v>7140</v>
      </c>
      <c r="P2590" s="186"/>
    </row>
    <row r="2591" customHeight="1" spans="1:16">
      <c r="A2591" s="217" t="s">
        <v>4685</v>
      </c>
      <c r="B2591" s="52">
        <v>331306006</v>
      </c>
      <c r="C2591" s="36" t="s">
        <v>7141</v>
      </c>
      <c r="D2591" s="36"/>
      <c r="E2591" s="36"/>
      <c r="F2591" s="219" t="s">
        <v>43</v>
      </c>
      <c r="G2591" s="336">
        <v>784</v>
      </c>
      <c r="H2591" s="403">
        <f t="shared" si="1836"/>
        <v>784</v>
      </c>
      <c r="I2591" s="403">
        <f t="shared" si="1837"/>
        <v>744.8</v>
      </c>
      <c r="J2591" s="403">
        <f t="shared" si="1838"/>
        <v>666.4</v>
      </c>
      <c r="K2591" s="403">
        <f t="shared" si="1839"/>
        <v>588</v>
      </c>
      <c r="L2591" s="403">
        <f t="shared" si="1840"/>
        <v>509.6</v>
      </c>
      <c r="M2591" s="403">
        <f t="shared" si="1841"/>
        <v>470.4</v>
      </c>
      <c r="N2591" s="260" t="s">
        <v>7142</v>
      </c>
      <c r="P2591" s="186"/>
    </row>
    <row r="2592" customHeight="1" spans="1:16">
      <c r="A2592" s="217" t="s">
        <v>4685</v>
      </c>
      <c r="B2592" s="52">
        <v>331306007</v>
      </c>
      <c r="C2592" s="36" t="s">
        <v>7143</v>
      </c>
      <c r="D2592" s="36" t="s">
        <v>7144</v>
      </c>
      <c r="E2592" s="36"/>
      <c r="F2592" s="219" t="s">
        <v>43</v>
      </c>
      <c r="G2592" s="336">
        <v>1050</v>
      </c>
      <c r="H2592" s="403">
        <f t="shared" si="1836"/>
        <v>1050</v>
      </c>
      <c r="I2592" s="403">
        <f t="shared" si="1837"/>
        <v>997.5</v>
      </c>
      <c r="J2592" s="403">
        <f t="shared" si="1838"/>
        <v>892.5</v>
      </c>
      <c r="K2592" s="403">
        <f t="shared" si="1839"/>
        <v>787.5</v>
      </c>
      <c r="L2592" s="403">
        <f t="shared" si="1840"/>
        <v>682.5</v>
      </c>
      <c r="M2592" s="403">
        <f t="shared" si="1841"/>
        <v>630</v>
      </c>
      <c r="N2592" s="260" t="s">
        <v>7140</v>
      </c>
      <c r="P2592" s="186"/>
    </row>
    <row r="2593" customHeight="1" spans="1:16">
      <c r="A2593" s="217" t="s">
        <v>4685</v>
      </c>
      <c r="B2593" s="52">
        <v>331306008</v>
      </c>
      <c r="C2593" s="36" t="s">
        <v>7145</v>
      </c>
      <c r="D2593" s="36" t="s">
        <v>7144</v>
      </c>
      <c r="E2593" s="36"/>
      <c r="F2593" s="219" t="s">
        <v>43</v>
      </c>
      <c r="G2593" s="336">
        <v>1050</v>
      </c>
      <c r="H2593" s="403">
        <f t="shared" si="1836"/>
        <v>1050</v>
      </c>
      <c r="I2593" s="403">
        <f t="shared" si="1837"/>
        <v>997.5</v>
      </c>
      <c r="J2593" s="403">
        <f t="shared" si="1838"/>
        <v>892.5</v>
      </c>
      <c r="K2593" s="403">
        <f t="shared" si="1839"/>
        <v>787.5</v>
      </c>
      <c r="L2593" s="403">
        <f t="shared" si="1840"/>
        <v>682.5</v>
      </c>
      <c r="M2593" s="403">
        <f t="shared" si="1841"/>
        <v>630</v>
      </c>
      <c r="N2593" s="260" t="s">
        <v>7140</v>
      </c>
      <c r="P2593" s="186"/>
    </row>
    <row r="2594" customHeight="1" spans="1:16">
      <c r="A2594" s="217" t="s">
        <v>4685</v>
      </c>
      <c r="B2594" s="52">
        <v>331306009</v>
      </c>
      <c r="C2594" s="36" t="s">
        <v>7146</v>
      </c>
      <c r="D2594" s="36" t="s">
        <v>7144</v>
      </c>
      <c r="E2594" s="36"/>
      <c r="F2594" s="219" t="s">
        <v>43</v>
      </c>
      <c r="G2594" s="220">
        <v>1050</v>
      </c>
      <c r="H2594" s="403">
        <f t="shared" si="1836"/>
        <v>1050</v>
      </c>
      <c r="I2594" s="403">
        <f t="shared" si="1837"/>
        <v>997.5</v>
      </c>
      <c r="J2594" s="403">
        <f t="shared" si="1838"/>
        <v>892.5</v>
      </c>
      <c r="K2594" s="403">
        <f t="shared" si="1839"/>
        <v>787.5</v>
      </c>
      <c r="L2594" s="403">
        <f t="shared" si="1840"/>
        <v>682.5</v>
      </c>
      <c r="M2594" s="403">
        <f t="shared" si="1841"/>
        <v>630</v>
      </c>
      <c r="N2594" s="260" t="s">
        <v>7140</v>
      </c>
      <c r="P2594" s="186"/>
    </row>
    <row r="2595" customHeight="1" spans="1:16">
      <c r="A2595" s="217" t="s">
        <v>4685</v>
      </c>
      <c r="B2595" s="52">
        <v>331306010</v>
      </c>
      <c r="C2595" s="36" t="s">
        <v>7147</v>
      </c>
      <c r="D2595" s="36" t="s">
        <v>7148</v>
      </c>
      <c r="E2595" s="36" t="s">
        <v>7149</v>
      </c>
      <c r="F2595" s="219" t="s">
        <v>43</v>
      </c>
      <c r="G2595" s="220">
        <v>300</v>
      </c>
      <c r="H2595" s="403">
        <f t="shared" si="1836"/>
        <v>300</v>
      </c>
      <c r="I2595" s="403">
        <f t="shared" si="1837"/>
        <v>285</v>
      </c>
      <c r="J2595" s="403">
        <f t="shared" si="1838"/>
        <v>255</v>
      </c>
      <c r="K2595" s="403">
        <f t="shared" si="1839"/>
        <v>225</v>
      </c>
      <c r="L2595" s="403">
        <f t="shared" si="1840"/>
        <v>195</v>
      </c>
      <c r="M2595" s="403">
        <f t="shared" si="1841"/>
        <v>180</v>
      </c>
      <c r="N2595" s="260"/>
      <c r="P2595" s="186"/>
    </row>
    <row r="2596" customHeight="1" spans="1:16">
      <c r="A2596" s="217"/>
      <c r="B2596" s="45">
        <v>3314</v>
      </c>
      <c r="C2596" s="46" t="s">
        <v>7150</v>
      </c>
      <c r="D2596" s="36"/>
      <c r="E2596" s="46" t="s">
        <v>7151</v>
      </c>
      <c r="F2596" s="219"/>
      <c r="G2596" s="220"/>
      <c r="H2596" s="403"/>
      <c r="I2596" s="403"/>
      <c r="J2596" s="403"/>
      <c r="K2596" s="403"/>
      <c r="L2596" s="403"/>
      <c r="M2596" s="403"/>
      <c r="N2596" s="492" t="s">
        <v>7152</v>
      </c>
      <c r="P2596" s="186"/>
    </row>
    <row r="2597" customHeight="1" spans="1:16">
      <c r="A2597" s="217" t="s">
        <v>4685</v>
      </c>
      <c r="B2597" s="52">
        <v>331400001</v>
      </c>
      <c r="C2597" s="36" t="s">
        <v>7153</v>
      </c>
      <c r="D2597" s="36"/>
      <c r="E2597" s="36"/>
      <c r="F2597" s="219" t="s">
        <v>43</v>
      </c>
      <c r="G2597" s="220">
        <v>70</v>
      </c>
      <c r="H2597" s="403">
        <f t="shared" ref="H2597" si="1842">G2597*1</f>
        <v>70</v>
      </c>
      <c r="I2597" s="403">
        <f t="shared" ref="I2597" si="1843">G2597*0.95</f>
        <v>66.5</v>
      </c>
      <c r="J2597" s="403">
        <f t="shared" ref="J2597" si="1844">G2597*0.85</f>
        <v>59.5</v>
      </c>
      <c r="K2597" s="403">
        <f t="shared" ref="K2597" si="1845">G2597*0.75</f>
        <v>52.5</v>
      </c>
      <c r="L2597" s="403">
        <f t="shared" ref="L2597" si="1846">G2597*0.65</f>
        <v>45.5</v>
      </c>
      <c r="M2597" s="403">
        <f t="shared" ref="M2597" si="1847">G2597*0.6</f>
        <v>42</v>
      </c>
      <c r="N2597" s="36"/>
      <c r="P2597" s="186"/>
    </row>
    <row r="2598" customHeight="1" spans="1:16">
      <c r="A2598" s="217" t="s">
        <v>4685</v>
      </c>
      <c r="B2598" s="52">
        <v>331400002</v>
      </c>
      <c r="C2598" s="36" t="s">
        <v>7154</v>
      </c>
      <c r="D2598" s="36" t="s">
        <v>7155</v>
      </c>
      <c r="E2598" s="36"/>
      <c r="F2598" s="219" t="s">
        <v>43</v>
      </c>
      <c r="G2598" s="220">
        <v>420</v>
      </c>
      <c r="H2598" s="403">
        <f t="shared" ref="H2598:H2615" si="1848">G2598*1</f>
        <v>420</v>
      </c>
      <c r="I2598" s="403">
        <f t="shared" ref="I2598:I2615" si="1849">G2598*0.95</f>
        <v>399</v>
      </c>
      <c r="J2598" s="403">
        <f t="shared" ref="J2598:J2615" si="1850">G2598*0.85</f>
        <v>357</v>
      </c>
      <c r="K2598" s="403">
        <f t="shared" ref="K2598:K2615" si="1851">G2598*0.75</f>
        <v>315</v>
      </c>
      <c r="L2598" s="403">
        <f t="shared" ref="L2598:L2615" si="1852">G2598*0.65</f>
        <v>273</v>
      </c>
      <c r="M2598" s="403">
        <f t="shared" ref="M2598:M2615" si="1853">G2598*0.6</f>
        <v>252</v>
      </c>
      <c r="N2598" s="36"/>
      <c r="P2598" s="186"/>
    </row>
    <row r="2599" customHeight="1" spans="1:16">
      <c r="A2599" s="217" t="s">
        <v>4685</v>
      </c>
      <c r="B2599" s="52">
        <v>331400003</v>
      </c>
      <c r="C2599" s="36" t="s">
        <v>7156</v>
      </c>
      <c r="D2599" s="36" t="s">
        <v>7157</v>
      </c>
      <c r="E2599" s="36"/>
      <c r="F2599" s="219" t="s">
        <v>43</v>
      </c>
      <c r="G2599" s="220">
        <v>784</v>
      </c>
      <c r="H2599" s="403">
        <f t="shared" si="1848"/>
        <v>784</v>
      </c>
      <c r="I2599" s="403">
        <f t="shared" si="1849"/>
        <v>744.8</v>
      </c>
      <c r="J2599" s="403">
        <f t="shared" si="1850"/>
        <v>666.4</v>
      </c>
      <c r="K2599" s="403">
        <f t="shared" si="1851"/>
        <v>588</v>
      </c>
      <c r="L2599" s="403">
        <f t="shared" si="1852"/>
        <v>509.6</v>
      </c>
      <c r="M2599" s="403">
        <f t="shared" si="1853"/>
        <v>470.4</v>
      </c>
      <c r="N2599" s="36"/>
      <c r="P2599" s="186"/>
    </row>
    <row r="2600" customHeight="1" spans="1:16">
      <c r="A2600" s="217" t="s">
        <v>4685</v>
      </c>
      <c r="B2600" s="52">
        <v>331400004</v>
      </c>
      <c r="C2600" s="36" t="s">
        <v>7158</v>
      </c>
      <c r="D2600" s="36" t="s">
        <v>7157</v>
      </c>
      <c r="E2600" s="36"/>
      <c r="F2600" s="219" t="s">
        <v>43</v>
      </c>
      <c r="G2600" s="220">
        <v>980</v>
      </c>
      <c r="H2600" s="403">
        <f t="shared" si="1848"/>
        <v>980</v>
      </c>
      <c r="I2600" s="403">
        <f t="shared" si="1849"/>
        <v>931</v>
      </c>
      <c r="J2600" s="403">
        <f t="shared" si="1850"/>
        <v>833</v>
      </c>
      <c r="K2600" s="403">
        <f t="shared" si="1851"/>
        <v>735</v>
      </c>
      <c r="L2600" s="403">
        <f t="shared" si="1852"/>
        <v>637</v>
      </c>
      <c r="M2600" s="403">
        <f t="shared" si="1853"/>
        <v>588</v>
      </c>
      <c r="N2600" s="36"/>
      <c r="P2600" s="186"/>
    </row>
    <row r="2601" customHeight="1" spans="1:16">
      <c r="A2601" s="217" t="s">
        <v>4685</v>
      </c>
      <c r="B2601" s="52">
        <v>331400005</v>
      </c>
      <c r="C2601" s="36" t="s">
        <v>7159</v>
      </c>
      <c r="D2601" s="36" t="s">
        <v>7160</v>
      </c>
      <c r="E2601" s="36"/>
      <c r="F2601" s="219" t="s">
        <v>43</v>
      </c>
      <c r="G2601" s="220">
        <v>280</v>
      </c>
      <c r="H2601" s="403">
        <f t="shared" si="1848"/>
        <v>280</v>
      </c>
      <c r="I2601" s="403">
        <f t="shared" si="1849"/>
        <v>266</v>
      </c>
      <c r="J2601" s="403">
        <f t="shared" si="1850"/>
        <v>238</v>
      </c>
      <c r="K2601" s="403">
        <f t="shared" si="1851"/>
        <v>210</v>
      </c>
      <c r="L2601" s="403">
        <f t="shared" si="1852"/>
        <v>182</v>
      </c>
      <c r="M2601" s="403">
        <f t="shared" si="1853"/>
        <v>168</v>
      </c>
      <c r="N2601" s="36"/>
      <c r="P2601" s="186"/>
    </row>
    <row r="2602" customHeight="1" spans="1:16">
      <c r="A2602" s="217" t="s">
        <v>4685</v>
      </c>
      <c r="B2602" s="52">
        <v>331400006</v>
      </c>
      <c r="C2602" s="36" t="s">
        <v>7161</v>
      </c>
      <c r="D2602" s="36" t="s">
        <v>7162</v>
      </c>
      <c r="E2602" s="36"/>
      <c r="F2602" s="219" t="s">
        <v>43</v>
      </c>
      <c r="G2602" s="220">
        <v>840</v>
      </c>
      <c r="H2602" s="403">
        <f t="shared" si="1848"/>
        <v>840</v>
      </c>
      <c r="I2602" s="403">
        <f t="shared" si="1849"/>
        <v>798</v>
      </c>
      <c r="J2602" s="403">
        <f t="shared" si="1850"/>
        <v>714</v>
      </c>
      <c r="K2602" s="403">
        <f t="shared" si="1851"/>
        <v>630</v>
      </c>
      <c r="L2602" s="403">
        <f t="shared" si="1852"/>
        <v>546</v>
      </c>
      <c r="M2602" s="403">
        <f t="shared" si="1853"/>
        <v>504</v>
      </c>
      <c r="N2602" s="36"/>
      <c r="P2602" s="186"/>
    </row>
    <row r="2603" customHeight="1" spans="1:16">
      <c r="A2603" s="217" t="s">
        <v>4685</v>
      </c>
      <c r="B2603" s="52">
        <v>331400007</v>
      </c>
      <c r="C2603" s="36" t="s">
        <v>7163</v>
      </c>
      <c r="D2603" s="36" t="s">
        <v>7157</v>
      </c>
      <c r="E2603" s="36" t="s">
        <v>7164</v>
      </c>
      <c r="F2603" s="219" t="s">
        <v>43</v>
      </c>
      <c r="G2603" s="220">
        <v>1372</v>
      </c>
      <c r="H2603" s="403">
        <f t="shared" si="1848"/>
        <v>1372</v>
      </c>
      <c r="I2603" s="403">
        <f t="shared" si="1849"/>
        <v>1303.4</v>
      </c>
      <c r="J2603" s="403">
        <f t="shared" si="1850"/>
        <v>1166.2</v>
      </c>
      <c r="K2603" s="403">
        <f t="shared" si="1851"/>
        <v>1029</v>
      </c>
      <c r="L2603" s="403">
        <f t="shared" si="1852"/>
        <v>891.8</v>
      </c>
      <c r="M2603" s="403">
        <f t="shared" si="1853"/>
        <v>823.2</v>
      </c>
      <c r="N2603" s="36"/>
      <c r="P2603" s="186"/>
    </row>
    <row r="2604" customHeight="1" spans="1:16">
      <c r="A2604" s="217" t="s">
        <v>4685</v>
      </c>
      <c r="B2604" s="52">
        <v>331400008</v>
      </c>
      <c r="C2604" s="36" t="s">
        <v>7165</v>
      </c>
      <c r="D2604" s="36" t="s">
        <v>7166</v>
      </c>
      <c r="E2604" s="36"/>
      <c r="F2604" s="219" t="s">
        <v>43</v>
      </c>
      <c r="G2604" s="220">
        <v>196</v>
      </c>
      <c r="H2604" s="403">
        <f t="shared" si="1848"/>
        <v>196</v>
      </c>
      <c r="I2604" s="403">
        <f t="shared" si="1849"/>
        <v>186.2</v>
      </c>
      <c r="J2604" s="403">
        <f t="shared" si="1850"/>
        <v>166.6</v>
      </c>
      <c r="K2604" s="403">
        <f t="shared" si="1851"/>
        <v>147</v>
      </c>
      <c r="L2604" s="403">
        <f t="shared" si="1852"/>
        <v>127.4</v>
      </c>
      <c r="M2604" s="403">
        <f t="shared" si="1853"/>
        <v>117.6</v>
      </c>
      <c r="N2604" s="36"/>
      <c r="P2604" s="186"/>
    </row>
    <row r="2605" customHeight="1" spans="1:16">
      <c r="A2605" s="217" t="s">
        <v>4685</v>
      </c>
      <c r="B2605" s="52">
        <v>331400009</v>
      </c>
      <c r="C2605" s="36" t="s">
        <v>7167</v>
      </c>
      <c r="D2605" s="36"/>
      <c r="E2605" s="36"/>
      <c r="F2605" s="219" t="s">
        <v>43</v>
      </c>
      <c r="G2605" s="220">
        <v>392</v>
      </c>
      <c r="H2605" s="403">
        <f t="shared" si="1848"/>
        <v>392</v>
      </c>
      <c r="I2605" s="403">
        <f t="shared" si="1849"/>
        <v>372.4</v>
      </c>
      <c r="J2605" s="403">
        <f t="shared" si="1850"/>
        <v>333.2</v>
      </c>
      <c r="K2605" s="403">
        <f t="shared" si="1851"/>
        <v>294</v>
      </c>
      <c r="L2605" s="403">
        <f t="shared" si="1852"/>
        <v>254.8</v>
      </c>
      <c r="M2605" s="403">
        <f t="shared" si="1853"/>
        <v>235.2</v>
      </c>
      <c r="N2605" s="36"/>
      <c r="P2605" s="186"/>
    </row>
    <row r="2606" customHeight="1" spans="1:16">
      <c r="A2606" s="217" t="s">
        <v>4685</v>
      </c>
      <c r="B2606" s="52">
        <v>331400010</v>
      </c>
      <c r="C2606" s="36" t="s">
        <v>7168</v>
      </c>
      <c r="D2606" s="36"/>
      <c r="E2606" s="36"/>
      <c r="F2606" s="219" t="s">
        <v>43</v>
      </c>
      <c r="G2606" s="220">
        <v>140</v>
      </c>
      <c r="H2606" s="403">
        <f t="shared" si="1848"/>
        <v>140</v>
      </c>
      <c r="I2606" s="403">
        <f t="shared" si="1849"/>
        <v>133</v>
      </c>
      <c r="J2606" s="403">
        <f t="shared" si="1850"/>
        <v>119</v>
      </c>
      <c r="K2606" s="403">
        <f t="shared" si="1851"/>
        <v>105</v>
      </c>
      <c r="L2606" s="403">
        <f t="shared" si="1852"/>
        <v>91</v>
      </c>
      <c r="M2606" s="403">
        <f t="shared" si="1853"/>
        <v>84</v>
      </c>
      <c r="N2606" s="426"/>
      <c r="P2606" s="186"/>
    </row>
    <row r="2607" customHeight="1" spans="1:16">
      <c r="A2607" s="217" t="s">
        <v>4685</v>
      </c>
      <c r="B2607" s="52">
        <v>331400011</v>
      </c>
      <c r="C2607" s="36" t="s">
        <v>7169</v>
      </c>
      <c r="D2607" s="36"/>
      <c r="E2607" s="36"/>
      <c r="F2607" s="219" t="s">
        <v>43</v>
      </c>
      <c r="G2607" s="220">
        <v>70</v>
      </c>
      <c r="H2607" s="403">
        <f t="shared" si="1848"/>
        <v>70</v>
      </c>
      <c r="I2607" s="403">
        <f t="shared" si="1849"/>
        <v>66.5</v>
      </c>
      <c r="J2607" s="403">
        <f t="shared" si="1850"/>
        <v>59.5</v>
      </c>
      <c r="K2607" s="403">
        <f t="shared" si="1851"/>
        <v>52.5</v>
      </c>
      <c r="L2607" s="403">
        <f t="shared" si="1852"/>
        <v>45.5</v>
      </c>
      <c r="M2607" s="403">
        <f t="shared" si="1853"/>
        <v>42</v>
      </c>
      <c r="N2607" s="36"/>
      <c r="P2607" s="186"/>
    </row>
    <row r="2608" customHeight="1" spans="1:16">
      <c r="A2608" s="217" t="s">
        <v>4685</v>
      </c>
      <c r="B2608" s="52">
        <v>331400012</v>
      </c>
      <c r="C2608" s="36" t="s">
        <v>7170</v>
      </c>
      <c r="D2608" s="36" t="s">
        <v>7171</v>
      </c>
      <c r="E2608" s="36"/>
      <c r="F2608" s="219" t="s">
        <v>43</v>
      </c>
      <c r="G2608" s="220">
        <v>1568</v>
      </c>
      <c r="H2608" s="403">
        <f t="shared" si="1848"/>
        <v>1568</v>
      </c>
      <c r="I2608" s="403">
        <f t="shared" si="1849"/>
        <v>1489.6</v>
      </c>
      <c r="J2608" s="403">
        <f t="shared" si="1850"/>
        <v>1332.8</v>
      </c>
      <c r="K2608" s="403">
        <f t="shared" si="1851"/>
        <v>1176</v>
      </c>
      <c r="L2608" s="403">
        <f t="shared" si="1852"/>
        <v>1019.2</v>
      </c>
      <c r="M2608" s="403">
        <f t="shared" si="1853"/>
        <v>940.8</v>
      </c>
      <c r="N2608" s="426" t="s">
        <v>7172</v>
      </c>
      <c r="P2608" s="186"/>
    </row>
    <row r="2609" customHeight="1" spans="1:16">
      <c r="A2609" s="217" t="s">
        <v>4685</v>
      </c>
      <c r="B2609" s="52">
        <v>331400013</v>
      </c>
      <c r="C2609" s="36" t="s">
        <v>7173</v>
      </c>
      <c r="D2609" s="36" t="s">
        <v>7174</v>
      </c>
      <c r="E2609" s="36"/>
      <c r="F2609" s="219" t="s">
        <v>43</v>
      </c>
      <c r="G2609" s="220">
        <v>2352</v>
      </c>
      <c r="H2609" s="403">
        <f t="shared" si="1848"/>
        <v>2352</v>
      </c>
      <c r="I2609" s="403">
        <f t="shared" si="1849"/>
        <v>2234.4</v>
      </c>
      <c r="J2609" s="403">
        <f t="shared" si="1850"/>
        <v>1999.2</v>
      </c>
      <c r="K2609" s="403">
        <f t="shared" si="1851"/>
        <v>1764</v>
      </c>
      <c r="L2609" s="403">
        <f t="shared" si="1852"/>
        <v>1528.8</v>
      </c>
      <c r="M2609" s="403">
        <f t="shared" si="1853"/>
        <v>1411.2</v>
      </c>
      <c r="N2609" s="36"/>
      <c r="P2609" s="186"/>
    </row>
    <row r="2610" customHeight="1" spans="1:16">
      <c r="A2610" s="217" t="s">
        <v>4685</v>
      </c>
      <c r="B2610" s="52">
        <v>331400014</v>
      </c>
      <c r="C2610" s="36" t="s">
        <v>7175</v>
      </c>
      <c r="D2610" s="36" t="s">
        <v>7174</v>
      </c>
      <c r="E2610" s="36"/>
      <c r="F2610" s="219" t="s">
        <v>43</v>
      </c>
      <c r="G2610" s="220">
        <v>1960</v>
      </c>
      <c r="H2610" s="403">
        <f t="shared" si="1848"/>
        <v>1960</v>
      </c>
      <c r="I2610" s="403">
        <f t="shared" si="1849"/>
        <v>1862</v>
      </c>
      <c r="J2610" s="403">
        <f t="shared" si="1850"/>
        <v>1666</v>
      </c>
      <c r="K2610" s="403">
        <f t="shared" si="1851"/>
        <v>1470</v>
      </c>
      <c r="L2610" s="403">
        <f t="shared" si="1852"/>
        <v>1274</v>
      </c>
      <c r="M2610" s="403">
        <f t="shared" si="1853"/>
        <v>1176</v>
      </c>
      <c r="N2610" s="36"/>
      <c r="P2610" s="186"/>
    </row>
    <row r="2611" customHeight="1" spans="1:16">
      <c r="A2611" s="217" t="s">
        <v>4685</v>
      </c>
      <c r="B2611" s="52">
        <v>331400015</v>
      </c>
      <c r="C2611" s="36" t="s">
        <v>7176</v>
      </c>
      <c r="D2611" s="36" t="s">
        <v>7177</v>
      </c>
      <c r="E2611" s="36"/>
      <c r="F2611" s="219" t="s">
        <v>43</v>
      </c>
      <c r="G2611" s="220">
        <v>1764</v>
      </c>
      <c r="H2611" s="403">
        <f t="shared" si="1848"/>
        <v>1764</v>
      </c>
      <c r="I2611" s="403">
        <f t="shared" si="1849"/>
        <v>1675.8</v>
      </c>
      <c r="J2611" s="403">
        <f t="shared" si="1850"/>
        <v>1499.4</v>
      </c>
      <c r="K2611" s="403">
        <f t="shared" si="1851"/>
        <v>1323</v>
      </c>
      <c r="L2611" s="403">
        <f t="shared" si="1852"/>
        <v>1146.6</v>
      </c>
      <c r="M2611" s="403">
        <f t="shared" si="1853"/>
        <v>1058.4</v>
      </c>
      <c r="N2611" s="36"/>
      <c r="P2611" s="186"/>
    </row>
    <row r="2612" customHeight="1" spans="1:16">
      <c r="A2612" s="217" t="s">
        <v>4685</v>
      </c>
      <c r="B2612" s="52">
        <v>331400016</v>
      </c>
      <c r="C2612" s="36" t="s">
        <v>7178</v>
      </c>
      <c r="D2612" s="36"/>
      <c r="E2612" s="36"/>
      <c r="F2612" s="219" t="s">
        <v>43</v>
      </c>
      <c r="G2612" s="220">
        <v>840</v>
      </c>
      <c r="H2612" s="403">
        <f t="shared" si="1848"/>
        <v>840</v>
      </c>
      <c r="I2612" s="403">
        <f t="shared" si="1849"/>
        <v>798</v>
      </c>
      <c r="J2612" s="403">
        <f t="shared" si="1850"/>
        <v>714</v>
      </c>
      <c r="K2612" s="403">
        <f t="shared" si="1851"/>
        <v>630</v>
      </c>
      <c r="L2612" s="403">
        <f t="shared" si="1852"/>
        <v>546</v>
      </c>
      <c r="M2612" s="403">
        <f t="shared" si="1853"/>
        <v>504</v>
      </c>
      <c r="N2612" s="36"/>
      <c r="P2612" s="186"/>
    </row>
    <row r="2613" customHeight="1" spans="1:16">
      <c r="A2613" s="217" t="s">
        <v>4685</v>
      </c>
      <c r="B2613" s="52">
        <v>331400017</v>
      </c>
      <c r="C2613" s="36" t="s">
        <v>7179</v>
      </c>
      <c r="D2613" s="36"/>
      <c r="E2613" s="36"/>
      <c r="F2613" s="219" t="s">
        <v>43</v>
      </c>
      <c r="G2613" s="220">
        <v>1568</v>
      </c>
      <c r="H2613" s="403">
        <f t="shared" si="1848"/>
        <v>1568</v>
      </c>
      <c r="I2613" s="403">
        <f t="shared" si="1849"/>
        <v>1489.6</v>
      </c>
      <c r="J2613" s="403">
        <f t="shared" si="1850"/>
        <v>1332.8</v>
      </c>
      <c r="K2613" s="403">
        <f t="shared" si="1851"/>
        <v>1176</v>
      </c>
      <c r="L2613" s="403">
        <f t="shared" si="1852"/>
        <v>1019.2</v>
      </c>
      <c r="M2613" s="403">
        <f t="shared" si="1853"/>
        <v>940.8</v>
      </c>
      <c r="N2613" s="36"/>
      <c r="P2613" s="186"/>
    </row>
    <row r="2614" customHeight="1" spans="1:16">
      <c r="A2614" s="217" t="s">
        <v>4685</v>
      </c>
      <c r="B2614" s="52">
        <v>331400018</v>
      </c>
      <c r="C2614" s="36" t="s">
        <v>7180</v>
      </c>
      <c r="D2614" s="36" t="s">
        <v>7181</v>
      </c>
      <c r="E2614" s="36"/>
      <c r="F2614" s="219" t="s">
        <v>43</v>
      </c>
      <c r="G2614" s="220">
        <v>140</v>
      </c>
      <c r="H2614" s="403">
        <f t="shared" si="1848"/>
        <v>140</v>
      </c>
      <c r="I2614" s="403">
        <f t="shared" si="1849"/>
        <v>133</v>
      </c>
      <c r="J2614" s="403">
        <f t="shared" si="1850"/>
        <v>119</v>
      </c>
      <c r="K2614" s="403">
        <f t="shared" si="1851"/>
        <v>105</v>
      </c>
      <c r="L2614" s="403">
        <f t="shared" si="1852"/>
        <v>91</v>
      </c>
      <c r="M2614" s="403">
        <f t="shared" si="1853"/>
        <v>84</v>
      </c>
      <c r="N2614" s="36"/>
      <c r="P2614" s="186"/>
    </row>
    <row r="2615" customHeight="1" spans="1:16">
      <c r="A2615" s="217" t="s">
        <v>4685</v>
      </c>
      <c r="B2615" s="52">
        <v>331400019</v>
      </c>
      <c r="C2615" s="36" t="s">
        <v>7182</v>
      </c>
      <c r="D2615" s="36" t="s">
        <v>7183</v>
      </c>
      <c r="E2615" s="36"/>
      <c r="F2615" s="219" t="s">
        <v>43</v>
      </c>
      <c r="G2615" s="220">
        <v>588</v>
      </c>
      <c r="H2615" s="403">
        <f t="shared" si="1848"/>
        <v>588</v>
      </c>
      <c r="I2615" s="403">
        <f t="shared" si="1849"/>
        <v>558.6</v>
      </c>
      <c r="J2615" s="403">
        <f t="shared" si="1850"/>
        <v>499.8</v>
      </c>
      <c r="K2615" s="403">
        <f t="shared" si="1851"/>
        <v>441</v>
      </c>
      <c r="L2615" s="403">
        <f t="shared" si="1852"/>
        <v>382.2</v>
      </c>
      <c r="M2615" s="403">
        <f t="shared" si="1853"/>
        <v>352.8</v>
      </c>
      <c r="N2615" s="36"/>
      <c r="P2615" s="186"/>
    </row>
    <row r="2616" ht="117" customHeight="1" spans="1:18">
      <c r="A2616" s="217"/>
      <c r="B2616" s="45">
        <v>3315</v>
      </c>
      <c r="C2616" s="46" t="s">
        <v>7184</v>
      </c>
      <c r="D2616" s="46" t="s">
        <v>7185</v>
      </c>
      <c r="E2616" s="46" t="s">
        <v>7186</v>
      </c>
      <c r="F2616" s="219"/>
      <c r="G2616" s="220"/>
      <c r="H2616" s="403"/>
      <c r="I2616" s="403"/>
      <c r="J2616" s="403"/>
      <c r="K2616" s="403"/>
      <c r="L2616" s="403"/>
      <c r="M2616" s="403"/>
      <c r="N2616" s="46" t="s">
        <v>7187</v>
      </c>
      <c r="O2616" s="28" t="s">
        <v>82</v>
      </c>
      <c r="P2616" s="186"/>
      <c r="Q2616" s="188" t="s">
        <v>310</v>
      </c>
      <c r="R2616" s="188" t="s">
        <v>318</v>
      </c>
    </row>
    <row r="2617" customHeight="1" spans="1:16">
      <c r="A2617" s="217"/>
      <c r="B2617" s="45">
        <v>331501</v>
      </c>
      <c r="C2617" s="46" t="s">
        <v>7188</v>
      </c>
      <c r="D2617" s="248"/>
      <c r="E2617" s="36"/>
      <c r="F2617" s="219"/>
      <c r="G2617" s="220"/>
      <c r="H2617" s="403"/>
      <c r="I2617" s="403"/>
      <c r="J2617" s="403"/>
      <c r="K2617" s="403"/>
      <c r="L2617" s="403"/>
      <c r="M2617" s="403"/>
      <c r="N2617" s="36"/>
      <c r="P2617" s="186"/>
    </row>
    <row r="2618" customHeight="1" spans="1:16">
      <c r="A2618" s="217" t="s">
        <v>4685</v>
      </c>
      <c r="B2618" s="52">
        <v>331501001</v>
      </c>
      <c r="C2618" s="36" t="s">
        <v>7189</v>
      </c>
      <c r="D2618" s="36" t="s">
        <v>7190</v>
      </c>
      <c r="E2618" s="36"/>
      <c r="F2618" s="219" t="s">
        <v>43</v>
      </c>
      <c r="G2618" s="220">
        <v>3780</v>
      </c>
      <c r="H2618" s="403">
        <f t="shared" ref="H2618" si="1854">G2618*1</f>
        <v>3780</v>
      </c>
      <c r="I2618" s="403">
        <f t="shared" ref="I2618" si="1855">G2618*0.95</f>
        <v>3591</v>
      </c>
      <c r="J2618" s="403">
        <f t="shared" ref="J2618" si="1856">G2618*0.85</f>
        <v>3213</v>
      </c>
      <c r="K2618" s="403">
        <f t="shared" ref="K2618" si="1857">G2618*0.75</f>
        <v>2835</v>
      </c>
      <c r="L2618" s="403">
        <f t="shared" ref="L2618" si="1858">G2618*0.65</f>
        <v>2457</v>
      </c>
      <c r="M2618" s="403">
        <f t="shared" ref="M2618" si="1859">G2618*0.6</f>
        <v>2268</v>
      </c>
      <c r="N2618" s="36"/>
      <c r="P2618" s="186"/>
    </row>
    <row r="2619" customHeight="1" spans="1:16">
      <c r="A2619" s="217" t="s">
        <v>4685</v>
      </c>
      <c r="B2619" s="52">
        <v>331501002</v>
      </c>
      <c r="C2619" s="36" t="s">
        <v>7191</v>
      </c>
      <c r="D2619" s="36" t="s">
        <v>7190</v>
      </c>
      <c r="E2619" s="36"/>
      <c r="F2619" s="219" t="s">
        <v>43</v>
      </c>
      <c r="G2619" s="220">
        <v>2940</v>
      </c>
      <c r="H2619" s="403">
        <f t="shared" ref="H2619:H2643" si="1860">G2619*1</f>
        <v>2940</v>
      </c>
      <c r="I2619" s="403">
        <f t="shared" ref="I2619:I2643" si="1861">G2619*0.95</f>
        <v>2793</v>
      </c>
      <c r="J2619" s="403">
        <f t="shared" ref="J2619:J2643" si="1862">G2619*0.85</f>
        <v>2499</v>
      </c>
      <c r="K2619" s="403">
        <f t="shared" ref="K2619:K2643" si="1863">G2619*0.75</f>
        <v>2205</v>
      </c>
      <c r="L2619" s="403">
        <f t="shared" ref="L2619:L2643" si="1864">G2619*0.65</f>
        <v>1911</v>
      </c>
      <c r="M2619" s="403">
        <f t="shared" ref="M2619:M2643" si="1865">G2619*0.6</f>
        <v>1764</v>
      </c>
      <c r="N2619" s="36"/>
      <c r="P2619" s="186"/>
    </row>
    <row r="2620" customHeight="1" spans="1:16">
      <c r="A2620" s="217" t="s">
        <v>4685</v>
      </c>
      <c r="B2620" s="52">
        <v>331501003</v>
      </c>
      <c r="C2620" s="36" t="s">
        <v>7192</v>
      </c>
      <c r="D2620" s="36" t="s">
        <v>7190</v>
      </c>
      <c r="E2620" s="36"/>
      <c r="F2620" s="219" t="s">
        <v>43</v>
      </c>
      <c r="G2620" s="220">
        <v>2520</v>
      </c>
      <c r="H2620" s="403">
        <f t="shared" si="1860"/>
        <v>2520</v>
      </c>
      <c r="I2620" s="403">
        <f t="shared" si="1861"/>
        <v>2394</v>
      </c>
      <c r="J2620" s="403">
        <f t="shared" si="1862"/>
        <v>2142</v>
      </c>
      <c r="K2620" s="403">
        <f t="shared" si="1863"/>
        <v>1890</v>
      </c>
      <c r="L2620" s="403">
        <f t="shared" si="1864"/>
        <v>1638</v>
      </c>
      <c r="M2620" s="403">
        <f t="shared" si="1865"/>
        <v>1512</v>
      </c>
      <c r="N2620" s="36"/>
      <c r="P2620" s="186"/>
    </row>
    <row r="2621" customHeight="1" spans="1:16">
      <c r="A2621" s="217" t="s">
        <v>4685</v>
      </c>
      <c r="B2621" s="52">
        <v>331501004</v>
      </c>
      <c r="C2621" s="36" t="s">
        <v>7193</v>
      </c>
      <c r="D2621" s="36" t="s">
        <v>7190</v>
      </c>
      <c r="E2621" s="36" t="s">
        <v>7194</v>
      </c>
      <c r="F2621" s="219" t="s">
        <v>43</v>
      </c>
      <c r="G2621" s="220">
        <v>2940</v>
      </c>
      <c r="H2621" s="403">
        <f t="shared" si="1860"/>
        <v>2940</v>
      </c>
      <c r="I2621" s="403">
        <f t="shared" si="1861"/>
        <v>2793</v>
      </c>
      <c r="J2621" s="403">
        <f t="shared" si="1862"/>
        <v>2499</v>
      </c>
      <c r="K2621" s="403">
        <f t="shared" si="1863"/>
        <v>2205</v>
      </c>
      <c r="L2621" s="403">
        <f t="shared" si="1864"/>
        <v>1911</v>
      </c>
      <c r="M2621" s="403">
        <f t="shared" si="1865"/>
        <v>1764</v>
      </c>
      <c r="N2621" s="36"/>
      <c r="P2621" s="186"/>
    </row>
    <row r="2622" customHeight="1" spans="1:16">
      <c r="A2622" s="217" t="s">
        <v>4685</v>
      </c>
      <c r="B2622" s="52">
        <v>331501005</v>
      </c>
      <c r="C2622" s="36" t="s">
        <v>7195</v>
      </c>
      <c r="D2622" s="36" t="s">
        <v>7190</v>
      </c>
      <c r="E2622" s="36"/>
      <c r="F2622" s="219" t="s">
        <v>43</v>
      </c>
      <c r="G2622" s="220">
        <v>2940</v>
      </c>
      <c r="H2622" s="403">
        <f t="shared" si="1860"/>
        <v>2940</v>
      </c>
      <c r="I2622" s="403">
        <f t="shared" si="1861"/>
        <v>2793</v>
      </c>
      <c r="J2622" s="403">
        <f t="shared" si="1862"/>
        <v>2499</v>
      </c>
      <c r="K2622" s="403">
        <f t="shared" si="1863"/>
        <v>2205</v>
      </c>
      <c r="L2622" s="403">
        <f t="shared" si="1864"/>
        <v>1911</v>
      </c>
      <c r="M2622" s="403">
        <f t="shared" si="1865"/>
        <v>1764</v>
      </c>
      <c r="N2622" s="36"/>
      <c r="P2622" s="186"/>
    </row>
    <row r="2623" customHeight="1" spans="1:16">
      <c r="A2623" s="217" t="s">
        <v>4685</v>
      </c>
      <c r="B2623" s="52">
        <v>331501006</v>
      </c>
      <c r="C2623" s="36" t="s">
        <v>7196</v>
      </c>
      <c r="D2623" s="36" t="s">
        <v>7190</v>
      </c>
      <c r="E2623" s="36"/>
      <c r="F2623" s="219" t="s">
        <v>43</v>
      </c>
      <c r="G2623" s="220">
        <v>2940</v>
      </c>
      <c r="H2623" s="403">
        <f t="shared" si="1860"/>
        <v>2940</v>
      </c>
      <c r="I2623" s="403">
        <f t="shared" si="1861"/>
        <v>2793</v>
      </c>
      <c r="J2623" s="403">
        <f t="shared" si="1862"/>
        <v>2499</v>
      </c>
      <c r="K2623" s="403">
        <f t="shared" si="1863"/>
        <v>2205</v>
      </c>
      <c r="L2623" s="403">
        <f t="shared" si="1864"/>
        <v>1911</v>
      </c>
      <c r="M2623" s="403">
        <f t="shared" si="1865"/>
        <v>1764</v>
      </c>
      <c r="N2623" s="36"/>
      <c r="P2623" s="186"/>
    </row>
    <row r="2624" customHeight="1" spans="1:16">
      <c r="A2624" s="217" t="s">
        <v>4685</v>
      </c>
      <c r="B2624" s="52">
        <v>331501007</v>
      </c>
      <c r="C2624" s="36" t="s">
        <v>7197</v>
      </c>
      <c r="D2624" s="36" t="s">
        <v>7190</v>
      </c>
      <c r="E2624" s="36"/>
      <c r="F2624" s="219" t="s">
        <v>43</v>
      </c>
      <c r="G2624" s="220">
        <v>2520</v>
      </c>
      <c r="H2624" s="403">
        <f t="shared" si="1860"/>
        <v>2520</v>
      </c>
      <c r="I2624" s="403">
        <f t="shared" si="1861"/>
        <v>2394</v>
      </c>
      <c r="J2624" s="403">
        <f t="shared" si="1862"/>
        <v>2142</v>
      </c>
      <c r="K2624" s="403">
        <f t="shared" si="1863"/>
        <v>1890</v>
      </c>
      <c r="L2624" s="403">
        <f t="shared" si="1864"/>
        <v>1638</v>
      </c>
      <c r="M2624" s="403">
        <f t="shared" si="1865"/>
        <v>1512</v>
      </c>
      <c r="N2624" s="36"/>
      <c r="P2624" s="186"/>
    </row>
    <row r="2625" customHeight="1" spans="1:16">
      <c r="A2625" s="217" t="s">
        <v>4685</v>
      </c>
      <c r="B2625" s="52">
        <v>331501008</v>
      </c>
      <c r="C2625" s="36" t="s">
        <v>7198</v>
      </c>
      <c r="D2625" s="36" t="s">
        <v>7190</v>
      </c>
      <c r="E2625" s="36"/>
      <c r="F2625" s="219" t="s">
        <v>43</v>
      </c>
      <c r="G2625" s="220">
        <v>2940</v>
      </c>
      <c r="H2625" s="403">
        <f t="shared" si="1860"/>
        <v>2940</v>
      </c>
      <c r="I2625" s="403">
        <f t="shared" si="1861"/>
        <v>2793</v>
      </c>
      <c r="J2625" s="403">
        <f t="shared" si="1862"/>
        <v>2499</v>
      </c>
      <c r="K2625" s="403">
        <f t="shared" si="1863"/>
        <v>2205</v>
      </c>
      <c r="L2625" s="403">
        <f t="shared" si="1864"/>
        <v>1911</v>
      </c>
      <c r="M2625" s="403">
        <f t="shared" si="1865"/>
        <v>1764</v>
      </c>
      <c r="N2625" s="36"/>
      <c r="P2625" s="186"/>
    </row>
    <row r="2626" customHeight="1" spans="1:16">
      <c r="A2626" s="217" t="s">
        <v>4685</v>
      </c>
      <c r="B2626" s="52">
        <v>331501009</v>
      </c>
      <c r="C2626" s="36" t="s">
        <v>7199</v>
      </c>
      <c r="D2626" s="36" t="s">
        <v>7190</v>
      </c>
      <c r="E2626" s="36"/>
      <c r="F2626" s="219" t="s">
        <v>43</v>
      </c>
      <c r="G2626" s="220">
        <v>2520</v>
      </c>
      <c r="H2626" s="403">
        <f t="shared" si="1860"/>
        <v>2520</v>
      </c>
      <c r="I2626" s="403">
        <f t="shared" si="1861"/>
        <v>2394</v>
      </c>
      <c r="J2626" s="403">
        <f t="shared" si="1862"/>
        <v>2142</v>
      </c>
      <c r="K2626" s="403">
        <f t="shared" si="1863"/>
        <v>1890</v>
      </c>
      <c r="L2626" s="403">
        <f t="shared" si="1864"/>
        <v>1638</v>
      </c>
      <c r="M2626" s="403">
        <f t="shared" si="1865"/>
        <v>1512</v>
      </c>
      <c r="N2626" s="36"/>
      <c r="P2626" s="186"/>
    </row>
    <row r="2627" customHeight="1" spans="1:16">
      <c r="A2627" s="217" t="s">
        <v>4685</v>
      </c>
      <c r="B2627" s="52">
        <v>331501010</v>
      </c>
      <c r="C2627" s="36" t="s">
        <v>7200</v>
      </c>
      <c r="D2627" s="36" t="s">
        <v>7190</v>
      </c>
      <c r="E2627" s="36"/>
      <c r="F2627" s="219" t="s">
        <v>43</v>
      </c>
      <c r="G2627" s="220">
        <v>2940</v>
      </c>
      <c r="H2627" s="403">
        <f t="shared" si="1860"/>
        <v>2940</v>
      </c>
      <c r="I2627" s="403">
        <f t="shared" si="1861"/>
        <v>2793</v>
      </c>
      <c r="J2627" s="403">
        <f t="shared" si="1862"/>
        <v>2499</v>
      </c>
      <c r="K2627" s="403">
        <f t="shared" si="1863"/>
        <v>2205</v>
      </c>
      <c r="L2627" s="403">
        <f t="shared" si="1864"/>
        <v>1911</v>
      </c>
      <c r="M2627" s="403">
        <f t="shared" si="1865"/>
        <v>1764</v>
      </c>
      <c r="N2627" s="36"/>
      <c r="P2627" s="186"/>
    </row>
    <row r="2628" customHeight="1" spans="1:16">
      <c r="A2628" s="217" t="s">
        <v>4685</v>
      </c>
      <c r="B2628" s="52">
        <v>331501011</v>
      </c>
      <c r="C2628" s="36" t="s">
        <v>7201</v>
      </c>
      <c r="D2628" s="36"/>
      <c r="E2628" s="36"/>
      <c r="F2628" s="219" t="s">
        <v>43</v>
      </c>
      <c r="G2628" s="220">
        <v>2520</v>
      </c>
      <c r="H2628" s="403">
        <f t="shared" si="1860"/>
        <v>2520</v>
      </c>
      <c r="I2628" s="403">
        <f t="shared" si="1861"/>
        <v>2394</v>
      </c>
      <c r="J2628" s="403">
        <f t="shared" si="1862"/>
        <v>2142</v>
      </c>
      <c r="K2628" s="403">
        <f t="shared" si="1863"/>
        <v>1890</v>
      </c>
      <c r="L2628" s="403">
        <f t="shared" si="1864"/>
        <v>1638</v>
      </c>
      <c r="M2628" s="403">
        <f t="shared" si="1865"/>
        <v>1512</v>
      </c>
      <c r="N2628" s="36"/>
      <c r="P2628" s="186"/>
    </row>
    <row r="2629" customHeight="1" spans="1:16">
      <c r="A2629" s="217" t="s">
        <v>4685</v>
      </c>
      <c r="B2629" s="52">
        <v>331501012</v>
      </c>
      <c r="C2629" s="36" t="s">
        <v>7202</v>
      </c>
      <c r="D2629" s="36"/>
      <c r="E2629" s="36"/>
      <c r="F2629" s="219" t="s">
        <v>43</v>
      </c>
      <c r="G2629" s="220">
        <v>2940</v>
      </c>
      <c r="H2629" s="403">
        <f t="shared" si="1860"/>
        <v>2940</v>
      </c>
      <c r="I2629" s="403">
        <f t="shared" si="1861"/>
        <v>2793</v>
      </c>
      <c r="J2629" s="403">
        <f t="shared" si="1862"/>
        <v>2499</v>
      </c>
      <c r="K2629" s="403">
        <f t="shared" si="1863"/>
        <v>2205</v>
      </c>
      <c r="L2629" s="403">
        <f t="shared" si="1864"/>
        <v>1911</v>
      </c>
      <c r="M2629" s="403">
        <f t="shared" si="1865"/>
        <v>1764</v>
      </c>
      <c r="N2629" s="36"/>
      <c r="P2629" s="186"/>
    </row>
    <row r="2630" customHeight="1" spans="1:16">
      <c r="A2630" s="217" t="s">
        <v>4685</v>
      </c>
      <c r="B2630" s="52">
        <v>331501013</v>
      </c>
      <c r="C2630" s="36" t="s">
        <v>7203</v>
      </c>
      <c r="D2630" s="36"/>
      <c r="E2630" s="36"/>
      <c r="F2630" s="219" t="s">
        <v>43</v>
      </c>
      <c r="G2630" s="220">
        <v>3780</v>
      </c>
      <c r="H2630" s="403">
        <f t="shared" si="1860"/>
        <v>3780</v>
      </c>
      <c r="I2630" s="403">
        <f t="shared" si="1861"/>
        <v>3591</v>
      </c>
      <c r="J2630" s="403">
        <f t="shared" si="1862"/>
        <v>3213</v>
      </c>
      <c r="K2630" s="403">
        <f t="shared" si="1863"/>
        <v>2835</v>
      </c>
      <c r="L2630" s="403">
        <f t="shared" si="1864"/>
        <v>2457</v>
      </c>
      <c r="M2630" s="403">
        <f t="shared" si="1865"/>
        <v>2268</v>
      </c>
      <c r="N2630" s="36"/>
      <c r="P2630" s="186"/>
    </row>
    <row r="2631" customHeight="1" spans="1:16">
      <c r="A2631" s="217" t="s">
        <v>4685</v>
      </c>
      <c r="B2631" s="52">
        <v>331501014</v>
      </c>
      <c r="C2631" s="36" t="s">
        <v>7204</v>
      </c>
      <c r="D2631" s="36"/>
      <c r="E2631" s="36"/>
      <c r="F2631" s="219" t="s">
        <v>43</v>
      </c>
      <c r="G2631" s="220">
        <v>2940</v>
      </c>
      <c r="H2631" s="403">
        <f t="shared" si="1860"/>
        <v>2940</v>
      </c>
      <c r="I2631" s="403">
        <f t="shared" si="1861"/>
        <v>2793</v>
      </c>
      <c r="J2631" s="403">
        <f t="shared" si="1862"/>
        <v>2499</v>
      </c>
      <c r="K2631" s="403">
        <f t="shared" si="1863"/>
        <v>2205</v>
      </c>
      <c r="L2631" s="403">
        <f t="shared" si="1864"/>
        <v>1911</v>
      </c>
      <c r="M2631" s="403">
        <f t="shared" si="1865"/>
        <v>1764</v>
      </c>
      <c r="N2631" s="36"/>
      <c r="P2631" s="186"/>
    </row>
    <row r="2632" customHeight="1" spans="1:16">
      <c r="A2632" s="217" t="s">
        <v>4685</v>
      </c>
      <c r="B2632" s="52">
        <v>331501015</v>
      </c>
      <c r="C2632" s="36" t="s">
        <v>7205</v>
      </c>
      <c r="D2632" s="36"/>
      <c r="E2632" s="36"/>
      <c r="F2632" s="219" t="s">
        <v>43</v>
      </c>
      <c r="G2632" s="220">
        <v>3780</v>
      </c>
      <c r="H2632" s="403">
        <f t="shared" si="1860"/>
        <v>3780</v>
      </c>
      <c r="I2632" s="403">
        <f t="shared" si="1861"/>
        <v>3591</v>
      </c>
      <c r="J2632" s="403">
        <f t="shared" si="1862"/>
        <v>3213</v>
      </c>
      <c r="K2632" s="403">
        <f t="shared" si="1863"/>
        <v>2835</v>
      </c>
      <c r="L2632" s="403">
        <f t="shared" si="1864"/>
        <v>2457</v>
      </c>
      <c r="M2632" s="403">
        <f t="shared" si="1865"/>
        <v>2268</v>
      </c>
      <c r="N2632" s="36"/>
      <c r="P2632" s="186"/>
    </row>
    <row r="2633" customHeight="1" spans="1:16">
      <c r="A2633" s="217" t="s">
        <v>4685</v>
      </c>
      <c r="B2633" s="52">
        <v>331501016</v>
      </c>
      <c r="C2633" s="36" t="s">
        <v>7206</v>
      </c>
      <c r="D2633" s="36" t="s">
        <v>7207</v>
      </c>
      <c r="E2633" s="36" t="s">
        <v>7208</v>
      </c>
      <c r="F2633" s="219" t="s">
        <v>43</v>
      </c>
      <c r="G2633" s="220">
        <v>3780</v>
      </c>
      <c r="H2633" s="403">
        <f t="shared" si="1860"/>
        <v>3780</v>
      </c>
      <c r="I2633" s="403">
        <f t="shared" si="1861"/>
        <v>3591</v>
      </c>
      <c r="J2633" s="403">
        <f t="shared" si="1862"/>
        <v>3213</v>
      </c>
      <c r="K2633" s="403">
        <f t="shared" si="1863"/>
        <v>2835</v>
      </c>
      <c r="L2633" s="403">
        <f t="shared" si="1864"/>
        <v>2457</v>
      </c>
      <c r="M2633" s="403">
        <f t="shared" si="1865"/>
        <v>2268</v>
      </c>
      <c r="N2633" s="36"/>
      <c r="P2633" s="186"/>
    </row>
    <row r="2634" customHeight="1" spans="1:16">
      <c r="A2634" s="217" t="s">
        <v>4685</v>
      </c>
      <c r="B2634" s="52">
        <v>331501017</v>
      </c>
      <c r="C2634" s="36" t="s">
        <v>7209</v>
      </c>
      <c r="D2634" s="36"/>
      <c r="E2634" s="36"/>
      <c r="F2634" s="219" t="s">
        <v>43</v>
      </c>
      <c r="G2634" s="220">
        <v>1372</v>
      </c>
      <c r="H2634" s="403">
        <f t="shared" si="1860"/>
        <v>1372</v>
      </c>
      <c r="I2634" s="403">
        <f t="shared" si="1861"/>
        <v>1303.4</v>
      </c>
      <c r="J2634" s="403">
        <f t="shared" si="1862"/>
        <v>1166.2</v>
      </c>
      <c r="K2634" s="403">
        <f t="shared" si="1863"/>
        <v>1029</v>
      </c>
      <c r="L2634" s="403">
        <f t="shared" si="1864"/>
        <v>891.8</v>
      </c>
      <c r="M2634" s="403">
        <f t="shared" si="1865"/>
        <v>823.2</v>
      </c>
      <c r="N2634" s="36"/>
      <c r="P2634" s="186"/>
    </row>
    <row r="2635" customHeight="1" spans="1:16">
      <c r="A2635" s="217" t="s">
        <v>4685</v>
      </c>
      <c r="B2635" s="52">
        <v>331501018</v>
      </c>
      <c r="C2635" s="36" t="s">
        <v>7210</v>
      </c>
      <c r="D2635" s="36"/>
      <c r="E2635" s="36"/>
      <c r="F2635" s="219" t="s">
        <v>43</v>
      </c>
      <c r="G2635" s="220">
        <v>1372</v>
      </c>
      <c r="H2635" s="403">
        <f t="shared" si="1860"/>
        <v>1372</v>
      </c>
      <c r="I2635" s="403">
        <f t="shared" si="1861"/>
        <v>1303.4</v>
      </c>
      <c r="J2635" s="403">
        <f t="shared" si="1862"/>
        <v>1166.2</v>
      </c>
      <c r="K2635" s="403">
        <f t="shared" si="1863"/>
        <v>1029</v>
      </c>
      <c r="L2635" s="403">
        <f t="shared" si="1864"/>
        <v>891.8</v>
      </c>
      <c r="M2635" s="403">
        <f t="shared" si="1865"/>
        <v>823.2</v>
      </c>
      <c r="N2635" s="36"/>
      <c r="P2635" s="186"/>
    </row>
    <row r="2636" customHeight="1" spans="1:16">
      <c r="A2636" s="217" t="s">
        <v>4685</v>
      </c>
      <c r="B2636" s="52">
        <v>331501019</v>
      </c>
      <c r="C2636" s="36" t="s">
        <v>7211</v>
      </c>
      <c r="D2636" s="36" t="s">
        <v>7212</v>
      </c>
      <c r="E2636" s="36"/>
      <c r="F2636" s="219" t="s">
        <v>43</v>
      </c>
      <c r="G2636" s="220">
        <v>2520</v>
      </c>
      <c r="H2636" s="403">
        <f t="shared" si="1860"/>
        <v>2520</v>
      </c>
      <c r="I2636" s="403">
        <f t="shared" si="1861"/>
        <v>2394</v>
      </c>
      <c r="J2636" s="403">
        <f t="shared" si="1862"/>
        <v>2142</v>
      </c>
      <c r="K2636" s="403">
        <f t="shared" si="1863"/>
        <v>1890</v>
      </c>
      <c r="L2636" s="403">
        <f t="shared" si="1864"/>
        <v>1638</v>
      </c>
      <c r="M2636" s="403">
        <f t="shared" si="1865"/>
        <v>1512</v>
      </c>
      <c r="N2636" s="36"/>
      <c r="P2636" s="186"/>
    </row>
    <row r="2637" customHeight="1" spans="1:16">
      <c r="A2637" s="217" t="s">
        <v>4685</v>
      </c>
      <c r="B2637" s="52">
        <v>331501020</v>
      </c>
      <c r="C2637" s="36" t="s">
        <v>7213</v>
      </c>
      <c r="D2637" s="36" t="s">
        <v>195</v>
      </c>
      <c r="E2637" s="36"/>
      <c r="F2637" s="219" t="s">
        <v>7214</v>
      </c>
      <c r="G2637" s="220">
        <v>2940</v>
      </c>
      <c r="H2637" s="403">
        <f t="shared" si="1860"/>
        <v>2940</v>
      </c>
      <c r="I2637" s="403">
        <f t="shared" si="1861"/>
        <v>2793</v>
      </c>
      <c r="J2637" s="403">
        <f t="shared" si="1862"/>
        <v>2499</v>
      </c>
      <c r="K2637" s="403">
        <f t="shared" si="1863"/>
        <v>2205</v>
      </c>
      <c r="L2637" s="403">
        <f t="shared" si="1864"/>
        <v>1911</v>
      </c>
      <c r="M2637" s="403">
        <f t="shared" si="1865"/>
        <v>1764</v>
      </c>
      <c r="N2637" s="36"/>
      <c r="P2637" s="186"/>
    </row>
    <row r="2638" customHeight="1" spans="1:16">
      <c r="A2638" s="217" t="s">
        <v>4685</v>
      </c>
      <c r="B2638" s="52">
        <v>331501021</v>
      </c>
      <c r="C2638" s="36" t="s">
        <v>7215</v>
      </c>
      <c r="D2638" s="36" t="s">
        <v>195</v>
      </c>
      <c r="E2638" s="36"/>
      <c r="F2638" s="219" t="s">
        <v>7216</v>
      </c>
      <c r="G2638" s="220">
        <v>2940</v>
      </c>
      <c r="H2638" s="403">
        <f t="shared" si="1860"/>
        <v>2940</v>
      </c>
      <c r="I2638" s="403">
        <f t="shared" si="1861"/>
        <v>2793</v>
      </c>
      <c r="J2638" s="403">
        <f t="shared" si="1862"/>
        <v>2499</v>
      </c>
      <c r="K2638" s="403">
        <f t="shared" si="1863"/>
        <v>2205</v>
      </c>
      <c r="L2638" s="403">
        <f t="shared" si="1864"/>
        <v>1911</v>
      </c>
      <c r="M2638" s="403">
        <f t="shared" si="1865"/>
        <v>1764</v>
      </c>
      <c r="N2638" s="36"/>
      <c r="P2638" s="186"/>
    </row>
    <row r="2639" customHeight="1" spans="1:16">
      <c r="A2639" s="217" t="s">
        <v>4685</v>
      </c>
      <c r="B2639" s="52">
        <v>331501022</v>
      </c>
      <c r="C2639" s="36" t="s">
        <v>7217</v>
      </c>
      <c r="D2639" s="36" t="s">
        <v>7190</v>
      </c>
      <c r="E2639" s="36"/>
      <c r="F2639" s="219" t="s">
        <v>7216</v>
      </c>
      <c r="G2639" s="220">
        <v>3780</v>
      </c>
      <c r="H2639" s="403">
        <f t="shared" si="1860"/>
        <v>3780</v>
      </c>
      <c r="I2639" s="403">
        <f t="shared" si="1861"/>
        <v>3591</v>
      </c>
      <c r="J2639" s="403">
        <f t="shared" si="1862"/>
        <v>3213</v>
      </c>
      <c r="K2639" s="403">
        <f t="shared" si="1863"/>
        <v>2835</v>
      </c>
      <c r="L2639" s="403">
        <f t="shared" si="1864"/>
        <v>2457</v>
      </c>
      <c r="M2639" s="403">
        <f t="shared" si="1865"/>
        <v>2268</v>
      </c>
      <c r="N2639" s="36"/>
      <c r="P2639" s="186"/>
    </row>
    <row r="2640" customHeight="1" spans="1:16">
      <c r="A2640" s="217" t="s">
        <v>4685</v>
      </c>
      <c r="B2640" s="52">
        <v>331501023</v>
      </c>
      <c r="C2640" s="36" t="s">
        <v>7218</v>
      </c>
      <c r="D2640" s="36"/>
      <c r="E2640" s="36"/>
      <c r="F2640" s="219" t="s">
        <v>43</v>
      </c>
      <c r="G2640" s="220">
        <v>3780</v>
      </c>
      <c r="H2640" s="403">
        <f t="shared" si="1860"/>
        <v>3780</v>
      </c>
      <c r="I2640" s="403">
        <f t="shared" si="1861"/>
        <v>3591</v>
      </c>
      <c r="J2640" s="403">
        <f t="shared" si="1862"/>
        <v>3213</v>
      </c>
      <c r="K2640" s="403">
        <f t="shared" si="1863"/>
        <v>2835</v>
      </c>
      <c r="L2640" s="403">
        <f t="shared" si="1864"/>
        <v>2457</v>
      </c>
      <c r="M2640" s="403">
        <f t="shared" si="1865"/>
        <v>2268</v>
      </c>
      <c r="N2640" s="36" t="s">
        <v>195</v>
      </c>
      <c r="P2640" s="186"/>
    </row>
    <row r="2641" customHeight="1" spans="1:16">
      <c r="A2641" s="217" t="s">
        <v>4685</v>
      </c>
      <c r="B2641" s="52">
        <v>331501024</v>
      </c>
      <c r="C2641" s="36" t="s">
        <v>7219</v>
      </c>
      <c r="D2641" s="36" t="s">
        <v>7220</v>
      </c>
      <c r="E2641" s="36"/>
      <c r="F2641" s="219" t="s">
        <v>43</v>
      </c>
      <c r="G2641" s="220">
        <v>2520</v>
      </c>
      <c r="H2641" s="403">
        <f t="shared" si="1860"/>
        <v>2520</v>
      </c>
      <c r="I2641" s="403">
        <f t="shared" si="1861"/>
        <v>2394</v>
      </c>
      <c r="J2641" s="403">
        <f t="shared" si="1862"/>
        <v>2142</v>
      </c>
      <c r="K2641" s="403">
        <f t="shared" si="1863"/>
        <v>1890</v>
      </c>
      <c r="L2641" s="403">
        <f t="shared" si="1864"/>
        <v>1638</v>
      </c>
      <c r="M2641" s="403">
        <f t="shared" si="1865"/>
        <v>1512</v>
      </c>
      <c r="N2641" s="36"/>
      <c r="P2641" s="186"/>
    </row>
    <row r="2642" customHeight="1" spans="1:16">
      <c r="A2642" s="217" t="s">
        <v>4685</v>
      </c>
      <c r="B2642" s="52">
        <v>331501025</v>
      </c>
      <c r="C2642" s="36" t="s">
        <v>7221</v>
      </c>
      <c r="D2642" s="36" t="s">
        <v>7222</v>
      </c>
      <c r="E2642" s="36"/>
      <c r="F2642" s="219" t="s">
        <v>43</v>
      </c>
      <c r="G2642" s="220">
        <v>3780</v>
      </c>
      <c r="H2642" s="403">
        <f t="shared" si="1860"/>
        <v>3780</v>
      </c>
      <c r="I2642" s="403">
        <f t="shared" si="1861"/>
        <v>3591</v>
      </c>
      <c r="J2642" s="403">
        <f t="shared" si="1862"/>
        <v>3213</v>
      </c>
      <c r="K2642" s="403">
        <f t="shared" si="1863"/>
        <v>2835</v>
      </c>
      <c r="L2642" s="403">
        <f t="shared" si="1864"/>
        <v>2457</v>
      </c>
      <c r="M2642" s="403">
        <f t="shared" si="1865"/>
        <v>2268</v>
      </c>
      <c r="N2642" s="36" t="s">
        <v>195</v>
      </c>
      <c r="P2642" s="186"/>
    </row>
    <row r="2643" customHeight="1" spans="1:16">
      <c r="A2643" s="217" t="s">
        <v>4685</v>
      </c>
      <c r="B2643" s="52">
        <v>331501026</v>
      </c>
      <c r="C2643" s="36" t="s">
        <v>7223</v>
      </c>
      <c r="D2643" s="36" t="s">
        <v>7224</v>
      </c>
      <c r="E2643" s="36"/>
      <c r="F2643" s="219" t="s">
        <v>43</v>
      </c>
      <c r="G2643" s="220">
        <v>2520</v>
      </c>
      <c r="H2643" s="403">
        <f t="shared" si="1860"/>
        <v>2520</v>
      </c>
      <c r="I2643" s="403">
        <f t="shared" si="1861"/>
        <v>2394</v>
      </c>
      <c r="J2643" s="403">
        <f t="shared" si="1862"/>
        <v>2142</v>
      </c>
      <c r="K2643" s="403">
        <f t="shared" si="1863"/>
        <v>1890</v>
      </c>
      <c r="L2643" s="403">
        <f t="shared" si="1864"/>
        <v>1638</v>
      </c>
      <c r="M2643" s="403">
        <f t="shared" si="1865"/>
        <v>1512</v>
      </c>
      <c r="N2643" s="426" t="s">
        <v>7225</v>
      </c>
      <c r="P2643" s="186"/>
    </row>
    <row r="2644" customHeight="1" spans="1:16">
      <c r="A2644" s="217" t="s">
        <v>4685</v>
      </c>
      <c r="B2644" s="52">
        <v>331501027</v>
      </c>
      <c r="C2644" s="36" t="s">
        <v>7226</v>
      </c>
      <c r="D2644" s="36" t="s">
        <v>7227</v>
      </c>
      <c r="E2644" s="36"/>
      <c r="F2644" s="219" t="s">
        <v>43</v>
      </c>
      <c r="G2644" s="220" t="s">
        <v>303</v>
      </c>
      <c r="H2644" s="34" t="s">
        <v>303</v>
      </c>
      <c r="I2644" s="34" t="s">
        <v>303</v>
      </c>
      <c r="J2644" s="34" t="s">
        <v>303</v>
      </c>
      <c r="K2644" s="34" t="s">
        <v>303</v>
      </c>
      <c r="L2644" s="34" t="s">
        <v>303</v>
      </c>
      <c r="M2644" s="34" t="s">
        <v>303</v>
      </c>
      <c r="N2644" s="36"/>
      <c r="P2644" s="186"/>
    </row>
    <row r="2645" customHeight="1" spans="1:16">
      <c r="A2645" s="217" t="s">
        <v>4685</v>
      </c>
      <c r="B2645" s="52">
        <v>331501028</v>
      </c>
      <c r="C2645" s="36" t="s">
        <v>7228</v>
      </c>
      <c r="D2645" s="36" t="s">
        <v>551</v>
      </c>
      <c r="E2645" s="36"/>
      <c r="F2645" s="219" t="s">
        <v>7216</v>
      </c>
      <c r="G2645" s="220">
        <v>2940</v>
      </c>
      <c r="H2645" s="403">
        <f t="shared" ref="H2645" si="1866">G2645*1</f>
        <v>2940</v>
      </c>
      <c r="I2645" s="403">
        <f t="shared" ref="I2645" si="1867">G2645*0.95</f>
        <v>2793</v>
      </c>
      <c r="J2645" s="403">
        <f t="shared" ref="J2645" si="1868">G2645*0.85</f>
        <v>2499</v>
      </c>
      <c r="K2645" s="403">
        <f t="shared" ref="K2645" si="1869">G2645*0.75</f>
        <v>2205</v>
      </c>
      <c r="L2645" s="403">
        <f t="shared" ref="L2645" si="1870">G2645*0.65</f>
        <v>1911</v>
      </c>
      <c r="M2645" s="403">
        <f t="shared" ref="M2645" si="1871">G2645*0.6</f>
        <v>1764</v>
      </c>
      <c r="N2645" s="36"/>
      <c r="P2645" s="186"/>
    </row>
    <row r="2646" customHeight="1" spans="1:16">
      <c r="A2646" s="217" t="s">
        <v>4685</v>
      </c>
      <c r="B2646" s="52">
        <v>331501029</v>
      </c>
      <c r="C2646" s="36" t="s">
        <v>7229</v>
      </c>
      <c r="D2646" s="36" t="s">
        <v>7230</v>
      </c>
      <c r="E2646" s="36"/>
      <c r="F2646" s="219" t="s">
        <v>7216</v>
      </c>
      <c r="G2646" s="220">
        <v>2940</v>
      </c>
      <c r="H2646" s="403">
        <f t="shared" ref="H2646:H2677" si="1872">G2646*1</f>
        <v>2940</v>
      </c>
      <c r="I2646" s="403">
        <f t="shared" ref="I2646:I2677" si="1873">G2646*0.95</f>
        <v>2793</v>
      </c>
      <c r="J2646" s="403">
        <f t="shared" ref="J2646:J2677" si="1874">G2646*0.85</f>
        <v>2499</v>
      </c>
      <c r="K2646" s="403">
        <f t="shared" ref="K2646:K2677" si="1875">G2646*0.75</f>
        <v>2205</v>
      </c>
      <c r="L2646" s="403">
        <f t="shared" ref="L2646:L2677" si="1876">G2646*0.65</f>
        <v>1911</v>
      </c>
      <c r="M2646" s="403">
        <f t="shared" ref="M2646:M2677" si="1877">G2646*0.6</f>
        <v>1764</v>
      </c>
      <c r="N2646" s="426" t="s">
        <v>7231</v>
      </c>
      <c r="P2646" s="186"/>
    </row>
    <row r="2647" customHeight="1" spans="1:16">
      <c r="A2647" s="217" t="s">
        <v>4685</v>
      </c>
      <c r="B2647" s="52">
        <v>331501030</v>
      </c>
      <c r="C2647" s="36" t="s">
        <v>7232</v>
      </c>
      <c r="D2647" s="36" t="s">
        <v>7233</v>
      </c>
      <c r="E2647" s="36"/>
      <c r="F2647" s="219" t="s">
        <v>43</v>
      </c>
      <c r="G2647" s="220">
        <v>2940</v>
      </c>
      <c r="H2647" s="403">
        <f t="shared" si="1872"/>
        <v>2940</v>
      </c>
      <c r="I2647" s="403">
        <f t="shared" si="1873"/>
        <v>2793</v>
      </c>
      <c r="J2647" s="403">
        <f t="shared" si="1874"/>
        <v>2499</v>
      </c>
      <c r="K2647" s="403">
        <f t="shared" si="1875"/>
        <v>2205</v>
      </c>
      <c r="L2647" s="403">
        <f t="shared" si="1876"/>
        <v>1911</v>
      </c>
      <c r="M2647" s="403">
        <f t="shared" si="1877"/>
        <v>1764</v>
      </c>
      <c r="N2647" s="36"/>
      <c r="P2647" s="186"/>
    </row>
    <row r="2648" customHeight="1" spans="1:16">
      <c r="A2648" s="217" t="s">
        <v>4685</v>
      </c>
      <c r="B2648" s="52">
        <v>331501031</v>
      </c>
      <c r="C2648" s="36" t="s">
        <v>7234</v>
      </c>
      <c r="D2648" s="36" t="s">
        <v>7235</v>
      </c>
      <c r="E2648" s="36"/>
      <c r="F2648" s="219" t="s">
        <v>43</v>
      </c>
      <c r="G2648" s="220">
        <v>1960</v>
      </c>
      <c r="H2648" s="403">
        <f t="shared" si="1872"/>
        <v>1960</v>
      </c>
      <c r="I2648" s="403">
        <f t="shared" si="1873"/>
        <v>1862</v>
      </c>
      <c r="J2648" s="403">
        <f t="shared" si="1874"/>
        <v>1666</v>
      </c>
      <c r="K2648" s="403">
        <f t="shared" si="1875"/>
        <v>1470</v>
      </c>
      <c r="L2648" s="403">
        <f t="shared" si="1876"/>
        <v>1274</v>
      </c>
      <c r="M2648" s="403">
        <f t="shared" si="1877"/>
        <v>1176</v>
      </c>
      <c r="N2648" s="36"/>
      <c r="P2648" s="186"/>
    </row>
    <row r="2649" customHeight="1" spans="1:16">
      <c r="A2649" s="217" t="s">
        <v>4685</v>
      </c>
      <c r="B2649" s="52">
        <v>331501032</v>
      </c>
      <c r="C2649" s="36" t="s">
        <v>7236</v>
      </c>
      <c r="D2649" s="36" t="s">
        <v>7237</v>
      </c>
      <c r="E2649" s="36"/>
      <c r="F2649" s="219" t="s">
        <v>7216</v>
      </c>
      <c r="G2649" s="220">
        <v>2520</v>
      </c>
      <c r="H2649" s="403">
        <f t="shared" si="1872"/>
        <v>2520</v>
      </c>
      <c r="I2649" s="403">
        <f t="shared" si="1873"/>
        <v>2394</v>
      </c>
      <c r="J2649" s="403">
        <f t="shared" si="1874"/>
        <v>2142</v>
      </c>
      <c r="K2649" s="403">
        <f t="shared" si="1875"/>
        <v>1890</v>
      </c>
      <c r="L2649" s="403">
        <f t="shared" si="1876"/>
        <v>1638</v>
      </c>
      <c r="M2649" s="403">
        <f t="shared" si="1877"/>
        <v>1512</v>
      </c>
      <c r="N2649" s="426" t="s">
        <v>7238</v>
      </c>
      <c r="P2649" s="186"/>
    </row>
    <row r="2650" customHeight="1" spans="1:16">
      <c r="A2650" s="217" t="s">
        <v>4685</v>
      </c>
      <c r="B2650" s="52">
        <v>331501033</v>
      </c>
      <c r="C2650" s="36" t="s">
        <v>7239</v>
      </c>
      <c r="D2650" s="36" t="s">
        <v>195</v>
      </c>
      <c r="E2650" s="36"/>
      <c r="F2650" s="219" t="s">
        <v>7214</v>
      </c>
      <c r="G2650" s="220">
        <v>2940</v>
      </c>
      <c r="H2650" s="403">
        <f t="shared" si="1872"/>
        <v>2940</v>
      </c>
      <c r="I2650" s="403">
        <f t="shared" si="1873"/>
        <v>2793</v>
      </c>
      <c r="J2650" s="403">
        <f t="shared" si="1874"/>
        <v>2499</v>
      </c>
      <c r="K2650" s="403">
        <f t="shared" si="1875"/>
        <v>2205</v>
      </c>
      <c r="L2650" s="403">
        <f t="shared" si="1876"/>
        <v>1911</v>
      </c>
      <c r="M2650" s="403">
        <f t="shared" si="1877"/>
        <v>1764</v>
      </c>
      <c r="N2650" s="36"/>
      <c r="P2650" s="186"/>
    </row>
    <row r="2651" customHeight="1" spans="1:16">
      <c r="A2651" s="217" t="s">
        <v>4685</v>
      </c>
      <c r="B2651" s="52">
        <v>331501034</v>
      </c>
      <c r="C2651" s="36" t="s">
        <v>7240</v>
      </c>
      <c r="D2651" s="36" t="s">
        <v>7241</v>
      </c>
      <c r="E2651" s="36"/>
      <c r="F2651" s="219" t="s">
        <v>43</v>
      </c>
      <c r="G2651" s="220">
        <v>2100</v>
      </c>
      <c r="H2651" s="403">
        <f t="shared" si="1872"/>
        <v>2100</v>
      </c>
      <c r="I2651" s="403">
        <f t="shared" si="1873"/>
        <v>1995</v>
      </c>
      <c r="J2651" s="403">
        <f t="shared" si="1874"/>
        <v>1785</v>
      </c>
      <c r="K2651" s="403">
        <f t="shared" si="1875"/>
        <v>1575</v>
      </c>
      <c r="L2651" s="403">
        <f t="shared" si="1876"/>
        <v>1365</v>
      </c>
      <c r="M2651" s="403">
        <f t="shared" si="1877"/>
        <v>1260</v>
      </c>
      <c r="N2651" s="36"/>
      <c r="P2651" s="186"/>
    </row>
    <row r="2652" customHeight="1" spans="1:16">
      <c r="A2652" s="217" t="s">
        <v>4685</v>
      </c>
      <c r="B2652" s="52">
        <v>331501035</v>
      </c>
      <c r="C2652" s="36" t="s">
        <v>7242</v>
      </c>
      <c r="D2652" s="36"/>
      <c r="E2652" s="36"/>
      <c r="F2652" s="219" t="s">
        <v>43</v>
      </c>
      <c r="G2652" s="220">
        <v>1568</v>
      </c>
      <c r="H2652" s="403">
        <f t="shared" si="1872"/>
        <v>1568</v>
      </c>
      <c r="I2652" s="403">
        <f t="shared" si="1873"/>
        <v>1489.6</v>
      </c>
      <c r="J2652" s="403">
        <f t="shared" si="1874"/>
        <v>1332.8</v>
      </c>
      <c r="K2652" s="403">
        <f t="shared" si="1875"/>
        <v>1176</v>
      </c>
      <c r="L2652" s="403">
        <f t="shared" si="1876"/>
        <v>1019.2</v>
      </c>
      <c r="M2652" s="403">
        <f t="shared" si="1877"/>
        <v>940.8</v>
      </c>
      <c r="N2652" s="36"/>
      <c r="P2652" s="186"/>
    </row>
    <row r="2653" customHeight="1" spans="1:16">
      <c r="A2653" s="217" t="s">
        <v>4685</v>
      </c>
      <c r="B2653" s="52">
        <v>331501036</v>
      </c>
      <c r="C2653" s="36" t="s">
        <v>7243</v>
      </c>
      <c r="D2653" s="36" t="s">
        <v>7244</v>
      </c>
      <c r="E2653" s="36"/>
      <c r="F2653" s="219" t="s">
        <v>7245</v>
      </c>
      <c r="G2653" s="219">
        <v>1680</v>
      </c>
      <c r="H2653" s="403">
        <f t="shared" si="1872"/>
        <v>1680</v>
      </c>
      <c r="I2653" s="403">
        <f t="shared" si="1873"/>
        <v>1596</v>
      </c>
      <c r="J2653" s="403">
        <f t="shared" si="1874"/>
        <v>1428</v>
      </c>
      <c r="K2653" s="403">
        <f t="shared" si="1875"/>
        <v>1260</v>
      </c>
      <c r="L2653" s="403">
        <f t="shared" si="1876"/>
        <v>1092</v>
      </c>
      <c r="M2653" s="403">
        <f t="shared" si="1877"/>
        <v>1008</v>
      </c>
      <c r="N2653" s="495" t="s">
        <v>7246</v>
      </c>
      <c r="P2653" s="186"/>
    </row>
    <row r="2654" customHeight="1" spans="1:16">
      <c r="A2654" s="217" t="s">
        <v>4685</v>
      </c>
      <c r="B2654" s="52">
        <v>331501037</v>
      </c>
      <c r="C2654" s="36" t="s">
        <v>7247</v>
      </c>
      <c r="D2654" s="36"/>
      <c r="E2654" s="36"/>
      <c r="F2654" s="219" t="s">
        <v>7245</v>
      </c>
      <c r="G2654" s="220">
        <v>2100</v>
      </c>
      <c r="H2654" s="403">
        <f t="shared" si="1872"/>
        <v>2100</v>
      </c>
      <c r="I2654" s="403">
        <f t="shared" si="1873"/>
        <v>1995</v>
      </c>
      <c r="J2654" s="403">
        <f t="shared" si="1874"/>
        <v>1785</v>
      </c>
      <c r="K2654" s="403">
        <f t="shared" si="1875"/>
        <v>1575</v>
      </c>
      <c r="L2654" s="403">
        <f t="shared" si="1876"/>
        <v>1365</v>
      </c>
      <c r="M2654" s="403">
        <f t="shared" si="1877"/>
        <v>1260</v>
      </c>
      <c r="N2654" s="36"/>
      <c r="P2654" s="186"/>
    </row>
    <row r="2655" customHeight="1" spans="1:16">
      <c r="A2655" s="217" t="s">
        <v>4685</v>
      </c>
      <c r="B2655" s="52">
        <v>331501038</v>
      </c>
      <c r="C2655" s="36" t="s">
        <v>7248</v>
      </c>
      <c r="D2655" s="36" t="s">
        <v>7249</v>
      </c>
      <c r="E2655" s="36"/>
      <c r="F2655" s="219" t="s">
        <v>7214</v>
      </c>
      <c r="G2655" s="220">
        <v>2100</v>
      </c>
      <c r="H2655" s="403">
        <f t="shared" si="1872"/>
        <v>2100</v>
      </c>
      <c r="I2655" s="403">
        <f t="shared" si="1873"/>
        <v>1995</v>
      </c>
      <c r="J2655" s="403">
        <f t="shared" si="1874"/>
        <v>1785</v>
      </c>
      <c r="K2655" s="403">
        <f t="shared" si="1875"/>
        <v>1575</v>
      </c>
      <c r="L2655" s="403">
        <f t="shared" si="1876"/>
        <v>1365</v>
      </c>
      <c r="M2655" s="403">
        <f t="shared" si="1877"/>
        <v>1260</v>
      </c>
      <c r="N2655" s="36"/>
      <c r="P2655" s="186"/>
    </row>
    <row r="2656" customHeight="1" spans="1:16">
      <c r="A2656" s="217" t="s">
        <v>4685</v>
      </c>
      <c r="B2656" s="52">
        <v>331501039</v>
      </c>
      <c r="C2656" s="36" t="s">
        <v>7250</v>
      </c>
      <c r="D2656" s="36"/>
      <c r="E2656" s="36"/>
      <c r="F2656" s="219" t="s">
        <v>43</v>
      </c>
      <c r="G2656" s="220">
        <v>1568</v>
      </c>
      <c r="H2656" s="403">
        <f t="shared" si="1872"/>
        <v>1568</v>
      </c>
      <c r="I2656" s="403">
        <f t="shared" si="1873"/>
        <v>1489.6</v>
      </c>
      <c r="J2656" s="403">
        <f t="shared" si="1874"/>
        <v>1332.8</v>
      </c>
      <c r="K2656" s="403">
        <f t="shared" si="1875"/>
        <v>1176</v>
      </c>
      <c r="L2656" s="403">
        <f t="shared" si="1876"/>
        <v>1019.2</v>
      </c>
      <c r="M2656" s="403">
        <f t="shared" si="1877"/>
        <v>940.8</v>
      </c>
      <c r="N2656" s="36"/>
      <c r="P2656" s="186"/>
    </row>
    <row r="2657" customHeight="1" spans="1:16">
      <c r="A2657" s="217" t="s">
        <v>4685</v>
      </c>
      <c r="B2657" s="52">
        <v>331501040</v>
      </c>
      <c r="C2657" s="36" t="s">
        <v>7251</v>
      </c>
      <c r="D2657" s="36"/>
      <c r="E2657" s="36"/>
      <c r="F2657" s="219" t="s">
        <v>43</v>
      </c>
      <c r="G2657" s="220">
        <v>2100</v>
      </c>
      <c r="H2657" s="403">
        <f t="shared" si="1872"/>
        <v>2100</v>
      </c>
      <c r="I2657" s="403">
        <f t="shared" si="1873"/>
        <v>1995</v>
      </c>
      <c r="J2657" s="403">
        <f t="shared" si="1874"/>
        <v>1785</v>
      </c>
      <c r="K2657" s="403">
        <f t="shared" si="1875"/>
        <v>1575</v>
      </c>
      <c r="L2657" s="403">
        <f t="shared" si="1876"/>
        <v>1365</v>
      </c>
      <c r="M2657" s="403">
        <f t="shared" si="1877"/>
        <v>1260</v>
      </c>
      <c r="N2657" s="36"/>
      <c r="P2657" s="186"/>
    </row>
    <row r="2658" customHeight="1" spans="1:16">
      <c r="A2658" s="217" t="s">
        <v>4685</v>
      </c>
      <c r="B2658" s="52">
        <v>331501041</v>
      </c>
      <c r="C2658" s="36" t="s">
        <v>7252</v>
      </c>
      <c r="D2658" s="36" t="s">
        <v>7253</v>
      </c>
      <c r="E2658" s="36"/>
      <c r="F2658" s="219" t="s">
        <v>43</v>
      </c>
      <c r="G2658" s="220">
        <v>2100</v>
      </c>
      <c r="H2658" s="403">
        <f t="shared" si="1872"/>
        <v>2100</v>
      </c>
      <c r="I2658" s="403">
        <f t="shared" si="1873"/>
        <v>1995</v>
      </c>
      <c r="J2658" s="403">
        <f t="shared" si="1874"/>
        <v>1785</v>
      </c>
      <c r="K2658" s="403">
        <f t="shared" si="1875"/>
        <v>1575</v>
      </c>
      <c r="L2658" s="403">
        <f t="shared" si="1876"/>
        <v>1365</v>
      </c>
      <c r="M2658" s="403">
        <f t="shared" si="1877"/>
        <v>1260</v>
      </c>
      <c r="N2658" s="36"/>
      <c r="P2658" s="186"/>
    </row>
    <row r="2659" customHeight="1" spans="1:16">
      <c r="A2659" s="217" t="s">
        <v>4685</v>
      </c>
      <c r="B2659" s="52">
        <v>331501042</v>
      </c>
      <c r="C2659" s="36" t="s">
        <v>7254</v>
      </c>
      <c r="D2659" s="36" t="s">
        <v>7255</v>
      </c>
      <c r="E2659" s="36"/>
      <c r="F2659" s="219" t="s">
        <v>43</v>
      </c>
      <c r="G2659" s="219">
        <v>2940</v>
      </c>
      <c r="H2659" s="403">
        <f t="shared" si="1872"/>
        <v>2940</v>
      </c>
      <c r="I2659" s="403">
        <f t="shared" si="1873"/>
        <v>2793</v>
      </c>
      <c r="J2659" s="403">
        <f t="shared" si="1874"/>
        <v>2499</v>
      </c>
      <c r="K2659" s="403">
        <f t="shared" si="1875"/>
        <v>2205</v>
      </c>
      <c r="L2659" s="403">
        <f t="shared" si="1876"/>
        <v>1911</v>
      </c>
      <c r="M2659" s="403">
        <f t="shared" si="1877"/>
        <v>1764</v>
      </c>
      <c r="N2659" s="495" t="s">
        <v>7256</v>
      </c>
      <c r="P2659" s="186"/>
    </row>
    <row r="2660" customHeight="1" spans="1:16">
      <c r="A2660" s="217" t="s">
        <v>4685</v>
      </c>
      <c r="B2660" s="52">
        <v>331501043</v>
      </c>
      <c r="C2660" s="36" t="s">
        <v>7257</v>
      </c>
      <c r="D2660" s="36"/>
      <c r="E2660" s="36"/>
      <c r="F2660" s="219" t="s">
        <v>43</v>
      </c>
      <c r="G2660" s="220">
        <v>1568</v>
      </c>
      <c r="H2660" s="403">
        <f t="shared" si="1872"/>
        <v>1568</v>
      </c>
      <c r="I2660" s="403">
        <f t="shared" si="1873"/>
        <v>1489.6</v>
      </c>
      <c r="J2660" s="403">
        <f t="shared" si="1874"/>
        <v>1332.8</v>
      </c>
      <c r="K2660" s="403">
        <f t="shared" si="1875"/>
        <v>1176</v>
      </c>
      <c r="L2660" s="403">
        <f t="shared" si="1876"/>
        <v>1019.2</v>
      </c>
      <c r="M2660" s="403">
        <f t="shared" si="1877"/>
        <v>940.8</v>
      </c>
      <c r="N2660" s="36"/>
      <c r="P2660" s="186"/>
    </row>
    <row r="2661" customHeight="1" spans="1:16">
      <c r="A2661" s="217" t="s">
        <v>4685</v>
      </c>
      <c r="B2661" s="52">
        <v>331501044</v>
      </c>
      <c r="C2661" s="36" t="s">
        <v>7258</v>
      </c>
      <c r="D2661" s="36" t="s">
        <v>7259</v>
      </c>
      <c r="E2661" s="36"/>
      <c r="F2661" s="219" t="s">
        <v>43</v>
      </c>
      <c r="G2661" s="220">
        <v>1680</v>
      </c>
      <c r="H2661" s="403">
        <f t="shared" si="1872"/>
        <v>1680</v>
      </c>
      <c r="I2661" s="403">
        <f t="shared" si="1873"/>
        <v>1596</v>
      </c>
      <c r="J2661" s="403">
        <f t="shared" si="1874"/>
        <v>1428</v>
      </c>
      <c r="K2661" s="403">
        <f t="shared" si="1875"/>
        <v>1260</v>
      </c>
      <c r="L2661" s="403">
        <f t="shared" si="1876"/>
        <v>1092</v>
      </c>
      <c r="M2661" s="403">
        <f t="shared" si="1877"/>
        <v>1008</v>
      </c>
      <c r="N2661" s="36"/>
      <c r="P2661" s="186"/>
    </row>
    <row r="2662" customHeight="1" spans="1:16">
      <c r="A2662" s="217" t="s">
        <v>4685</v>
      </c>
      <c r="B2662" s="52">
        <v>331501045</v>
      </c>
      <c r="C2662" s="36" t="s">
        <v>7260</v>
      </c>
      <c r="D2662" s="36"/>
      <c r="E2662" s="36"/>
      <c r="F2662" s="219" t="s">
        <v>43</v>
      </c>
      <c r="G2662" s="220">
        <v>1372</v>
      </c>
      <c r="H2662" s="403">
        <f t="shared" si="1872"/>
        <v>1372</v>
      </c>
      <c r="I2662" s="403">
        <f t="shared" si="1873"/>
        <v>1303.4</v>
      </c>
      <c r="J2662" s="403">
        <f t="shared" si="1874"/>
        <v>1166.2</v>
      </c>
      <c r="K2662" s="403">
        <f t="shared" si="1875"/>
        <v>1029</v>
      </c>
      <c r="L2662" s="403">
        <f t="shared" si="1876"/>
        <v>891.8</v>
      </c>
      <c r="M2662" s="403">
        <f t="shared" si="1877"/>
        <v>823.2</v>
      </c>
      <c r="N2662" s="36"/>
      <c r="P2662" s="186"/>
    </row>
    <row r="2663" customHeight="1" spans="1:16">
      <c r="A2663" s="217" t="s">
        <v>4685</v>
      </c>
      <c r="B2663" s="52">
        <v>331501046</v>
      </c>
      <c r="C2663" s="36" t="s">
        <v>7261</v>
      </c>
      <c r="D2663" s="36"/>
      <c r="E2663" s="36"/>
      <c r="F2663" s="219" t="s">
        <v>43</v>
      </c>
      <c r="G2663" s="220">
        <v>2100</v>
      </c>
      <c r="H2663" s="403">
        <f t="shared" si="1872"/>
        <v>2100</v>
      </c>
      <c r="I2663" s="403">
        <f t="shared" si="1873"/>
        <v>1995</v>
      </c>
      <c r="J2663" s="403">
        <f t="shared" si="1874"/>
        <v>1785</v>
      </c>
      <c r="K2663" s="403">
        <f t="shared" si="1875"/>
        <v>1575</v>
      </c>
      <c r="L2663" s="403">
        <f t="shared" si="1876"/>
        <v>1365</v>
      </c>
      <c r="M2663" s="403">
        <f t="shared" si="1877"/>
        <v>1260</v>
      </c>
      <c r="N2663" s="36"/>
      <c r="P2663" s="186"/>
    </row>
    <row r="2664" customHeight="1" spans="1:16">
      <c r="A2664" s="217" t="s">
        <v>4685</v>
      </c>
      <c r="B2664" s="52">
        <v>331501047</v>
      </c>
      <c r="C2664" s="36" t="s">
        <v>7262</v>
      </c>
      <c r="D2664" s="36" t="s">
        <v>7263</v>
      </c>
      <c r="E2664" s="36"/>
      <c r="F2664" s="219" t="s">
        <v>43</v>
      </c>
      <c r="G2664" s="220">
        <v>3780</v>
      </c>
      <c r="H2664" s="403">
        <f t="shared" si="1872"/>
        <v>3780</v>
      </c>
      <c r="I2664" s="403">
        <f t="shared" si="1873"/>
        <v>3591</v>
      </c>
      <c r="J2664" s="403">
        <f t="shared" si="1874"/>
        <v>3213</v>
      </c>
      <c r="K2664" s="403">
        <f t="shared" si="1875"/>
        <v>2835</v>
      </c>
      <c r="L2664" s="403">
        <f t="shared" si="1876"/>
        <v>2457</v>
      </c>
      <c r="M2664" s="403">
        <f t="shared" si="1877"/>
        <v>2268</v>
      </c>
      <c r="N2664" s="426" t="s">
        <v>7264</v>
      </c>
      <c r="P2664" s="186"/>
    </row>
    <row r="2665" customHeight="1" spans="1:16">
      <c r="A2665" s="217" t="s">
        <v>4685</v>
      </c>
      <c r="B2665" s="52">
        <v>331501048</v>
      </c>
      <c r="C2665" s="36" t="s">
        <v>7265</v>
      </c>
      <c r="D2665" s="36"/>
      <c r="E2665" s="36"/>
      <c r="F2665" s="219" t="s">
        <v>43</v>
      </c>
      <c r="G2665" s="220">
        <v>2520</v>
      </c>
      <c r="H2665" s="403">
        <f t="shared" si="1872"/>
        <v>2520</v>
      </c>
      <c r="I2665" s="403">
        <f t="shared" si="1873"/>
        <v>2394</v>
      </c>
      <c r="J2665" s="403">
        <f t="shared" si="1874"/>
        <v>2142</v>
      </c>
      <c r="K2665" s="403">
        <f t="shared" si="1875"/>
        <v>1890</v>
      </c>
      <c r="L2665" s="403">
        <f t="shared" si="1876"/>
        <v>1638</v>
      </c>
      <c r="M2665" s="403">
        <f t="shared" si="1877"/>
        <v>1512</v>
      </c>
      <c r="N2665" s="426" t="s">
        <v>7264</v>
      </c>
      <c r="P2665" s="186"/>
    </row>
    <row r="2666" customHeight="1" spans="1:16">
      <c r="A2666" s="217" t="s">
        <v>4685</v>
      </c>
      <c r="B2666" s="52">
        <v>331501049</v>
      </c>
      <c r="C2666" s="36" t="s">
        <v>7266</v>
      </c>
      <c r="D2666" s="36"/>
      <c r="E2666" s="36"/>
      <c r="F2666" s="219" t="s">
        <v>43</v>
      </c>
      <c r="G2666" s="220">
        <v>2520</v>
      </c>
      <c r="H2666" s="403">
        <f t="shared" si="1872"/>
        <v>2520</v>
      </c>
      <c r="I2666" s="403">
        <f t="shared" si="1873"/>
        <v>2394</v>
      </c>
      <c r="J2666" s="403">
        <f t="shared" si="1874"/>
        <v>2142</v>
      </c>
      <c r="K2666" s="403">
        <f t="shared" si="1875"/>
        <v>1890</v>
      </c>
      <c r="L2666" s="403">
        <f t="shared" si="1876"/>
        <v>1638</v>
      </c>
      <c r="M2666" s="403">
        <f t="shared" si="1877"/>
        <v>1512</v>
      </c>
      <c r="N2666" s="426" t="s">
        <v>7264</v>
      </c>
      <c r="P2666" s="186"/>
    </row>
    <row r="2667" customHeight="1" spans="1:16">
      <c r="A2667" s="217" t="s">
        <v>4685</v>
      </c>
      <c r="B2667" s="52">
        <v>331501050</v>
      </c>
      <c r="C2667" s="36" t="s">
        <v>7267</v>
      </c>
      <c r="D2667" s="36"/>
      <c r="E2667" s="36"/>
      <c r="F2667" s="219" t="s">
        <v>43</v>
      </c>
      <c r="G2667" s="220">
        <v>2940</v>
      </c>
      <c r="H2667" s="403">
        <f t="shared" si="1872"/>
        <v>2940</v>
      </c>
      <c r="I2667" s="403">
        <f t="shared" si="1873"/>
        <v>2793</v>
      </c>
      <c r="J2667" s="403">
        <f t="shared" si="1874"/>
        <v>2499</v>
      </c>
      <c r="K2667" s="403">
        <f t="shared" si="1875"/>
        <v>2205</v>
      </c>
      <c r="L2667" s="403">
        <f t="shared" si="1876"/>
        <v>1911</v>
      </c>
      <c r="M2667" s="403">
        <f t="shared" si="1877"/>
        <v>1764</v>
      </c>
      <c r="N2667" s="426" t="s">
        <v>7264</v>
      </c>
      <c r="P2667" s="186"/>
    </row>
    <row r="2668" customHeight="1" spans="1:16">
      <c r="A2668" s="217" t="s">
        <v>4685</v>
      </c>
      <c r="B2668" s="52">
        <v>331501051</v>
      </c>
      <c r="C2668" s="36" t="s">
        <v>7268</v>
      </c>
      <c r="D2668" s="36"/>
      <c r="E2668" s="36"/>
      <c r="F2668" s="219" t="s">
        <v>43</v>
      </c>
      <c r="G2668" s="220">
        <v>2940</v>
      </c>
      <c r="H2668" s="403">
        <f t="shared" si="1872"/>
        <v>2940</v>
      </c>
      <c r="I2668" s="403">
        <f t="shared" si="1873"/>
        <v>2793</v>
      </c>
      <c r="J2668" s="403">
        <f t="shared" si="1874"/>
        <v>2499</v>
      </c>
      <c r="K2668" s="403">
        <f t="shared" si="1875"/>
        <v>2205</v>
      </c>
      <c r="L2668" s="403">
        <f t="shared" si="1876"/>
        <v>1911</v>
      </c>
      <c r="M2668" s="403">
        <f t="shared" si="1877"/>
        <v>1764</v>
      </c>
      <c r="N2668" s="441" t="s">
        <v>7269</v>
      </c>
      <c r="P2668" s="186"/>
    </row>
    <row r="2669" customHeight="1" spans="1:16">
      <c r="A2669" s="217" t="s">
        <v>4685</v>
      </c>
      <c r="B2669" s="52">
        <v>331501052</v>
      </c>
      <c r="C2669" s="36" t="s">
        <v>7270</v>
      </c>
      <c r="D2669" s="36" t="s">
        <v>7271</v>
      </c>
      <c r="E2669" s="36"/>
      <c r="F2669" s="219" t="s">
        <v>43</v>
      </c>
      <c r="G2669" s="220">
        <v>3780</v>
      </c>
      <c r="H2669" s="403">
        <f t="shared" si="1872"/>
        <v>3780</v>
      </c>
      <c r="I2669" s="403">
        <f t="shared" si="1873"/>
        <v>3591</v>
      </c>
      <c r="J2669" s="403">
        <f t="shared" si="1874"/>
        <v>3213</v>
      </c>
      <c r="K2669" s="403">
        <f t="shared" si="1875"/>
        <v>2835</v>
      </c>
      <c r="L2669" s="403">
        <f t="shared" si="1876"/>
        <v>2457</v>
      </c>
      <c r="M2669" s="403">
        <f t="shared" si="1877"/>
        <v>2268</v>
      </c>
      <c r="N2669" s="36"/>
      <c r="P2669" s="186"/>
    </row>
    <row r="2670" customHeight="1" spans="1:16">
      <c r="A2670" s="217" t="s">
        <v>4685</v>
      </c>
      <c r="B2670" s="52">
        <v>331501053</v>
      </c>
      <c r="C2670" s="36" t="s">
        <v>7272</v>
      </c>
      <c r="D2670" s="36"/>
      <c r="E2670" s="36"/>
      <c r="F2670" s="219" t="s">
        <v>43</v>
      </c>
      <c r="G2670" s="220">
        <v>3780</v>
      </c>
      <c r="H2670" s="403">
        <f t="shared" si="1872"/>
        <v>3780</v>
      </c>
      <c r="I2670" s="403">
        <f t="shared" si="1873"/>
        <v>3591</v>
      </c>
      <c r="J2670" s="403">
        <f t="shared" si="1874"/>
        <v>3213</v>
      </c>
      <c r="K2670" s="403">
        <f t="shared" si="1875"/>
        <v>2835</v>
      </c>
      <c r="L2670" s="403">
        <f t="shared" si="1876"/>
        <v>2457</v>
      </c>
      <c r="M2670" s="403">
        <f t="shared" si="1877"/>
        <v>2268</v>
      </c>
      <c r="N2670" s="36"/>
      <c r="P2670" s="186"/>
    </row>
    <row r="2671" ht="42" customHeight="1" spans="1:16">
      <c r="A2671" s="217" t="s">
        <v>4685</v>
      </c>
      <c r="B2671" s="52">
        <v>331501054</v>
      </c>
      <c r="C2671" s="36" t="s">
        <v>7273</v>
      </c>
      <c r="D2671" s="36"/>
      <c r="E2671" s="36"/>
      <c r="F2671" s="219" t="s">
        <v>43</v>
      </c>
      <c r="G2671" s="220">
        <v>1176</v>
      </c>
      <c r="H2671" s="403">
        <f t="shared" si="1872"/>
        <v>1176</v>
      </c>
      <c r="I2671" s="403">
        <f t="shared" si="1873"/>
        <v>1117.2</v>
      </c>
      <c r="J2671" s="403">
        <f t="shared" si="1874"/>
        <v>999.6</v>
      </c>
      <c r="K2671" s="403">
        <f t="shared" si="1875"/>
        <v>882</v>
      </c>
      <c r="L2671" s="403">
        <f t="shared" si="1876"/>
        <v>764.4</v>
      </c>
      <c r="M2671" s="403">
        <f t="shared" si="1877"/>
        <v>705.6</v>
      </c>
      <c r="N2671" s="303" t="s">
        <v>7274</v>
      </c>
      <c r="O2671" s="47" t="s">
        <v>3856</v>
      </c>
      <c r="P2671" s="186"/>
    </row>
    <row r="2672" customHeight="1" spans="1:16">
      <c r="A2672" s="217" t="s">
        <v>4685</v>
      </c>
      <c r="B2672" s="52">
        <v>331501055</v>
      </c>
      <c r="C2672" s="36" t="s">
        <v>7275</v>
      </c>
      <c r="D2672" s="36"/>
      <c r="E2672" s="36"/>
      <c r="F2672" s="219" t="s">
        <v>43</v>
      </c>
      <c r="G2672" s="220">
        <v>2100</v>
      </c>
      <c r="H2672" s="403">
        <f t="shared" si="1872"/>
        <v>2100</v>
      </c>
      <c r="I2672" s="403">
        <f t="shared" si="1873"/>
        <v>1995</v>
      </c>
      <c r="J2672" s="403">
        <f t="shared" si="1874"/>
        <v>1785</v>
      </c>
      <c r="K2672" s="403">
        <f t="shared" si="1875"/>
        <v>1575</v>
      </c>
      <c r="L2672" s="403">
        <f t="shared" si="1876"/>
        <v>1365</v>
      </c>
      <c r="M2672" s="403">
        <f t="shared" si="1877"/>
        <v>1260</v>
      </c>
      <c r="N2672" s="426" t="s">
        <v>7276</v>
      </c>
      <c r="P2672" s="186"/>
    </row>
    <row r="2673" customHeight="1" spans="1:16">
      <c r="A2673" s="217" t="s">
        <v>4685</v>
      </c>
      <c r="B2673" s="52">
        <v>331501056</v>
      </c>
      <c r="C2673" s="36" t="s">
        <v>7277</v>
      </c>
      <c r="D2673" s="36" t="s">
        <v>7278</v>
      </c>
      <c r="E2673" s="36"/>
      <c r="F2673" s="219" t="s">
        <v>7214</v>
      </c>
      <c r="G2673" s="220">
        <v>2100</v>
      </c>
      <c r="H2673" s="403">
        <f t="shared" si="1872"/>
        <v>2100</v>
      </c>
      <c r="I2673" s="403">
        <f t="shared" si="1873"/>
        <v>1995</v>
      </c>
      <c r="J2673" s="403">
        <f t="shared" si="1874"/>
        <v>1785</v>
      </c>
      <c r="K2673" s="403">
        <f t="shared" si="1875"/>
        <v>1575</v>
      </c>
      <c r="L2673" s="403">
        <f t="shared" si="1876"/>
        <v>1365</v>
      </c>
      <c r="M2673" s="403">
        <f t="shared" si="1877"/>
        <v>1260</v>
      </c>
      <c r="N2673" s="260"/>
      <c r="P2673" s="186"/>
    </row>
    <row r="2674" customHeight="1" spans="1:16">
      <c r="A2674" s="217" t="s">
        <v>4685</v>
      </c>
      <c r="B2674" s="52">
        <v>331501057</v>
      </c>
      <c r="C2674" s="36" t="s">
        <v>7279</v>
      </c>
      <c r="D2674" s="36"/>
      <c r="E2674" s="36" t="s">
        <v>7280</v>
      </c>
      <c r="F2674" s="219" t="s">
        <v>43</v>
      </c>
      <c r="G2674" s="220">
        <v>2520</v>
      </c>
      <c r="H2674" s="403">
        <f t="shared" si="1872"/>
        <v>2520</v>
      </c>
      <c r="I2674" s="403">
        <f t="shared" si="1873"/>
        <v>2394</v>
      </c>
      <c r="J2674" s="403">
        <f t="shared" si="1874"/>
        <v>2142</v>
      </c>
      <c r="K2674" s="403">
        <f t="shared" si="1875"/>
        <v>1890</v>
      </c>
      <c r="L2674" s="403">
        <f t="shared" si="1876"/>
        <v>1638</v>
      </c>
      <c r="M2674" s="403">
        <f t="shared" si="1877"/>
        <v>1512</v>
      </c>
      <c r="N2674" s="260"/>
      <c r="P2674" s="186"/>
    </row>
    <row r="2675" customHeight="1" spans="1:16">
      <c r="A2675" s="225" t="s">
        <v>4685</v>
      </c>
      <c r="B2675" s="230">
        <v>331501058</v>
      </c>
      <c r="C2675" s="226" t="s">
        <v>7281</v>
      </c>
      <c r="D2675" s="226" t="s">
        <v>7282</v>
      </c>
      <c r="E2675" s="226"/>
      <c r="F2675" s="228" t="s">
        <v>7283</v>
      </c>
      <c r="G2675" s="229">
        <v>2100</v>
      </c>
      <c r="H2675" s="403">
        <f t="shared" si="1872"/>
        <v>2100</v>
      </c>
      <c r="I2675" s="403">
        <f t="shared" si="1873"/>
        <v>1995</v>
      </c>
      <c r="J2675" s="403">
        <f t="shared" si="1874"/>
        <v>1785</v>
      </c>
      <c r="K2675" s="403">
        <f t="shared" si="1875"/>
        <v>1575</v>
      </c>
      <c r="L2675" s="403">
        <f t="shared" si="1876"/>
        <v>1365</v>
      </c>
      <c r="M2675" s="403">
        <f t="shared" si="1877"/>
        <v>1260</v>
      </c>
      <c r="N2675" s="425" t="s">
        <v>7284</v>
      </c>
      <c r="P2675" s="186"/>
    </row>
    <row r="2676" customHeight="1" spans="1:16">
      <c r="A2676" s="225" t="s">
        <v>4685</v>
      </c>
      <c r="B2676" s="230">
        <v>331501059</v>
      </c>
      <c r="C2676" s="226" t="s">
        <v>7285</v>
      </c>
      <c r="D2676" s="226" t="s">
        <v>7286</v>
      </c>
      <c r="E2676" s="226"/>
      <c r="F2676" s="228" t="s">
        <v>7287</v>
      </c>
      <c r="G2676" s="229">
        <v>2520</v>
      </c>
      <c r="H2676" s="403">
        <f t="shared" si="1872"/>
        <v>2520</v>
      </c>
      <c r="I2676" s="403">
        <f t="shared" si="1873"/>
        <v>2394</v>
      </c>
      <c r="J2676" s="403">
        <f t="shared" si="1874"/>
        <v>2142</v>
      </c>
      <c r="K2676" s="403">
        <f t="shared" si="1875"/>
        <v>1890</v>
      </c>
      <c r="L2676" s="403">
        <f t="shared" si="1876"/>
        <v>1638</v>
      </c>
      <c r="M2676" s="403">
        <f t="shared" si="1877"/>
        <v>1512</v>
      </c>
      <c r="N2676" s="490" t="s">
        <v>7288</v>
      </c>
      <c r="P2676" s="186"/>
    </row>
    <row r="2677" customHeight="1" spans="1:16">
      <c r="A2677" s="225" t="s">
        <v>4685</v>
      </c>
      <c r="B2677" s="466">
        <v>331501060</v>
      </c>
      <c r="C2677" s="493" t="s">
        <v>7289</v>
      </c>
      <c r="D2677" s="493" t="s">
        <v>7290</v>
      </c>
      <c r="E2677" s="493" t="s">
        <v>7194</v>
      </c>
      <c r="F2677" s="285" t="s">
        <v>7287</v>
      </c>
      <c r="G2677" s="286">
        <v>3570</v>
      </c>
      <c r="H2677" s="403">
        <f t="shared" si="1872"/>
        <v>3570</v>
      </c>
      <c r="I2677" s="403">
        <f t="shared" si="1873"/>
        <v>3391.5</v>
      </c>
      <c r="J2677" s="403">
        <f t="shared" si="1874"/>
        <v>3034.5</v>
      </c>
      <c r="K2677" s="403">
        <f t="shared" si="1875"/>
        <v>2677.5</v>
      </c>
      <c r="L2677" s="403">
        <f t="shared" si="1876"/>
        <v>2320.5</v>
      </c>
      <c r="M2677" s="403">
        <f t="shared" si="1877"/>
        <v>2142</v>
      </c>
      <c r="N2677" s="496" t="s">
        <v>7291</v>
      </c>
      <c r="P2677" s="186"/>
    </row>
    <row r="2678" customHeight="1" spans="1:16">
      <c r="A2678" s="494" t="s">
        <v>4685</v>
      </c>
      <c r="B2678" s="32">
        <v>331501061</v>
      </c>
      <c r="C2678" s="32" t="s">
        <v>7292</v>
      </c>
      <c r="D2678" s="33" t="s">
        <v>7293</v>
      </c>
      <c r="E2678" s="494"/>
      <c r="F2678" s="32" t="s">
        <v>7294</v>
      </c>
      <c r="G2678" s="32"/>
      <c r="H2678" s="32">
        <v>1800</v>
      </c>
      <c r="I2678" s="154"/>
      <c r="J2678" s="154"/>
      <c r="K2678" s="154"/>
      <c r="L2678" s="154"/>
      <c r="M2678" s="154"/>
      <c r="N2678" s="33" t="s">
        <v>7295</v>
      </c>
      <c r="O2678" s="28" t="s">
        <v>82</v>
      </c>
      <c r="P2678" s="186"/>
    </row>
    <row r="2679" customHeight="1" spans="1:16">
      <c r="A2679" s="32" t="s">
        <v>4685</v>
      </c>
      <c r="B2679" s="59">
        <v>331501063</v>
      </c>
      <c r="C2679" s="32" t="s">
        <v>7296</v>
      </c>
      <c r="D2679" s="33" t="s">
        <v>7297</v>
      </c>
      <c r="E2679" s="33" t="s">
        <v>7298</v>
      </c>
      <c r="F2679" s="32" t="s">
        <v>43</v>
      </c>
      <c r="G2679" s="32"/>
      <c r="H2679" s="32" t="s">
        <v>74</v>
      </c>
      <c r="I2679" s="32" t="s">
        <v>74</v>
      </c>
      <c r="J2679" s="32" t="s">
        <v>74</v>
      </c>
      <c r="K2679" s="32" t="s">
        <v>74</v>
      </c>
      <c r="L2679" s="32" t="s">
        <v>74</v>
      </c>
      <c r="M2679" s="32" t="s">
        <v>74</v>
      </c>
      <c r="N2679" s="33"/>
      <c r="O2679" s="28" t="s">
        <v>82</v>
      </c>
      <c r="P2679" s="186"/>
    </row>
    <row r="2680" customHeight="1" spans="1:16">
      <c r="A2680" s="32" t="s">
        <v>4685</v>
      </c>
      <c r="B2680" s="59">
        <v>331501065</v>
      </c>
      <c r="C2680" s="32" t="s">
        <v>7299</v>
      </c>
      <c r="D2680" s="33" t="s">
        <v>7300</v>
      </c>
      <c r="E2680" s="147"/>
      <c r="F2680" s="32" t="s">
        <v>43</v>
      </c>
      <c r="G2680" s="32"/>
      <c r="H2680" s="32" t="s">
        <v>74</v>
      </c>
      <c r="I2680" s="32" t="s">
        <v>74</v>
      </c>
      <c r="J2680" s="32" t="s">
        <v>74</v>
      </c>
      <c r="K2680" s="32" t="s">
        <v>74</v>
      </c>
      <c r="L2680" s="32" t="s">
        <v>74</v>
      </c>
      <c r="M2680" s="32" t="s">
        <v>74</v>
      </c>
      <c r="N2680" s="33"/>
      <c r="O2680" s="28" t="s">
        <v>82</v>
      </c>
      <c r="P2680" s="186"/>
    </row>
    <row r="2681" customHeight="1" spans="1:16">
      <c r="A2681" s="217"/>
      <c r="B2681" s="45">
        <v>331502</v>
      </c>
      <c r="C2681" s="46" t="s">
        <v>7301</v>
      </c>
      <c r="D2681" s="36"/>
      <c r="E2681" s="36"/>
      <c r="F2681" s="219"/>
      <c r="G2681" s="220"/>
      <c r="H2681" s="403"/>
      <c r="I2681" s="403"/>
      <c r="J2681" s="403"/>
      <c r="K2681" s="403"/>
      <c r="L2681" s="403"/>
      <c r="M2681" s="403"/>
      <c r="N2681" s="260"/>
      <c r="P2681" s="186"/>
    </row>
    <row r="2682" customHeight="1" spans="1:16">
      <c r="A2682" s="217" t="s">
        <v>4685</v>
      </c>
      <c r="B2682" s="52">
        <v>331502001</v>
      </c>
      <c r="C2682" s="36" t="s">
        <v>7302</v>
      </c>
      <c r="D2682" s="36" t="s">
        <v>7303</v>
      </c>
      <c r="E2682" s="36"/>
      <c r="F2682" s="219" t="s">
        <v>43</v>
      </c>
      <c r="G2682" s="220">
        <v>2940</v>
      </c>
      <c r="H2682" s="403">
        <f t="shared" ref="H2682" si="1878">G2682*1</f>
        <v>2940</v>
      </c>
      <c r="I2682" s="403">
        <f t="shared" ref="I2682" si="1879">G2682*0.95</f>
        <v>2793</v>
      </c>
      <c r="J2682" s="403">
        <f t="shared" ref="J2682" si="1880">G2682*0.85</f>
        <v>2499</v>
      </c>
      <c r="K2682" s="403">
        <f t="shared" ref="K2682" si="1881">G2682*0.75</f>
        <v>2205</v>
      </c>
      <c r="L2682" s="403">
        <f t="shared" ref="L2682" si="1882">G2682*0.65</f>
        <v>1911</v>
      </c>
      <c r="M2682" s="403">
        <f t="shared" ref="M2682" si="1883">G2682*0.6</f>
        <v>1764</v>
      </c>
      <c r="N2682" s="426" t="s">
        <v>7304</v>
      </c>
      <c r="P2682" s="186"/>
    </row>
    <row r="2683" customHeight="1" spans="1:16">
      <c r="A2683" s="217" t="s">
        <v>4685</v>
      </c>
      <c r="B2683" s="52">
        <v>331502002</v>
      </c>
      <c r="C2683" s="36" t="s">
        <v>7305</v>
      </c>
      <c r="D2683" s="36"/>
      <c r="E2683" s="36"/>
      <c r="F2683" s="219" t="s">
        <v>43</v>
      </c>
      <c r="G2683" s="220">
        <v>2940</v>
      </c>
      <c r="H2683" s="403">
        <f t="shared" ref="H2683:H2695" si="1884">G2683*1</f>
        <v>2940</v>
      </c>
      <c r="I2683" s="403">
        <f t="shared" ref="I2683:I2695" si="1885">G2683*0.95</f>
        <v>2793</v>
      </c>
      <c r="J2683" s="403">
        <f t="shared" ref="J2683:J2695" si="1886">G2683*0.85</f>
        <v>2499</v>
      </c>
      <c r="K2683" s="403">
        <f t="shared" ref="K2683:K2695" si="1887">G2683*0.75</f>
        <v>2205</v>
      </c>
      <c r="L2683" s="403">
        <f t="shared" ref="L2683:L2695" si="1888">G2683*0.65</f>
        <v>1911</v>
      </c>
      <c r="M2683" s="403">
        <f t="shared" ref="M2683:M2695" si="1889">G2683*0.6</f>
        <v>1764</v>
      </c>
      <c r="N2683" s="260"/>
      <c r="P2683" s="186"/>
    </row>
    <row r="2684" customHeight="1" spans="1:16">
      <c r="A2684" s="217" t="s">
        <v>4685</v>
      </c>
      <c r="B2684" s="52">
        <v>331502003</v>
      </c>
      <c r="C2684" s="36" t="s">
        <v>7306</v>
      </c>
      <c r="D2684" s="36" t="s">
        <v>7307</v>
      </c>
      <c r="E2684" s="36"/>
      <c r="F2684" s="219" t="s">
        <v>43</v>
      </c>
      <c r="G2684" s="220">
        <v>3780</v>
      </c>
      <c r="H2684" s="403">
        <f t="shared" si="1884"/>
        <v>3780</v>
      </c>
      <c r="I2684" s="403">
        <f t="shared" si="1885"/>
        <v>3591</v>
      </c>
      <c r="J2684" s="403">
        <f t="shared" si="1886"/>
        <v>3213</v>
      </c>
      <c r="K2684" s="403">
        <f t="shared" si="1887"/>
        <v>2835</v>
      </c>
      <c r="L2684" s="403">
        <f t="shared" si="1888"/>
        <v>2457</v>
      </c>
      <c r="M2684" s="403">
        <f t="shared" si="1889"/>
        <v>2268</v>
      </c>
      <c r="N2684" s="260"/>
      <c r="P2684" s="186"/>
    </row>
    <row r="2685" customHeight="1" spans="1:16">
      <c r="A2685" s="217" t="s">
        <v>4685</v>
      </c>
      <c r="B2685" s="52">
        <v>331502004</v>
      </c>
      <c r="C2685" s="36" t="s">
        <v>7308</v>
      </c>
      <c r="D2685" s="36" t="s">
        <v>7309</v>
      </c>
      <c r="E2685" s="36"/>
      <c r="F2685" s="219" t="s">
        <v>43</v>
      </c>
      <c r="G2685" s="220">
        <v>3780</v>
      </c>
      <c r="H2685" s="403">
        <f t="shared" si="1884"/>
        <v>3780</v>
      </c>
      <c r="I2685" s="403">
        <f t="shared" si="1885"/>
        <v>3591</v>
      </c>
      <c r="J2685" s="403">
        <f t="shared" si="1886"/>
        <v>3213</v>
      </c>
      <c r="K2685" s="403">
        <f t="shared" si="1887"/>
        <v>2835</v>
      </c>
      <c r="L2685" s="403">
        <f t="shared" si="1888"/>
        <v>2457</v>
      </c>
      <c r="M2685" s="403">
        <f t="shared" si="1889"/>
        <v>2268</v>
      </c>
      <c r="N2685" s="426" t="s">
        <v>7304</v>
      </c>
      <c r="P2685" s="186"/>
    </row>
    <row r="2686" customHeight="1" spans="1:16">
      <c r="A2686" s="217" t="s">
        <v>4685</v>
      </c>
      <c r="B2686" s="52">
        <v>331502005</v>
      </c>
      <c r="C2686" s="36" t="s">
        <v>7310</v>
      </c>
      <c r="D2686" s="36"/>
      <c r="E2686" s="36"/>
      <c r="F2686" s="219" t="s">
        <v>43</v>
      </c>
      <c r="G2686" s="220">
        <v>1960</v>
      </c>
      <c r="H2686" s="403">
        <f t="shared" si="1884"/>
        <v>1960</v>
      </c>
      <c r="I2686" s="403">
        <f t="shared" si="1885"/>
        <v>1862</v>
      </c>
      <c r="J2686" s="403">
        <f t="shared" si="1886"/>
        <v>1666</v>
      </c>
      <c r="K2686" s="403">
        <f t="shared" si="1887"/>
        <v>1470</v>
      </c>
      <c r="L2686" s="403">
        <f t="shared" si="1888"/>
        <v>1274</v>
      </c>
      <c r="M2686" s="403">
        <f t="shared" si="1889"/>
        <v>1176</v>
      </c>
      <c r="N2686" s="36"/>
      <c r="P2686" s="186"/>
    </row>
    <row r="2687" customHeight="1" spans="1:16">
      <c r="A2687" s="217" t="s">
        <v>4685</v>
      </c>
      <c r="B2687" s="52">
        <v>331502006</v>
      </c>
      <c r="C2687" s="36" t="s">
        <v>7311</v>
      </c>
      <c r="D2687" s="36"/>
      <c r="E2687" s="36" t="s">
        <v>7312</v>
      </c>
      <c r="F2687" s="219" t="s">
        <v>43</v>
      </c>
      <c r="G2687" s="220">
        <v>2100</v>
      </c>
      <c r="H2687" s="403">
        <f t="shared" si="1884"/>
        <v>2100</v>
      </c>
      <c r="I2687" s="403">
        <f t="shared" si="1885"/>
        <v>1995</v>
      </c>
      <c r="J2687" s="403">
        <f t="shared" si="1886"/>
        <v>1785</v>
      </c>
      <c r="K2687" s="403">
        <f t="shared" si="1887"/>
        <v>1575</v>
      </c>
      <c r="L2687" s="403">
        <f t="shared" si="1888"/>
        <v>1365</v>
      </c>
      <c r="M2687" s="403">
        <f t="shared" si="1889"/>
        <v>1260</v>
      </c>
      <c r="N2687" s="36"/>
      <c r="P2687" s="186"/>
    </row>
    <row r="2688" customHeight="1" spans="1:16">
      <c r="A2688" s="217" t="s">
        <v>4685</v>
      </c>
      <c r="B2688" s="52">
        <v>331502007</v>
      </c>
      <c r="C2688" s="36" t="s">
        <v>7313</v>
      </c>
      <c r="D2688" s="36"/>
      <c r="E2688" s="36"/>
      <c r="F2688" s="219" t="s">
        <v>43</v>
      </c>
      <c r="G2688" s="220">
        <v>2940</v>
      </c>
      <c r="H2688" s="403">
        <f t="shared" si="1884"/>
        <v>2940</v>
      </c>
      <c r="I2688" s="403">
        <f t="shared" si="1885"/>
        <v>2793</v>
      </c>
      <c r="J2688" s="403">
        <f t="shared" si="1886"/>
        <v>2499</v>
      </c>
      <c r="K2688" s="403">
        <f t="shared" si="1887"/>
        <v>2205</v>
      </c>
      <c r="L2688" s="403">
        <f t="shared" si="1888"/>
        <v>1911</v>
      </c>
      <c r="M2688" s="403">
        <f t="shared" si="1889"/>
        <v>1764</v>
      </c>
      <c r="N2688" s="36"/>
      <c r="P2688" s="186"/>
    </row>
    <row r="2689" customHeight="1" spans="1:16">
      <c r="A2689" s="217" t="s">
        <v>4685</v>
      </c>
      <c r="B2689" s="52">
        <v>331502008</v>
      </c>
      <c r="C2689" s="36" t="s">
        <v>7314</v>
      </c>
      <c r="D2689" s="36" t="s">
        <v>7315</v>
      </c>
      <c r="E2689" s="36"/>
      <c r="F2689" s="219" t="s">
        <v>43</v>
      </c>
      <c r="G2689" s="220">
        <v>2520</v>
      </c>
      <c r="H2689" s="403">
        <f t="shared" si="1884"/>
        <v>2520</v>
      </c>
      <c r="I2689" s="403">
        <f t="shared" si="1885"/>
        <v>2394</v>
      </c>
      <c r="J2689" s="403">
        <f t="shared" si="1886"/>
        <v>2142</v>
      </c>
      <c r="K2689" s="403">
        <f t="shared" si="1887"/>
        <v>1890</v>
      </c>
      <c r="L2689" s="403">
        <f t="shared" si="1888"/>
        <v>1638</v>
      </c>
      <c r="M2689" s="403">
        <f t="shared" si="1889"/>
        <v>1512</v>
      </c>
      <c r="N2689" s="36"/>
      <c r="P2689" s="186"/>
    </row>
    <row r="2690" ht="48" customHeight="1" spans="1:16">
      <c r="A2690" s="217" t="s">
        <v>4685</v>
      </c>
      <c r="B2690" s="52">
        <v>331502009</v>
      </c>
      <c r="C2690" s="36" t="s">
        <v>7316</v>
      </c>
      <c r="D2690" s="303" t="s">
        <v>7317</v>
      </c>
      <c r="E2690" s="36"/>
      <c r="F2690" s="219" t="s">
        <v>43</v>
      </c>
      <c r="G2690" s="220">
        <v>1568</v>
      </c>
      <c r="H2690" s="403">
        <f t="shared" si="1884"/>
        <v>1568</v>
      </c>
      <c r="I2690" s="403">
        <f t="shared" si="1885"/>
        <v>1489.6</v>
      </c>
      <c r="J2690" s="403">
        <f t="shared" si="1886"/>
        <v>1332.8</v>
      </c>
      <c r="K2690" s="403">
        <f t="shared" si="1887"/>
        <v>1176</v>
      </c>
      <c r="L2690" s="403">
        <f t="shared" si="1888"/>
        <v>1019.2</v>
      </c>
      <c r="M2690" s="403">
        <f t="shared" si="1889"/>
        <v>940.8</v>
      </c>
      <c r="N2690" s="36"/>
      <c r="O2690" s="47" t="s">
        <v>3856</v>
      </c>
      <c r="P2690" s="186"/>
    </row>
    <row r="2691" customHeight="1" spans="1:16">
      <c r="A2691" s="217" t="s">
        <v>4685</v>
      </c>
      <c r="B2691" s="52">
        <v>331502010</v>
      </c>
      <c r="C2691" s="36" t="s">
        <v>7318</v>
      </c>
      <c r="D2691" s="36"/>
      <c r="E2691" s="36"/>
      <c r="F2691" s="219" t="s">
        <v>43</v>
      </c>
      <c r="G2691" s="220">
        <v>1568</v>
      </c>
      <c r="H2691" s="403">
        <f t="shared" si="1884"/>
        <v>1568</v>
      </c>
      <c r="I2691" s="403">
        <f t="shared" si="1885"/>
        <v>1489.6</v>
      </c>
      <c r="J2691" s="403">
        <f t="shared" si="1886"/>
        <v>1332.8</v>
      </c>
      <c r="K2691" s="403">
        <f t="shared" si="1887"/>
        <v>1176</v>
      </c>
      <c r="L2691" s="403">
        <f t="shared" si="1888"/>
        <v>1019.2</v>
      </c>
      <c r="M2691" s="403">
        <f t="shared" si="1889"/>
        <v>940.8</v>
      </c>
      <c r="N2691" s="36"/>
      <c r="P2691" s="186"/>
    </row>
    <row r="2692" customHeight="1" spans="1:16">
      <c r="A2692" s="217" t="s">
        <v>4685</v>
      </c>
      <c r="B2692" s="52">
        <v>331502011</v>
      </c>
      <c r="C2692" s="36" t="s">
        <v>7319</v>
      </c>
      <c r="D2692" s="36"/>
      <c r="E2692" s="36"/>
      <c r="F2692" s="219" t="s">
        <v>43</v>
      </c>
      <c r="G2692" s="220">
        <v>1568</v>
      </c>
      <c r="H2692" s="403">
        <f t="shared" si="1884"/>
        <v>1568</v>
      </c>
      <c r="I2692" s="403">
        <f t="shared" si="1885"/>
        <v>1489.6</v>
      </c>
      <c r="J2692" s="403">
        <f t="shared" si="1886"/>
        <v>1332.8</v>
      </c>
      <c r="K2692" s="403">
        <f t="shared" si="1887"/>
        <v>1176</v>
      </c>
      <c r="L2692" s="403">
        <f t="shared" si="1888"/>
        <v>1019.2</v>
      </c>
      <c r="M2692" s="403">
        <f t="shared" si="1889"/>
        <v>940.8</v>
      </c>
      <c r="N2692" s="36"/>
      <c r="P2692" s="186"/>
    </row>
    <row r="2693" customHeight="1" spans="1:16">
      <c r="A2693" s="217" t="s">
        <v>4685</v>
      </c>
      <c r="B2693" s="52">
        <v>331502012</v>
      </c>
      <c r="C2693" s="36" t="s">
        <v>7320</v>
      </c>
      <c r="D2693" s="36"/>
      <c r="E2693" s="36"/>
      <c r="F2693" s="219" t="s">
        <v>43</v>
      </c>
      <c r="G2693" s="220">
        <v>1568</v>
      </c>
      <c r="H2693" s="403">
        <f t="shared" si="1884"/>
        <v>1568</v>
      </c>
      <c r="I2693" s="403">
        <f t="shared" si="1885"/>
        <v>1489.6</v>
      </c>
      <c r="J2693" s="403">
        <f t="shared" si="1886"/>
        <v>1332.8</v>
      </c>
      <c r="K2693" s="403">
        <f t="shared" si="1887"/>
        <v>1176</v>
      </c>
      <c r="L2693" s="403">
        <f t="shared" si="1888"/>
        <v>1019.2</v>
      </c>
      <c r="M2693" s="403">
        <f t="shared" si="1889"/>
        <v>940.8</v>
      </c>
      <c r="N2693" s="36"/>
      <c r="P2693" s="186"/>
    </row>
    <row r="2694" customHeight="1" spans="1:16">
      <c r="A2694" s="225" t="s">
        <v>4685</v>
      </c>
      <c r="B2694" s="225">
        <v>331502013</v>
      </c>
      <c r="C2694" s="36" t="s">
        <v>7321</v>
      </c>
      <c r="D2694" s="226" t="s">
        <v>7322</v>
      </c>
      <c r="E2694" s="226"/>
      <c r="F2694" s="228" t="s">
        <v>43</v>
      </c>
      <c r="G2694" s="229">
        <v>2100</v>
      </c>
      <c r="H2694" s="403">
        <f t="shared" si="1884"/>
        <v>2100</v>
      </c>
      <c r="I2694" s="403">
        <f t="shared" si="1885"/>
        <v>1995</v>
      </c>
      <c r="J2694" s="403">
        <f t="shared" si="1886"/>
        <v>1785</v>
      </c>
      <c r="K2694" s="403">
        <f t="shared" si="1887"/>
        <v>1575</v>
      </c>
      <c r="L2694" s="403">
        <f t="shared" si="1888"/>
        <v>1365</v>
      </c>
      <c r="M2694" s="403">
        <f t="shared" si="1889"/>
        <v>1260</v>
      </c>
      <c r="N2694" s="226"/>
      <c r="P2694" s="186"/>
    </row>
    <row r="2695" customHeight="1" spans="1:16">
      <c r="A2695" s="225" t="s">
        <v>4685</v>
      </c>
      <c r="B2695" s="225">
        <v>331502014</v>
      </c>
      <c r="C2695" s="36" t="s">
        <v>7323</v>
      </c>
      <c r="D2695" s="226"/>
      <c r="E2695" s="227"/>
      <c r="F2695" s="228" t="s">
        <v>43</v>
      </c>
      <c r="G2695" s="229">
        <v>2100</v>
      </c>
      <c r="H2695" s="403">
        <f t="shared" si="1884"/>
        <v>2100</v>
      </c>
      <c r="I2695" s="403">
        <f t="shared" si="1885"/>
        <v>1995</v>
      </c>
      <c r="J2695" s="403">
        <f t="shared" si="1886"/>
        <v>1785</v>
      </c>
      <c r="K2695" s="403">
        <f t="shared" si="1887"/>
        <v>1575</v>
      </c>
      <c r="L2695" s="403">
        <f t="shared" si="1888"/>
        <v>1365</v>
      </c>
      <c r="M2695" s="403">
        <f t="shared" si="1889"/>
        <v>1260</v>
      </c>
      <c r="N2695" s="226"/>
      <c r="P2695" s="186"/>
    </row>
    <row r="2696" customHeight="1" spans="1:16">
      <c r="A2696" s="217"/>
      <c r="B2696" s="45">
        <v>331503</v>
      </c>
      <c r="C2696" s="46" t="s">
        <v>7324</v>
      </c>
      <c r="D2696" s="36"/>
      <c r="E2696" s="36"/>
      <c r="F2696" s="219"/>
      <c r="G2696" s="220"/>
      <c r="H2696" s="403"/>
      <c r="I2696" s="403"/>
      <c r="J2696" s="403"/>
      <c r="K2696" s="403"/>
      <c r="L2696" s="403"/>
      <c r="M2696" s="403"/>
      <c r="N2696" s="36"/>
      <c r="P2696" s="186"/>
    </row>
    <row r="2697" customHeight="1" spans="1:16">
      <c r="A2697" s="217" t="s">
        <v>4685</v>
      </c>
      <c r="B2697" s="52">
        <v>331503001</v>
      </c>
      <c r="C2697" s="36" t="s">
        <v>7325</v>
      </c>
      <c r="D2697" s="36"/>
      <c r="E2697" s="36" t="s">
        <v>7326</v>
      </c>
      <c r="F2697" s="219" t="s">
        <v>43</v>
      </c>
      <c r="G2697" s="220">
        <v>3780</v>
      </c>
      <c r="H2697" s="403">
        <f t="shared" ref="H2697" si="1890">G2697*1</f>
        <v>3780</v>
      </c>
      <c r="I2697" s="403">
        <f t="shared" ref="I2697" si="1891">G2697*0.95</f>
        <v>3591</v>
      </c>
      <c r="J2697" s="403">
        <f t="shared" ref="J2697" si="1892">G2697*0.85</f>
        <v>3213</v>
      </c>
      <c r="K2697" s="403">
        <f t="shared" ref="K2697" si="1893">G2697*0.75</f>
        <v>2835</v>
      </c>
      <c r="L2697" s="403">
        <f t="shared" ref="L2697" si="1894">G2697*0.65</f>
        <v>2457</v>
      </c>
      <c r="M2697" s="403">
        <f t="shared" ref="M2697" si="1895">G2697*0.6</f>
        <v>2268</v>
      </c>
      <c r="N2697" s="36"/>
      <c r="P2697" s="186"/>
    </row>
    <row r="2698" customHeight="1" spans="1:16">
      <c r="A2698" s="217" t="s">
        <v>4685</v>
      </c>
      <c r="B2698" s="52">
        <v>331503002</v>
      </c>
      <c r="C2698" s="36" t="s">
        <v>7327</v>
      </c>
      <c r="D2698" s="36"/>
      <c r="E2698" s="36"/>
      <c r="F2698" s="219" t="s">
        <v>43</v>
      </c>
      <c r="G2698" s="220">
        <v>2520</v>
      </c>
      <c r="H2698" s="403">
        <f t="shared" ref="H2698:H2716" si="1896">G2698*1</f>
        <v>2520</v>
      </c>
      <c r="I2698" s="403">
        <f t="shared" ref="I2698:I2716" si="1897">G2698*0.95</f>
        <v>2394</v>
      </c>
      <c r="J2698" s="403">
        <f t="shared" ref="J2698:J2716" si="1898">G2698*0.85</f>
        <v>2142</v>
      </c>
      <c r="K2698" s="403">
        <f t="shared" ref="K2698:K2716" si="1899">G2698*0.75</f>
        <v>1890</v>
      </c>
      <c r="L2698" s="403">
        <f t="shared" ref="L2698:L2716" si="1900">G2698*0.65</f>
        <v>1638</v>
      </c>
      <c r="M2698" s="403">
        <f t="shared" ref="M2698:M2716" si="1901">G2698*0.6</f>
        <v>1512</v>
      </c>
      <c r="N2698" s="36"/>
      <c r="P2698" s="186"/>
    </row>
    <row r="2699" customHeight="1" spans="1:16">
      <c r="A2699" s="217" t="s">
        <v>4685</v>
      </c>
      <c r="B2699" s="52">
        <v>331503003</v>
      </c>
      <c r="C2699" s="36" t="s">
        <v>7328</v>
      </c>
      <c r="D2699" s="36"/>
      <c r="E2699" s="36" t="s">
        <v>7326</v>
      </c>
      <c r="F2699" s="219" t="s">
        <v>43</v>
      </c>
      <c r="G2699" s="220">
        <v>2940</v>
      </c>
      <c r="H2699" s="403">
        <f t="shared" si="1896"/>
        <v>2940</v>
      </c>
      <c r="I2699" s="403">
        <f t="shared" si="1897"/>
        <v>2793</v>
      </c>
      <c r="J2699" s="403">
        <f t="shared" si="1898"/>
        <v>2499</v>
      </c>
      <c r="K2699" s="403">
        <f t="shared" si="1899"/>
        <v>2205</v>
      </c>
      <c r="L2699" s="403">
        <f t="shared" si="1900"/>
        <v>1911</v>
      </c>
      <c r="M2699" s="403">
        <f t="shared" si="1901"/>
        <v>1764</v>
      </c>
      <c r="N2699" s="426" t="s">
        <v>7329</v>
      </c>
      <c r="P2699" s="186"/>
    </row>
    <row r="2700" customHeight="1" spans="1:16">
      <c r="A2700" s="217" t="s">
        <v>4685</v>
      </c>
      <c r="B2700" s="52">
        <v>331503004</v>
      </c>
      <c r="C2700" s="36" t="s">
        <v>7330</v>
      </c>
      <c r="D2700" s="36" t="s">
        <v>7331</v>
      </c>
      <c r="E2700" s="36" t="s">
        <v>7332</v>
      </c>
      <c r="F2700" s="219" t="s">
        <v>43</v>
      </c>
      <c r="G2700" s="220">
        <v>2940</v>
      </c>
      <c r="H2700" s="403">
        <f t="shared" si="1896"/>
        <v>2940</v>
      </c>
      <c r="I2700" s="403">
        <f t="shared" si="1897"/>
        <v>2793</v>
      </c>
      <c r="J2700" s="403">
        <f t="shared" si="1898"/>
        <v>2499</v>
      </c>
      <c r="K2700" s="403">
        <f t="shared" si="1899"/>
        <v>2205</v>
      </c>
      <c r="L2700" s="403">
        <f t="shared" si="1900"/>
        <v>1911</v>
      </c>
      <c r="M2700" s="403">
        <f t="shared" si="1901"/>
        <v>1764</v>
      </c>
      <c r="N2700" s="426" t="s">
        <v>7329</v>
      </c>
      <c r="P2700" s="186"/>
    </row>
    <row r="2701" customHeight="1" spans="1:16">
      <c r="A2701" s="217" t="s">
        <v>4685</v>
      </c>
      <c r="B2701" s="52">
        <v>331503005</v>
      </c>
      <c r="C2701" s="36" t="s">
        <v>7333</v>
      </c>
      <c r="D2701" s="36" t="s">
        <v>7334</v>
      </c>
      <c r="E2701" s="36"/>
      <c r="F2701" s="219" t="s">
        <v>43</v>
      </c>
      <c r="G2701" s="220">
        <v>2940</v>
      </c>
      <c r="H2701" s="403">
        <f t="shared" si="1896"/>
        <v>2940</v>
      </c>
      <c r="I2701" s="403">
        <f t="shared" si="1897"/>
        <v>2793</v>
      </c>
      <c r="J2701" s="403">
        <f t="shared" si="1898"/>
        <v>2499</v>
      </c>
      <c r="K2701" s="403">
        <f t="shared" si="1899"/>
        <v>2205</v>
      </c>
      <c r="L2701" s="403">
        <f t="shared" si="1900"/>
        <v>1911</v>
      </c>
      <c r="M2701" s="403">
        <f t="shared" si="1901"/>
        <v>1764</v>
      </c>
      <c r="N2701" s="36"/>
      <c r="P2701" s="186"/>
    </row>
    <row r="2702" customHeight="1" spans="1:16">
      <c r="A2702" s="217" t="s">
        <v>4685</v>
      </c>
      <c r="B2702" s="52">
        <v>331503006</v>
      </c>
      <c r="C2702" s="36" t="s">
        <v>7335</v>
      </c>
      <c r="D2702" s="36"/>
      <c r="E2702" s="36"/>
      <c r="F2702" s="219" t="s">
        <v>43</v>
      </c>
      <c r="G2702" s="220">
        <v>2100</v>
      </c>
      <c r="H2702" s="403">
        <f t="shared" si="1896"/>
        <v>2100</v>
      </c>
      <c r="I2702" s="403">
        <f t="shared" si="1897"/>
        <v>1995</v>
      </c>
      <c r="J2702" s="403">
        <f t="shared" si="1898"/>
        <v>1785</v>
      </c>
      <c r="K2702" s="403">
        <f t="shared" si="1899"/>
        <v>1575</v>
      </c>
      <c r="L2702" s="403">
        <f t="shared" si="1900"/>
        <v>1365</v>
      </c>
      <c r="M2702" s="403">
        <f t="shared" si="1901"/>
        <v>1260</v>
      </c>
      <c r="N2702" s="36"/>
      <c r="P2702" s="186"/>
    </row>
    <row r="2703" customHeight="1" spans="1:16">
      <c r="A2703" s="217" t="s">
        <v>4685</v>
      </c>
      <c r="B2703" s="52">
        <v>331503007</v>
      </c>
      <c r="C2703" s="36" t="s">
        <v>7336</v>
      </c>
      <c r="D2703" s="36" t="s">
        <v>7337</v>
      </c>
      <c r="E2703" s="36"/>
      <c r="F2703" s="219" t="s">
        <v>43</v>
      </c>
      <c r="G2703" s="220">
        <v>2100</v>
      </c>
      <c r="H2703" s="403">
        <f t="shared" si="1896"/>
        <v>2100</v>
      </c>
      <c r="I2703" s="403">
        <f t="shared" si="1897"/>
        <v>1995</v>
      </c>
      <c r="J2703" s="403">
        <f t="shared" si="1898"/>
        <v>1785</v>
      </c>
      <c r="K2703" s="403">
        <f t="shared" si="1899"/>
        <v>1575</v>
      </c>
      <c r="L2703" s="403">
        <f t="shared" si="1900"/>
        <v>1365</v>
      </c>
      <c r="M2703" s="403">
        <f t="shared" si="1901"/>
        <v>1260</v>
      </c>
      <c r="N2703" s="36"/>
      <c r="P2703" s="186"/>
    </row>
    <row r="2704" customHeight="1" spans="1:16">
      <c r="A2704" s="217" t="s">
        <v>4685</v>
      </c>
      <c r="B2704" s="52">
        <v>331503008</v>
      </c>
      <c r="C2704" s="36" t="s">
        <v>7338</v>
      </c>
      <c r="D2704" s="36"/>
      <c r="E2704" s="36"/>
      <c r="F2704" s="219" t="s">
        <v>43</v>
      </c>
      <c r="G2704" s="220">
        <v>2100</v>
      </c>
      <c r="H2704" s="403">
        <f t="shared" si="1896"/>
        <v>2100</v>
      </c>
      <c r="I2704" s="403">
        <f t="shared" si="1897"/>
        <v>1995</v>
      </c>
      <c r="J2704" s="403">
        <f t="shared" si="1898"/>
        <v>1785</v>
      </c>
      <c r="K2704" s="403">
        <f t="shared" si="1899"/>
        <v>1575</v>
      </c>
      <c r="L2704" s="403">
        <f t="shared" si="1900"/>
        <v>1365</v>
      </c>
      <c r="M2704" s="403">
        <f t="shared" si="1901"/>
        <v>1260</v>
      </c>
      <c r="N2704" s="36"/>
      <c r="P2704" s="186"/>
    </row>
    <row r="2705" ht="45" customHeight="1" spans="1:16">
      <c r="A2705" s="217" t="s">
        <v>4685</v>
      </c>
      <c r="B2705" s="52">
        <v>331503009</v>
      </c>
      <c r="C2705" s="36" t="s">
        <v>7339</v>
      </c>
      <c r="E2705" s="36" t="s">
        <v>7340</v>
      </c>
      <c r="F2705" s="219" t="s">
        <v>43</v>
      </c>
      <c r="G2705" s="220">
        <v>2520</v>
      </c>
      <c r="H2705" s="403">
        <f t="shared" si="1896"/>
        <v>2520</v>
      </c>
      <c r="I2705" s="403">
        <f t="shared" si="1897"/>
        <v>2394</v>
      </c>
      <c r="J2705" s="403">
        <f t="shared" si="1898"/>
        <v>2142</v>
      </c>
      <c r="K2705" s="403">
        <f t="shared" si="1899"/>
        <v>1890</v>
      </c>
      <c r="L2705" s="403">
        <f t="shared" si="1900"/>
        <v>1638</v>
      </c>
      <c r="M2705" s="403">
        <f t="shared" si="1901"/>
        <v>1512</v>
      </c>
      <c r="N2705" s="36"/>
      <c r="P2705" s="186"/>
    </row>
    <row r="2706" customHeight="1" spans="1:16">
      <c r="A2706" s="217" t="s">
        <v>4685</v>
      </c>
      <c r="B2706" s="52">
        <v>331503010</v>
      </c>
      <c r="C2706" s="36" t="s">
        <v>7341</v>
      </c>
      <c r="D2706" s="36"/>
      <c r="E2706" s="36" t="s">
        <v>7342</v>
      </c>
      <c r="F2706" s="219" t="s">
        <v>43</v>
      </c>
      <c r="G2706" s="220">
        <v>3780</v>
      </c>
      <c r="H2706" s="403">
        <f t="shared" si="1896"/>
        <v>3780</v>
      </c>
      <c r="I2706" s="403">
        <f t="shared" si="1897"/>
        <v>3591</v>
      </c>
      <c r="J2706" s="403">
        <f t="shared" si="1898"/>
        <v>3213</v>
      </c>
      <c r="K2706" s="403">
        <f t="shared" si="1899"/>
        <v>2835</v>
      </c>
      <c r="L2706" s="403">
        <f t="shared" si="1900"/>
        <v>2457</v>
      </c>
      <c r="M2706" s="403">
        <f t="shared" si="1901"/>
        <v>2268</v>
      </c>
      <c r="N2706" s="36"/>
      <c r="P2706" s="186"/>
    </row>
    <row r="2707" customHeight="1" spans="1:16">
      <c r="A2707" s="217" t="s">
        <v>4685</v>
      </c>
      <c r="B2707" s="52">
        <v>331503011</v>
      </c>
      <c r="C2707" s="36" t="s">
        <v>7343</v>
      </c>
      <c r="D2707" s="36"/>
      <c r="E2707" s="36"/>
      <c r="F2707" s="219" t="s">
        <v>43</v>
      </c>
      <c r="G2707" s="220">
        <v>2940</v>
      </c>
      <c r="H2707" s="403">
        <f t="shared" si="1896"/>
        <v>2940</v>
      </c>
      <c r="I2707" s="403">
        <f t="shared" si="1897"/>
        <v>2793</v>
      </c>
      <c r="J2707" s="403">
        <f t="shared" si="1898"/>
        <v>2499</v>
      </c>
      <c r="K2707" s="403">
        <f t="shared" si="1899"/>
        <v>2205</v>
      </c>
      <c r="L2707" s="403">
        <f t="shared" si="1900"/>
        <v>1911</v>
      </c>
      <c r="M2707" s="403">
        <f t="shared" si="1901"/>
        <v>1764</v>
      </c>
      <c r="N2707" s="36"/>
      <c r="P2707" s="186"/>
    </row>
    <row r="2708" customHeight="1" spans="1:16">
      <c r="A2708" s="217" t="s">
        <v>4685</v>
      </c>
      <c r="B2708" s="52">
        <v>331503012</v>
      </c>
      <c r="C2708" s="36" t="s">
        <v>7344</v>
      </c>
      <c r="D2708" s="36" t="s">
        <v>195</v>
      </c>
      <c r="E2708" s="36" t="s">
        <v>7345</v>
      </c>
      <c r="F2708" s="219" t="s">
        <v>43</v>
      </c>
      <c r="G2708" s="220">
        <v>2100</v>
      </c>
      <c r="H2708" s="403">
        <f t="shared" si="1896"/>
        <v>2100</v>
      </c>
      <c r="I2708" s="403">
        <f t="shared" si="1897"/>
        <v>1995</v>
      </c>
      <c r="J2708" s="403">
        <f t="shared" si="1898"/>
        <v>1785</v>
      </c>
      <c r="K2708" s="403">
        <f t="shared" si="1899"/>
        <v>1575</v>
      </c>
      <c r="L2708" s="403">
        <f t="shared" si="1900"/>
        <v>1365</v>
      </c>
      <c r="M2708" s="403">
        <f t="shared" si="1901"/>
        <v>1260</v>
      </c>
      <c r="N2708" s="36"/>
      <c r="P2708" s="186"/>
    </row>
    <row r="2709" customHeight="1" spans="1:16">
      <c r="A2709" s="217" t="s">
        <v>4685</v>
      </c>
      <c r="B2709" s="52">
        <v>331503013</v>
      </c>
      <c r="C2709" s="36" t="s">
        <v>7346</v>
      </c>
      <c r="D2709" s="36"/>
      <c r="E2709" s="36"/>
      <c r="F2709" s="219" t="s">
        <v>43</v>
      </c>
      <c r="G2709" s="220">
        <v>1680</v>
      </c>
      <c r="H2709" s="403">
        <f t="shared" si="1896"/>
        <v>1680</v>
      </c>
      <c r="I2709" s="403">
        <f t="shared" si="1897"/>
        <v>1596</v>
      </c>
      <c r="J2709" s="403">
        <f t="shared" si="1898"/>
        <v>1428</v>
      </c>
      <c r="K2709" s="403">
        <f t="shared" si="1899"/>
        <v>1260</v>
      </c>
      <c r="L2709" s="403">
        <f t="shared" si="1900"/>
        <v>1092</v>
      </c>
      <c r="M2709" s="403">
        <f t="shared" si="1901"/>
        <v>1008</v>
      </c>
      <c r="N2709" s="36"/>
      <c r="P2709" s="186"/>
    </row>
    <row r="2710" customHeight="1" spans="1:16">
      <c r="A2710" s="217" t="s">
        <v>4685</v>
      </c>
      <c r="B2710" s="52">
        <v>331503014</v>
      </c>
      <c r="C2710" s="36" t="s">
        <v>7347</v>
      </c>
      <c r="D2710" s="36" t="s">
        <v>195</v>
      </c>
      <c r="E2710" s="36" t="s">
        <v>7348</v>
      </c>
      <c r="F2710" s="219" t="s">
        <v>43</v>
      </c>
      <c r="G2710" s="220">
        <v>2940</v>
      </c>
      <c r="H2710" s="403">
        <f t="shared" si="1896"/>
        <v>2940</v>
      </c>
      <c r="I2710" s="403">
        <f t="shared" si="1897"/>
        <v>2793</v>
      </c>
      <c r="J2710" s="403">
        <f t="shared" si="1898"/>
        <v>2499</v>
      </c>
      <c r="K2710" s="403">
        <f t="shared" si="1899"/>
        <v>2205</v>
      </c>
      <c r="L2710" s="403">
        <f t="shared" si="1900"/>
        <v>1911</v>
      </c>
      <c r="M2710" s="403">
        <f t="shared" si="1901"/>
        <v>1764</v>
      </c>
      <c r="N2710" s="36"/>
      <c r="P2710" s="186"/>
    </row>
    <row r="2711" customHeight="1" spans="1:16">
      <c r="A2711" s="217" t="s">
        <v>4685</v>
      </c>
      <c r="B2711" s="52">
        <v>331503015</v>
      </c>
      <c r="C2711" s="36" t="s">
        <v>7349</v>
      </c>
      <c r="D2711" s="36"/>
      <c r="E2711" s="36" t="s">
        <v>7345</v>
      </c>
      <c r="F2711" s="219" t="s">
        <v>43</v>
      </c>
      <c r="G2711" s="220">
        <v>1680</v>
      </c>
      <c r="H2711" s="403">
        <f t="shared" si="1896"/>
        <v>1680</v>
      </c>
      <c r="I2711" s="403">
        <f t="shared" si="1897"/>
        <v>1596</v>
      </c>
      <c r="J2711" s="403">
        <f t="shared" si="1898"/>
        <v>1428</v>
      </c>
      <c r="K2711" s="403">
        <f t="shared" si="1899"/>
        <v>1260</v>
      </c>
      <c r="L2711" s="403">
        <f t="shared" si="1900"/>
        <v>1092</v>
      </c>
      <c r="M2711" s="403">
        <f t="shared" si="1901"/>
        <v>1008</v>
      </c>
      <c r="N2711" s="36"/>
      <c r="P2711" s="186"/>
    </row>
    <row r="2712" customHeight="1" spans="1:16">
      <c r="A2712" s="217" t="s">
        <v>4685</v>
      </c>
      <c r="B2712" s="52">
        <v>331503016</v>
      </c>
      <c r="C2712" s="36" t="s">
        <v>7350</v>
      </c>
      <c r="D2712" s="36" t="s">
        <v>7351</v>
      </c>
      <c r="E2712" s="36" t="s">
        <v>2500</v>
      </c>
      <c r="F2712" s="219" t="s">
        <v>43</v>
      </c>
      <c r="G2712" s="220">
        <v>1568</v>
      </c>
      <c r="H2712" s="403">
        <f t="shared" si="1896"/>
        <v>1568</v>
      </c>
      <c r="I2712" s="403">
        <f t="shared" si="1897"/>
        <v>1489.6</v>
      </c>
      <c r="J2712" s="403">
        <f t="shared" si="1898"/>
        <v>1332.8</v>
      </c>
      <c r="K2712" s="403">
        <f t="shared" si="1899"/>
        <v>1176</v>
      </c>
      <c r="L2712" s="403">
        <f t="shared" si="1900"/>
        <v>1019.2</v>
      </c>
      <c r="M2712" s="403">
        <f t="shared" si="1901"/>
        <v>940.8</v>
      </c>
      <c r="N2712" s="426" t="s">
        <v>7352</v>
      </c>
      <c r="P2712" s="186"/>
    </row>
    <row r="2713" customHeight="1" spans="1:16">
      <c r="A2713" s="217" t="s">
        <v>4685</v>
      </c>
      <c r="B2713" s="52">
        <v>331503017</v>
      </c>
      <c r="C2713" s="36" t="s">
        <v>7353</v>
      </c>
      <c r="D2713" s="36"/>
      <c r="E2713" s="36"/>
      <c r="F2713" s="219" t="s">
        <v>43</v>
      </c>
      <c r="G2713" s="220">
        <v>2100</v>
      </c>
      <c r="H2713" s="403">
        <f t="shared" si="1896"/>
        <v>2100</v>
      </c>
      <c r="I2713" s="403">
        <f t="shared" si="1897"/>
        <v>1995</v>
      </c>
      <c r="J2713" s="403">
        <f t="shared" si="1898"/>
        <v>1785</v>
      </c>
      <c r="K2713" s="403">
        <f t="shared" si="1899"/>
        <v>1575</v>
      </c>
      <c r="L2713" s="403">
        <f t="shared" si="1900"/>
        <v>1365</v>
      </c>
      <c r="M2713" s="403">
        <f t="shared" si="1901"/>
        <v>1260</v>
      </c>
      <c r="N2713" s="36"/>
      <c r="P2713" s="186"/>
    </row>
    <row r="2714" customHeight="1" spans="1:16">
      <c r="A2714" s="217" t="s">
        <v>4685</v>
      </c>
      <c r="B2714" s="52">
        <v>331503018</v>
      </c>
      <c r="C2714" s="36" t="s">
        <v>7354</v>
      </c>
      <c r="D2714" s="36"/>
      <c r="E2714" s="36"/>
      <c r="F2714" s="219" t="s">
        <v>43</v>
      </c>
      <c r="G2714" s="220">
        <v>1568</v>
      </c>
      <c r="H2714" s="403">
        <f t="shared" si="1896"/>
        <v>1568</v>
      </c>
      <c r="I2714" s="403">
        <f t="shared" si="1897"/>
        <v>1489.6</v>
      </c>
      <c r="J2714" s="403">
        <f t="shared" si="1898"/>
        <v>1332.8</v>
      </c>
      <c r="K2714" s="403">
        <f t="shared" si="1899"/>
        <v>1176</v>
      </c>
      <c r="L2714" s="403">
        <f t="shared" si="1900"/>
        <v>1019.2</v>
      </c>
      <c r="M2714" s="403">
        <f t="shared" si="1901"/>
        <v>940.8</v>
      </c>
      <c r="N2714" s="36"/>
      <c r="P2714" s="186"/>
    </row>
    <row r="2715" customHeight="1" spans="1:16">
      <c r="A2715" s="217" t="s">
        <v>4685</v>
      </c>
      <c r="B2715" s="52">
        <v>331503019</v>
      </c>
      <c r="C2715" s="36" t="s">
        <v>7355</v>
      </c>
      <c r="D2715" s="36"/>
      <c r="E2715" s="36"/>
      <c r="F2715" s="219" t="s">
        <v>43</v>
      </c>
      <c r="G2715" s="220">
        <v>1568</v>
      </c>
      <c r="H2715" s="403">
        <f t="shared" si="1896"/>
        <v>1568</v>
      </c>
      <c r="I2715" s="403">
        <f t="shared" si="1897"/>
        <v>1489.6</v>
      </c>
      <c r="J2715" s="403">
        <f t="shared" si="1898"/>
        <v>1332.8</v>
      </c>
      <c r="K2715" s="403">
        <f t="shared" si="1899"/>
        <v>1176</v>
      </c>
      <c r="L2715" s="403">
        <f t="shared" si="1900"/>
        <v>1019.2</v>
      </c>
      <c r="M2715" s="403">
        <f t="shared" si="1901"/>
        <v>940.8</v>
      </c>
      <c r="N2715" s="36"/>
      <c r="P2715" s="186"/>
    </row>
    <row r="2716" customHeight="1" spans="1:16">
      <c r="A2716" s="225" t="s">
        <v>4685</v>
      </c>
      <c r="B2716" s="230">
        <v>331503020</v>
      </c>
      <c r="C2716" s="226" t="s">
        <v>7356</v>
      </c>
      <c r="D2716" s="226"/>
      <c r="E2716" s="226"/>
      <c r="F2716" s="228" t="s">
        <v>43</v>
      </c>
      <c r="G2716" s="229">
        <v>1176</v>
      </c>
      <c r="H2716" s="403">
        <f t="shared" si="1896"/>
        <v>1176</v>
      </c>
      <c r="I2716" s="403">
        <f t="shared" si="1897"/>
        <v>1117.2</v>
      </c>
      <c r="J2716" s="403">
        <f t="shared" si="1898"/>
        <v>999.6</v>
      </c>
      <c r="K2716" s="403">
        <f t="shared" si="1899"/>
        <v>882</v>
      </c>
      <c r="L2716" s="403">
        <f t="shared" si="1900"/>
        <v>764.4</v>
      </c>
      <c r="M2716" s="403">
        <f t="shared" si="1901"/>
        <v>705.6</v>
      </c>
      <c r="N2716" s="226"/>
      <c r="P2716" s="186"/>
    </row>
    <row r="2717" customHeight="1" spans="1:16">
      <c r="A2717" s="32" t="s">
        <v>4685</v>
      </c>
      <c r="B2717" s="494">
        <v>331503021</v>
      </c>
      <c r="C2717" s="27" t="s">
        <v>7357</v>
      </c>
      <c r="D2717" s="151" t="s">
        <v>7358</v>
      </c>
      <c r="E2717" s="152"/>
      <c r="F2717" s="27" t="s">
        <v>7294</v>
      </c>
      <c r="G2717" s="27"/>
      <c r="H2717" s="27">
        <v>2100</v>
      </c>
      <c r="I2717" s="154">
        <f>H2717*0.95</f>
        <v>1995</v>
      </c>
      <c r="J2717" s="154">
        <f>H2717*0.85</f>
        <v>1785</v>
      </c>
      <c r="K2717" s="154">
        <f>H2717*0.75</f>
        <v>1575</v>
      </c>
      <c r="L2717" s="154">
        <f>H2717*0.65</f>
        <v>1365</v>
      </c>
      <c r="M2717" s="154">
        <f>H2717*0.6</f>
        <v>1260</v>
      </c>
      <c r="N2717" s="143" t="s">
        <v>7295</v>
      </c>
      <c r="O2717" s="28" t="s">
        <v>82</v>
      </c>
      <c r="P2717" s="186"/>
    </row>
    <row r="2718" customHeight="1" spans="1:16">
      <c r="A2718" s="217"/>
      <c r="B2718" s="45">
        <v>331504</v>
      </c>
      <c r="C2718" s="46" t="s">
        <v>7359</v>
      </c>
      <c r="D2718" s="36"/>
      <c r="E2718" s="36"/>
      <c r="F2718" s="219"/>
      <c r="G2718" s="220"/>
      <c r="H2718" s="403"/>
      <c r="I2718" s="403"/>
      <c r="J2718" s="403"/>
      <c r="K2718" s="403"/>
      <c r="L2718" s="403"/>
      <c r="M2718" s="403"/>
      <c r="N2718" s="36"/>
      <c r="P2718" s="186"/>
    </row>
    <row r="2719" customHeight="1" spans="1:16">
      <c r="A2719" s="217" t="s">
        <v>4685</v>
      </c>
      <c r="B2719" s="52">
        <v>331504001</v>
      </c>
      <c r="C2719" s="36" t="s">
        <v>7360</v>
      </c>
      <c r="D2719" s="36" t="s">
        <v>7361</v>
      </c>
      <c r="E2719" s="36"/>
      <c r="F2719" s="219" t="s">
        <v>43</v>
      </c>
      <c r="G2719" s="219">
        <v>1568</v>
      </c>
      <c r="H2719" s="403">
        <f t="shared" ref="H2719" si="1902">G2719*1</f>
        <v>1568</v>
      </c>
      <c r="I2719" s="403">
        <f t="shared" ref="I2719" si="1903">G2719*0.95</f>
        <v>1489.6</v>
      </c>
      <c r="J2719" s="403">
        <f t="shared" ref="J2719" si="1904">G2719*0.85</f>
        <v>1332.8</v>
      </c>
      <c r="K2719" s="403">
        <f t="shared" ref="K2719" si="1905">G2719*0.75</f>
        <v>1176</v>
      </c>
      <c r="L2719" s="403">
        <f t="shared" ref="L2719" si="1906">G2719*0.65</f>
        <v>1019.2</v>
      </c>
      <c r="M2719" s="403">
        <f t="shared" ref="M2719" si="1907">G2719*0.6</f>
        <v>940.8</v>
      </c>
      <c r="N2719" s="36"/>
      <c r="P2719" s="186"/>
    </row>
    <row r="2720" customHeight="1" spans="1:16">
      <c r="A2720" s="217" t="s">
        <v>4685</v>
      </c>
      <c r="B2720" s="52">
        <v>331504002</v>
      </c>
      <c r="C2720" s="36" t="s">
        <v>7362</v>
      </c>
      <c r="D2720" s="36"/>
      <c r="E2720" s="36"/>
      <c r="F2720" s="219" t="s">
        <v>43</v>
      </c>
      <c r="G2720" s="220">
        <v>2100</v>
      </c>
      <c r="H2720" s="403">
        <f t="shared" ref="H2720:H2729" si="1908">G2720*1</f>
        <v>2100</v>
      </c>
      <c r="I2720" s="403">
        <f t="shared" ref="I2720:I2729" si="1909">G2720*0.95</f>
        <v>1995</v>
      </c>
      <c r="J2720" s="403">
        <f t="shared" ref="J2720:J2729" si="1910">G2720*0.85</f>
        <v>1785</v>
      </c>
      <c r="K2720" s="403">
        <f t="shared" ref="K2720:K2729" si="1911">G2720*0.75</f>
        <v>1575</v>
      </c>
      <c r="L2720" s="403">
        <f t="shared" ref="L2720:L2729" si="1912">G2720*0.65</f>
        <v>1365</v>
      </c>
      <c r="M2720" s="403">
        <f t="shared" ref="M2720:M2729" si="1913">G2720*0.6</f>
        <v>1260</v>
      </c>
      <c r="N2720" s="36"/>
      <c r="P2720" s="186"/>
    </row>
    <row r="2721" customHeight="1" spans="1:16">
      <c r="A2721" s="217" t="s">
        <v>4685</v>
      </c>
      <c r="B2721" s="52">
        <v>331504003</v>
      </c>
      <c r="C2721" s="36" t="s">
        <v>7363</v>
      </c>
      <c r="D2721" s="36" t="s">
        <v>7364</v>
      </c>
      <c r="E2721" s="36"/>
      <c r="F2721" s="219" t="s">
        <v>43</v>
      </c>
      <c r="G2721" s="220">
        <v>2100</v>
      </c>
      <c r="H2721" s="403">
        <f t="shared" si="1908"/>
        <v>2100</v>
      </c>
      <c r="I2721" s="403">
        <f t="shared" si="1909"/>
        <v>1995</v>
      </c>
      <c r="J2721" s="403">
        <f t="shared" si="1910"/>
        <v>1785</v>
      </c>
      <c r="K2721" s="403">
        <f t="shared" si="1911"/>
        <v>1575</v>
      </c>
      <c r="L2721" s="403">
        <f t="shared" si="1912"/>
        <v>1365</v>
      </c>
      <c r="M2721" s="403">
        <f t="shared" si="1913"/>
        <v>1260</v>
      </c>
      <c r="N2721" s="36"/>
      <c r="P2721" s="186"/>
    </row>
    <row r="2722" customHeight="1" spans="1:16">
      <c r="A2722" s="217" t="s">
        <v>4685</v>
      </c>
      <c r="B2722" s="52">
        <v>331504004</v>
      </c>
      <c r="C2722" s="36" t="s">
        <v>7365</v>
      </c>
      <c r="D2722" s="36" t="s">
        <v>7366</v>
      </c>
      <c r="E2722" s="36"/>
      <c r="F2722" s="219" t="s">
        <v>43</v>
      </c>
      <c r="G2722" s="220">
        <v>2100</v>
      </c>
      <c r="H2722" s="403">
        <f t="shared" si="1908"/>
        <v>2100</v>
      </c>
      <c r="I2722" s="403">
        <f t="shared" si="1909"/>
        <v>1995</v>
      </c>
      <c r="J2722" s="403">
        <f t="shared" si="1910"/>
        <v>1785</v>
      </c>
      <c r="K2722" s="403">
        <f t="shared" si="1911"/>
        <v>1575</v>
      </c>
      <c r="L2722" s="403">
        <f t="shared" si="1912"/>
        <v>1365</v>
      </c>
      <c r="M2722" s="403">
        <f t="shared" si="1913"/>
        <v>1260</v>
      </c>
      <c r="N2722" s="36"/>
      <c r="P2722" s="186"/>
    </row>
    <row r="2723" customHeight="1" spans="1:16">
      <c r="A2723" s="217" t="s">
        <v>4685</v>
      </c>
      <c r="B2723" s="52">
        <v>331504005</v>
      </c>
      <c r="C2723" s="36" t="s">
        <v>7367</v>
      </c>
      <c r="D2723" s="36"/>
      <c r="E2723" s="36"/>
      <c r="F2723" s="219" t="s">
        <v>43</v>
      </c>
      <c r="G2723" s="220">
        <v>2100</v>
      </c>
      <c r="H2723" s="403">
        <f t="shared" si="1908"/>
        <v>2100</v>
      </c>
      <c r="I2723" s="403">
        <f t="shared" si="1909"/>
        <v>1995</v>
      </c>
      <c r="J2723" s="403">
        <f t="shared" si="1910"/>
        <v>1785</v>
      </c>
      <c r="K2723" s="403">
        <f t="shared" si="1911"/>
        <v>1575</v>
      </c>
      <c r="L2723" s="403">
        <f t="shared" si="1912"/>
        <v>1365</v>
      </c>
      <c r="M2723" s="403">
        <f t="shared" si="1913"/>
        <v>1260</v>
      </c>
      <c r="N2723" s="36"/>
      <c r="P2723" s="186"/>
    </row>
    <row r="2724" customHeight="1" spans="1:16">
      <c r="A2724" s="217" t="s">
        <v>4685</v>
      </c>
      <c r="B2724" s="52">
        <v>331504006</v>
      </c>
      <c r="C2724" s="36" t="s">
        <v>7368</v>
      </c>
      <c r="D2724" s="36"/>
      <c r="E2724" s="36"/>
      <c r="F2724" s="219" t="s">
        <v>43</v>
      </c>
      <c r="G2724" s="220">
        <v>2520</v>
      </c>
      <c r="H2724" s="403">
        <f t="shared" si="1908"/>
        <v>2520</v>
      </c>
      <c r="I2724" s="403">
        <f t="shared" si="1909"/>
        <v>2394</v>
      </c>
      <c r="J2724" s="403">
        <f t="shared" si="1910"/>
        <v>2142</v>
      </c>
      <c r="K2724" s="403">
        <f t="shared" si="1911"/>
        <v>1890</v>
      </c>
      <c r="L2724" s="403">
        <f t="shared" si="1912"/>
        <v>1638</v>
      </c>
      <c r="M2724" s="403">
        <f t="shared" si="1913"/>
        <v>1512</v>
      </c>
      <c r="N2724" s="36"/>
      <c r="P2724" s="186"/>
    </row>
    <row r="2725" customHeight="1" spans="1:16">
      <c r="A2725" s="217" t="s">
        <v>4685</v>
      </c>
      <c r="B2725" s="52">
        <v>331504007</v>
      </c>
      <c r="C2725" s="36" t="s">
        <v>7369</v>
      </c>
      <c r="D2725" s="36"/>
      <c r="E2725" s="36"/>
      <c r="F2725" s="219" t="s">
        <v>43</v>
      </c>
      <c r="G2725" s="220">
        <v>2940</v>
      </c>
      <c r="H2725" s="403">
        <f t="shared" si="1908"/>
        <v>2940</v>
      </c>
      <c r="I2725" s="403">
        <f t="shared" si="1909"/>
        <v>2793</v>
      </c>
      <c r="J2725" s="403">
        <f t="shared" si="1910"/>
        <v>2499</v>
      </c>
      <c r="K2725" s="403">
        <f t="shared" si="1911"/>
        <v>2205</v>
      </c>
      <c r="L2725" s="403">
        <f t="shared" si="1912"/>
        <v>1911</v>
      </c>
      <c r="M2725" s="403">
        <f t="shared" si="1913"/>
        <v>1764</v>
      </c>
      <c r="N2725" s="36"/>
      <c r="P2725" s="186"/>
    </row>
    <row r="2726" customHeight="1" spans="1:16">
      <c r="A2726" s="217" t="s">
        <v>4685</v>
      </c>
      <c r="B2726" s="52">
        <v>331504008</v>
      </c>
      <c r="C2726" s="36" t="s">
        <v>7370</v>
      </c>
      <c r="D2726" s="36"/>
      <c r="E2726" s="36"/>
      <c r="F2726" s="219" t="s">
        <v>43</v>
      </c>
      <c r="G2726" s="220">
        <v>2100</v>
      </c>
      <c r="H2726" s="403">
        <f t="shared" si="1908"/>
        <v>2100</v>
      </c>
      <c r="I2726" s="403">
        <f t="shared" si="1909"/>
        <v>1995</v>
      </c>
      <c r="J2726" s="403">
        <f t="shared" si="1910"/>
        <v>1785</v>
      </c>
      <c r="K2726" s="403">
        <f t="shared" si="1911"/>
        <v>1575</v>
      </c>
      <c r="L2726" s="403">
        <f t="shared" si="1912"/>
        <v>1365</v>
      </c>
      <c r="M2726" s="403">
        <f t="shared" si="1913"/>
        <v>1260</v>
      </c>
      <c r="N2726" s="36"/>
      <c r="P2726" s="186"/>
    </row>
    <row r="2727" customHeight="1" spans="1:16">
      <c r="A2727" s="217" t="s">
        <v>4685</v>
      </c>
      <c r="B2727" s="52">
        <v>331504009</v>
      </c>
      <c r="C2727" s="36" t="s">
        <v>7371</v>
      </c>
      <c r="D2727" s="36"/>
      <c r="E2727" s="36"/>
      <c r="F2727" s="219" t="s">
        <v>43</v>
      </c>
      <c r="G2727" s="220">
        <v>2100</v>
      </c>
      <c r="H2727" s="403">
        <f t="shared" si="1908"/>
        <v>2100</v>
      </c>
      <c r="I2727" s="403">
        <f t="shared" si="1909"/>
        <v>1995</v>
      </c>
      <c r="J2727" s="403">
        <f t="shared" si="1910"/>
        <v>1785</v>
      </c>
      <c r="K2727" s="403">
        <f t="shared" si="1911"/>
        <v>1575</v>
      </c>
      <c r="L2727" s="403">
        <f t="shared" si="1912"/>
        <v>1365</v>
      </c>
      <c r="M2727" s="403">
        <f t="shared" si="1913"/>
        <v>1260</v>
      </c>
      <c r="N2727" s="36"/>
      <c r="P2727" s="186"/>
    </row>
    <row r="2728" customHeight="1" spans="1:16">
      <c r="A2728" s="217" t="s">
        <v>4685</v>
      </c>
      <c r="B2728" s="52">
        <v>331504010</v>
      </c>
      <c r="C2728" s="36" t="s">
        <v>7372</v>
      </c>
      <c r="D2728" s="36" t="s">
        <v>7373</v>
      </c>
      <c r="E2728" s="36"/>
      <c r="F2728" s="219" t="s">
        <v>43</v>
      </c>
      <c r="G2728" s="220">
        <v>1372</v>
      </c>
      <c r="H2728" s="403">
        <f t="shared" si="1908"/>
        <v>1372</v>
      </c>
      <c r="I2728" s="403">
        <f t="shared" si="1909"/>
        <v>1303.4</v>
      </c>
      <c r="J2728" s="403">
        <f t="shared" si="1910"/>
        <v>1166.2</v>
      </c>
      <c r="K2728" s="403">
        <f t="shared" si="1911"/>
        <v>1029</v>
      </c>
      <c r="L2728" s="403">
        <f t="shared" si="1912"/>
        <v>891.8</v>
      </c>
      <c r="M2728" s="403">
        <f t="shared" si="1913"/>
        <v>823.2</v>
      </c>
      <c r="N2728" s="36"/>
      <c r="P2728" s="186"/>
    </row>
    <row r="2729" customHeight="1" spans="1:16">
      <c r="A2729" s="217" t="s">
        <v>4685</v>
      </c>
      <c r="B2729" s="52">
        <v>331504011</v>
      </c>
      <c r="C2729" s="36" t="s">
        <v>7374</v>
      </c>
      <c r="D2729" s="36"/>
      <c r="E2729" s="36"/>
      <c r="F2729" s="219" t="s">
        <v>43</v>
      </c>
      <c r="G2729" s="220">
        <v>1176</v>
      </c>
      <c r="H2729" s="403">
        <f t="shared" si="1908"/>
        <v>1176</v>
      </c>
      <c r="I2729" s="403">
        <f t="shared" si="1909"/>
        <v>1117.2</v>
      </c>
      <c r="J2729" s="403">
        <f t="shared" si="1910"/>
        <v>999.6</v>
      </c>
      <c r="K2729" s="403">
        <f t="shared" si="1911"/>
        <v>882</v>
      </c>
      <c r="L2729" s="403">
        <f t="shared" si="1912"/>
        <v>764.4</v>
      </c>
      <c r="M2729" s="403">
        <f t="shared" si="1913"/>
        <v>705.6</v>
      </c>
      <c r="N2729" s="36"/>
      <c r="P2729" s="186"/>
    </row>
    <row r="2730" customHeight="1" spans="1:16">
      <c r="A2730" s="217"/>
      <c r="B2730" s="45">
        <v>331505</v>
      </c>
      <c r="C2730" s="46" t="s">
        <v>7375</v>
      </c>
      <c r="D2730" s="36"/>
      <c r="E2730" s="36"/>
      <c r="F2730" s="219"/>
      <c r="G2730" s="220">
        <v>0</v>
      </c>
      <c r="H2730" s="403"/>
      <c r="I2730" s="403"/>
      <c r="J2730" s="403"/>
      <c r="K2730" s="403"/>
      <c r="L2730" s="403"/>
      <c r="M2730" s="403"/>
      <c r="N2730" s="36"/>
      <c r="P2730" s="186"/>
    </row>
    <row r="2731" customHeight="1" spans="1:16">
      <c r="A2731" s="217" t="s">
        <v>4685</v>
      </c>
      <c r="B2731" s="52">
        <v>331505001</v>
      </c>
      <c r="C2731" s="36" t="s">
        <v>7376</v>
      </c>
      <c r="D2731" s="36"/>
      <c r="E2731" s="36"/>
      <c r="F2731" s="219" t="s">
        <v>43</v>
      </c>
      <c r="G2731" s="220">
        <v>1176</v>
      </c>
      <c r="H2731" s="403">
        <f t="shared" ref="H2731" si="1914">G2731*1</f>
        <v>1176</v>
      </c>
      <c r="I2731" s="403">
        <f t="shared" ref="I2731" si="1915">G2731*0.95</f>
        <v>1117.2</v>
      </c>
      <c r="J2731" s="403">
        <f t="shared" ref="J2731" si="1916">G2731*0.85</f>
        <v>999.6</v>
      </c>
      <c r="K2731" s="403">
        <f t="shared" ref="K2731" si="1917">G2731*0.75</f>
        <v>882</v>
      </c>
      <c r="L2731" s="403">
        <f t="shared" ref="L2731" si="1918">G2731*0.65</f>
        <v>764.4</v>
      </c>
      <c r="M2731" s="403">
        <f t="shared" ref="M2731" si="1919">G2731*0.6</f>
        <v>705.6</v>
      </c>
      <c r="N2731" s="36"/>
      <c r="P2731" s="186"/>
    </row>
    <row r="2732" customHeight="1" spans="1:16">
      <c r="A2732" s="217" t="s">
        <v>4685</v>
      </c>
      <c r="B2732" s="52">
        <v>331505002</v>
      </c>
      <c r="C2732" s="36" t="s">
        <v>7377</v>
      </c>
      <c r="D2732" s="36"/>
      <c r="E2732" s="36"/>
      <c r="F2732" s="219" t="s">
        <v>43</v>
      </c>
      <c r="G2732" s="220">
        <v>1372</v>
      </c>
      <c r="H2732" s="403">
        <f t="shared" ref="H2732:H2750" si="1920">G2732*1</f>
        <v>1372</v>
      </c>
      <c r="I2732" s="403">
        <f t="shared" ref="I2732:I2750" si="1921">G2732*0.95</f>
        <v>1303.4</v>
      </c>
      <c r="J2732" s="403">
        <f t="shared" ref="J2732:J2750" si="1922">G2732*0.85</f>
        <v>1166.2</v>
      </c>
      <c r="K2732" s="403">
        <f t="shared" ref="K2732:K2750" si="1923">G2732*0.75</f>
        <v>1029</v>
      </c>
      <c r="L2732" s="403">
        <f t="shared" ref="L2732:L2750" si="1924">G2732*0.65</f>
        <v>891.8</v>
      </c>
      <c r="M2732" s="403">
        <f t="shared" ref="M2732:M2750" si="1925">G2732*0.6</f>
        <v>823.2</v>
      </c>
      <c r="N2732" s="36"/>
      <c r="P2732" s="186"/>
    </row>
    <row r="2733" customHeight="1" spans="1:16">
      <c r="A2733" s="217" t="s">
        <v>4685</v>
      </c>
      <c r="B2733" s="52">
        <v>331505003</v>
      </c>
      <c r="C2733" s="36" t="s">
        <v>7378</v>
      </c>
      <c r="D2733" s="36"/>
      <c r="E2733" s="36"/>
      <c r="F2733" s="219" t="s">
        <v>43</v>
      </c>
      <c r="G2733" s="220">
        <v>1372</v>
      </c>
      <c r="H2733" s="403">
        <f t="shared" si="1920"/>
        <v>1372</v>
      </c>
      <c r="I2733" s="403">
        <f t="shared" si="1921"/>
        <v>1303.4</v>
      </c>
      <c r="J2733" s="403">
        <f t="shared" si="1922"/>
        <v>1166.2</v>
      </c>
      <c r="K2733" s="403">
        <f t="shared" si="1923"/>
        <v>1029</v>
      </c>
      <c r="L2733" s="403">
        <f t="shared" si="1924"/>
        <v>891.8</v>
      </c>
      <c r="M2733" s="403">
        <f t="shared" si="1925"/>
        <v>823.2</v>
      </c>
      <c r="N2733" s="36"/>
      <c r="P2733" s="186"/>
    </row>
    <row r="2734" customHeight="1" spans="1:16">
      <c r="A2734" s="217" t="s">
        <v>4685</v>
      </c>
      <c r="B2734" s="52">
        <v>331505004</v>
      </c>
      <c r="C2734" s="36" t="s">
        <v>7379</v>
      </c>
      <c r="D2734" s="36" t="s">
        <v>7380</v>
      </c>
      <c r="E2734" s="36"/>
      <c r="F2734" s="219" t="s">
        <v>43</v>
      </c>
      <c r="G2734" s="220">
        <v>1568</v>
      </c>
      <c r="H2734" s="403">
        <f t="shared" si="1920"/>
        <v>1568</v>
      </c>
      <c r="I2734" s="403">
        <f t="shared" si="1921"/>
        <v>1489.6</v>
      </c>
      <c r="J2734" s="403">
        <f t="shared" si="1922"/>
        <v>1332.8</v>
      </c>
      <c r="K2734" s="403">
        <f t="shared" si="1923"/>
        <v>1176</v>
      </c>
      <c r="L2734" s="403">
        <f t="shared" si="1924"/>
        <v>1019.2</v>
      </c>
      <c r="M2734" s="403">
        <f t="shared" si="1925"/>
        <v>940.8</v>
      </c>
      <c r="N2734" s="36"/>
      <c r="P2734" s="186"/>
    </row>
    <row r="2735" customHeight="1" spans="1:16">
      <c r="A2735" s="217" t="s">
        <v>4685</v>
      </c>
      <c r="B2735" s="52">
        <v>331505005</v>
      </c>
      <c r="C2735" s="36" t="s">
        <v>7381</v>
      </c>
      <c r="D2735" s="36" t="s">
        <v>7382</v>
      </c>
      <c r="E2735" s="36"/>
      <c r="F2735" s="219" t="s">
        <v>43</v>
      </c>
      <c r="G2735" s="220">
        <v>1176</v>
      </c>
      <c r="H2735" s="403">
        <f t="shared" si="1920"/>
        <v>1176</v>
      </c>
      <c r="I2735" s="403">
        <f t="shared" si="1921"/>
        <v>1117.2</v>
      </c>
      <c r="J2735" s="403">
        <f t="shared" si="1922"/>
        <v>999.6</v>
      </c>
      <c r="K2735" s="403">
        <f t="shared" si="1923"/>
        <v>882</v>
      </c>
      <c r="L2735" s="403">
        <f t="shared" si="1924"/>
        <v>764.4</v>
      </c>
      <c r="M2735" s="403">
        <f t="shared" si="1925"/>
        <v>705.6</v>
      </c>
      <c r="N2735" s="36"/>
      <c r="P2735" s="186"/>
    </row>
    <row r="2736" customHeight="1" spans="1:16">
      <c r="A2736" s="217" t="s">
        <v>4685</v>
      </c>
      <c r="B2736" s="52">
        <v>331505006</v>
      </c>
      <c r="C2736" s="36" t="s">
        <v>7383</v>
      </c>
      <c r="D2736" s="36" t="s">
        <v>7384</v>
      </c>
      <c r="E2736" s="36"/>
      <c r="F2736" s="219" t="s">
        <v>43</v>
      </c>
      <c r="G2736" s="220">
        <v>1176</v>
      </c>
      <c r="H2736" s="403">
        <f t="shared" si="1920"/>
        <v>1176</v>
      </c>
      <c r="I2736" s="403">
        <f t="shared" si="1921"/>
        <v>1117.2</v>
      </c>
      <c r="J2736" s="403">
        <f t="shared" si="1922"/>
        <v>999.6</v>
      </c>
      <c r="K2736" s="403">
        <f t="shared" si="1923"/>
        <v>882</v>
      </c>
      <c r="L2736" s="403">
        <f t="shared" si="1924"/>
        <v>764.4</v>
      </c>
      <c r="M2736" s="403">
        <f t="shared" si="1925"/>
        <v>705.6</v>
      </c>
      <c r="N2736" s="36"/>
      <c r="P2736" s="186"/>
    </row>
    <row r="2737" customHeight="1" spans="1:16">
      <c r="A2737" s="217" t="s">
        <v>4685</v>
      </c>
      <c r="B2737" s="52">
        <v>331505007</v>
      </c>
      <c r="C2737" s="36" t="s">
        <v>7385</v>
      </c>
      <c r="D2737" s="36"/>
      <c r="E2737" s="36"/>
      <c r="F2737" s="219" t="s">
        <v>43</v>
      </c>
      <c r="G2737" s="220">
        <v>1176</v>
      </c>
      <c r="H2737" s="403">
        <f t="shared" si="1920"/>
        <v>1176</v>
      </c>
      <c r="I2737" s="403">
        <f t="shared" si="1921"/>
        <v>1117.2</v>
      </c>
      <c r="J2737" s="403">
        <f t="shared" si="1922"/>
        <v>999.6</v>
      </c>
      <c r="K2737" s="403">
        <f t="shared" si="1923"/>
        <v>882</v>
      </c>
      <c r="L2737" s="403">
        <f t="shared" si="1924"/>
        <v>764.4</v>
      </c>
      <c r="M2737" s="403">
        <f t="shared" si="1925"/>
        <v>705.6</v>
      </c>
      <c r="N2737" s="36"/>
      <c r="P2737" s="186"/>
    </row>
    <row r="2738" customHeight="1" spans="1:16">
      <c r="A2738" s="217" t="s">
        <v>4685</v>
      </c>
      <c r="B2738" s="52">
        <v>331505008</v>
      </c>
      <c r="C2738" s="36" t="s">
        <v>7386</v>
      </c>
      <c r="D2738" s="36" t="s">
        <v>7387</v>
      </c>
      <c r="E2738" s="36"/>
      <c r="F2738" s="219" t="s">
        <v>43</v>
      </c>
      <c r="G2738" s="220">
        <v>1372</v>
      </c>
      <c r="H2738" s="403">
        <f t="shared" si="1920"/>
        <v>1372</v>
      </c>
      <c r="I2738" s="403">
        <f t="shared" si="1921"/>
        <v>1303.4</v>
      </c>
      <c r="J2738" s="403">
        <f t="shared" si="1922"/>
        <v>1166.2</v>
      </c>
      <c r="K2738" s="403">
        <f t="shared" si="1923"/>
        <v>1029</v>
      </c>
      <c r="L2738" s="403">
        <f t="shared" si="1924"/>
        <v>891.8</v>
      </c>
      <c r="M2738" s="403">
        <f t="shared" si="1925"/>
        <v>823.2</v>
      </c>
      <c r="N2738" s="36"/>
      <c r="P2738" s="186"/>
    </row>
    <row r="2739" customHeight="1" spans="1:16">
      <c r="A2739" s="217" t="s">
        <v>4685</v>
      </c>
      <c r="B2739" s="52">
        <v>331505009</v>
      </c>
      <c r="C2739" s="36" t="s">
        <v>7388</v>
      </c>
      <c r="D2739" s="36"/>
      <c r="E2739" s="36"/>
      <c r="F2739" s="219" t="s">
        <v>43</v>
      </c>
      <c r="G2739" s="220">
        <v>1372</v>
      </c>
      <c r="H2739" s="403">
        <f t="shared" si="1920"/>
        <v>1372</v>
      </c>
      <c r="I2739" s="403">
        <f t="shared" si="1921"/>
        <v>1303.4</v>
      </c>
      <c r="J2739" s="403">
        <f t="shared" si="1922"/>
        <v>1166.2</v>
      </c>
      <c r="K2739" s="403">
        <f t="shared" si="1923"/>
        <v>1029</v>
      </c>
      <c r="L2739" s="403">
        <f t="shared" si="1924"/>
        <v>891.8</v>
      </c>
      <c r="M2739" s="403">
        <f t="shared" si="1925"/>
        <v>823.2</v>
      </c>
      <c r="N2739" s="36"/>
      <c r="P2739" s="186"/>
    </row>
    <row r="2740" customHeight="1" spans="1:16">
      <c r="A2740" s="217" t="s">
        <v>4685</v>
      </c>
      <c r="B2740" s="52">
        <v>331505010</v>
      </c>
      <c r="C2740" s="36" t="s">
        <v>7389</v>
      </c>
      <c r="D2740" s="36"/>
      <c r="E2740" s="36"/>
      <c r="F2740" s="219" t="s">
        <v>43</v>
      </c>
      <c r="G2740" s="220">
        <v>1372</v>
      </c>
      <c r="H2740" s="403">
        <f t="shared" si="1920"/>
        <v>1372</v>
      </c>
      <c r="I2740" s="403">
        <f t="shared" si="1921"/>
        <v>1303.4</v>
      </c>
      <c r="J2740" s="403">
        <f t="shared" si="1922"/>
        <v>1166.2</v>
      </c>
      <c r="K2740" s="403">
        <f t="shared" si="1923"/>
        <v>1029</v>
      </c>
      <c r="L2740" s="403">
        <f t="shared" si="1924"/>
        <v>891.8</v>
      </c>
      <c r="M2740" s="403">
        <f t="shared" si="1925"/>
        <v>823.2</v>
      </c>
      <c r="N2740" s="36"/>
      <c r="P2740" s="186"/>
    </row>
    <row r="2741" customHeight="1" spans="1:16">
      <c r="A2741" s="217" t="s">
        <v>4685</v>
      </c>
      <c r="B2741" s="52">
        <v>331505011</v>
      </c>
      <c r="C2741" s="36" t="s">
        <v>7390</v>
      </c>
      <c r="D2741" s="36" t="s">
        <v>7391</v>
      </c>
      <c r="E2741" s="36"/>
      <c r="F2741" s="219" t="s">
        <v>43</v>
      </c>
      <c r="G2741" s="220">
        <v>1372</v>
      </c>
      <c r="H2741" s="403">
        <f t="shared" si="1920"/>
        <v>1372</v>
      </c>
      <c r="I2741" s="403">
        <f t="shared" si="1921"/>
        <v>1303.4</v>
      </c>
      <c r="J2741" s="403">
        <f t="shared" si="1922"/>
        <v>1166.2</v>
      </c>
      <c r="K2741" s="403">
        <f t="shared" si="1923"/>
        <v>1029</v>
      </c>
      <c r="L2741" s="403">
        <f t="shared" si="1924"/>
        <v>891.8</v>
      </c>
      <c r="M2741" s="403">
        <f t="shared" si="1925"/>
        <v>823.2</v>
      </c>
      <c r="N2741" s="36"/>
      <c r="P2741" s="186"/>
    </row>
    <row r="2742" customHeight="1" spans="1:16">
      <c r="A2742" s="217" t="s">
        <v>4685</v>
      </c>
      <c r="B2742" s="52">
        <v>331505012</v>
      </c>
      <c r="C2742" s="36" t="s">
        <v>7392</v>
      </c>
      <c r="D2742" s="36"/>
      <c r="E2742" s="36"/>
      <c r="F2742" s="219" t="s">
        <v>43</v>
      </c>
      <c r="G2742" s="220">
        <v>2100</v>
      </c>
      <c r="H2742" s="403">
        <f t="shared" si="1920"/>
        <v>2100</v>
      </c>
      <c r="I2742" s="403">
        <f t="shared" si="1921"/>
        <v>1995</v>
      </c>
      <c r="J2742" s="403">
        <f t="shared" si="1922"/>
        <v>1785</v>
      </c>
      <c r="K2742" s="403">
        <f t="shared" si="1923"/>
        <v>1575</v>
      </c>
      <c r="L2742" s="403">
        <f t="shared" si="1924"/>
        <v>1365</v>
      </c>
      <c r="M2742" s="403">
        <f t="shared" si="1925"/>
        <v>1260</v>
      </c>
      <c r="N2742" s="36"/>
      <c r="P2742" s="186"/>
    </row>
    <row r="2743" customHeight="1" spans="1:16">
      <c r="A2743" s="217" t="s">
        <v>4685</v>
      </c>
      <c r="B2743" s="52">
        <v>331505013</v>
      </c>
      <c r="C2743" s="36" t="s">
        <v>7393</v>
      </c>
      <c r="D2743" s="36"/>
      <c r="E2743" s="36"/>
      <c r="F2743" s="219" t="s">
        <v>43</v>
      </c>
      <c r="G2743" s="220">
        <v>2100</v>
      </c>
      <c r="H2743" s="403">
        <f t="shared" si="1920"/>
        <v>2100</v>
      </c>
      <c r="I2743" s="403">
        <f t="shared" si="1921"/>
        <v>1995</v>
      </c>
      <c r="J2743" s="403">
        <f t="shared" si="1922"/>
        <v>1785</v>
      </c>
      <c r="K2743" s="403">
        <f t="shared" si="1923"/>
        <v>1575</v>
      </c>
      <c r="L2743" s="403">
        <f t="shared" si="1924"/>
        <v>1365</v>
      </c>
      <c r="M2743" s="403">
        <f t="shared" si="1925"/>
        <v>1260</v>
      </c>
      <c r="N2743" s="36"/>
      <c r="P2743" s="186"/>
    </row>
    <row r="2744" customHeight="1" spans="1:16">
      <c r="A2744" s="217" t="s">
        <v>4685</v>
      </c>
      <c r="B2744" s="52">
        <v>331505014</v>
      </c>
      <c r="C2744" s="36" t="s">
        <v>7394</v>
      </c>
      <c r="D2744" s="36"/>
      <c r="E2744" s="36"/>
      <c r="F2744" s="219" t="s">
        <v>43</v>
      </c>
      <c r="G2744" s="220">
        <v>2100</v>
      </c>
      <c r="H2744" s="403">
        <f t="shared" si="1920"/>
        <v>2100</v>
      </c>
      <c r="I2744" s="403">
        <f t="shared" si="1921"/>
        <v>1995</v>
      </c>
      <c r="J2744" s="403">
        <f t="shared" si="1922"/>
        <v>1785</v>
      </c>
      <c r="K2744" s="403">
        <f t="shared" si="1923"/>
        <v>1575</v>
      </c>
      <c r="L2744" s="403">
        <f t="shared" si="1924"/>
        <v>1365</v>
      </c>
      <c r="M2744" s="403">
        <f t="shared" si="1925"/>
        <v>1260</v>
      </c>
      <c r="N2744" s="36"/>
      <c r="P2744" s="186"/>
    </row>
    <row r="2745" customHeight="1" spans="1:16">
      <c r="A2745" s="217" t="s">
        <v>4685</v>
      </c>
      <c r="B2745" s="52">
        <v>331505015</v>
      </c>
      <c r="C2745" s="36" t="s">
        <v>7395</v>
      </c>
      <c r="D2745" s="36"/>
      <c r="E2745" s="36"/>
      <c r="F2745" s="219" t="s">
        <v>43</v>
      </c>
      <c r="G2745" s="220">
        <v>2940</v>
      </c>
      <c r="H2745" s="403">
        <f t="shared" si="1920"/>
        <v>2940</v>
      </c>
      <c r="I2745" s="403">
        <f t="shared" si="1921"/>
        <v>2793</v>
      </c>
      <c r="J2745" s="403">
        <f t="shared" si="1922"/>
        <v>2499</v>
      </c>
      <c r="K2745" s="403">
        <f t="shared" si="1923"/>
        <v>2205</v>
      </c>
      <c r="L2745" s="403">
        <f t="shared" si="1924"/>
        <v>1911</v>
      </c>
      <c r="M2745" s="403">
        <f t="shared" si="1925"/>
        <v>1764</v>
      </c>
      <c r="N2745" s="36"/>
      <c r="P2745" s="186"/>
    </row>
    <row r="2746" customHeight="1" spans="1:16">
      <c r="A2746" s="217" t="s">
        <v>4685</v>
      </c>
      <c r="B2746" s="52">
        <v>331505016</v>
      </c>
      <c r="C2746" s="36" t="s">
        <v>7396</v>
      </c>
      <c r="D2746" s="36"/>
      <c r="E2746" s="36"/>
      <c r="F2746" s="219" t="s">
        <v>43</v>
      </c>
      <c r="G2746" s="220">
        <v>2100</v>
      </c>
      <c r="H2746" s="403">
        <f t="shared" si="1920"/>
        <v>2100</v>
      </c>
      <c r="I2746" s="403">
        <f t="shared" si="1921"/>
        <v>1995</v>
      </c>
      <c r="J2746" s="403">
        <f t="shared" si="1922"/>
        <v>1785</v>
      </c>
      <c r="K2746" s="403">
        <f t="shared" si="1923"/>
        <v>1575</v>
      </c>
      <c r="L2746" s="403">
        <f t="shared" si="1924"/>
        <v>1365</v>
      </c>
      <c r="M2746" s="403">
        <f t="shared" si="1925"/>
        <v>1260</v>
      </c>
      <c r="N2746" s="36"/>
      <c r="P2746" s="186"/>
    </row>
    <row r="2747" customHeight="1" spans="1:16">
      <c r="A2747" s="217" t="s">
        <v>4685</v>
      </c>
      <c r="B2747" s="52">
        <v>331505017</v>
      </c>
      <c r="C2747" s="36" t="s">
        <v>7397</v>
      </c>
      <c r="D2747" s="36"/>
      <c r="E2747" s="36"/>
      <c r="F2747" s="219" t="s">
        <v>43</v>
      </c>
      <c r="G2747" s="220">
        <v>1568</v>
      </c>
      <c r="H2747" s="403">
        <f t="shared" si="1920"/>
        <v>1568</v>
      </c>
      <c r="I2747" s="403">
        <f t="shared" si="1921"/>
        <v>1489.6</v>
      </c>
      <c r="J2747" s="403">
        <f t="shared" si="1922"/>
        <v>1332.8</v>
      </c>
      <c r="K2747" s="403">
        <f t="shared" si="1923"/>
        <v>1176</v>
      </c>
      <c r="L2747" s="403">
        <f t="shared" si="1924"/>
        <v>1019.2</v>
      </c>
      <c r="M2747" s="403">
        <f t="shared" si="1925"/>
        <v>940.8</v>
      </c>
      <c r="N2747" s="36"/>
      <c r="P2747" s="186"/>
    </row>
    <row r="2748" customHeight="1" spans="1:16">
      <c r="A2748" s="217" t="s">
        <v>4685</v>
      </c>
      <c r="B2748" s="52">
        <v>331505018</v>
      </c>
      <c r="C2748" s="36" t="s">
        <v>7398</v>
      </c>
      <c r="D2748" s="36"/>
      <c r="E2748" s="36"/>
      <c r="F2748" s="219" t="s">
        <v>43</v>
      </c>
      <c r="G2748" s="220">
        <v>2100</v>
      </c>
      <c r="H2748" s="403">
        <f t="shared" si="1920"/>
        <v>2100</v>
      </c>
      <c r="I2748" s="403">
        <f t="shared" si="1921"/>
        <v>1995</v>
      </c>
      <c r="J2748" s="403">
        <f t="shared" si="1922"/>
        <v>1785</v>
      </c>
      <c r="K2748" s="403">
        <f t="shared" si="1923"/>
        <v>1575</v>
      </c>
      <c r="L2748" s="403">
        <f t="shared" si="1924"/>
        <v>1365</v>
      </c>
      <c r="M2748" s="403">
        <f t="shared" si="1925"/>
        <v>1260</v>
      </c>
      <c r="N2748" s="36"/>
      <c r="P2748" s="186"/>
    </row>
    <row r="2749" customHeight="1" spans="1:16">
      <c r="A2749" s="217" t="s">
        <v>4685</v>
      </c>
      <c r="B2749" s="52">
        <v>331505019</v>
      </c>
      <c r="C2749" s="36" t="s">
        <v>7399</v>
      </c>
      <c r="D2749" s="36"/>
      <c r="E2749" s="36"/>
      <c r="F2749" s="219" t="s">
        <v>43</v>
      </c>
      <c r="G2749" s="220">
        <v>1372</v>
      </c>
      <c r="H2749" s="403">
        <f t="shared" si="1920"/>
        <v>1372</v>
      </c>
      <c r="I2749" s="403">
        <f t="shared" si="1921"/>
        <v>1303.4</v>
      </c>
      <c r="J2749" s="403">
        <f t="shared" si="1922"/>
        <v>1166.2</v>
      </c>
      <c r="K2749" s="403">
        <f t="shared" si="1923"/>
        <v>1029</v>
      </c>
      <c r="L2749" s="403">
        <f t="shared" si="1924"/>
        <v>891.8</v>
      </c>
      <c r="M2749" s="403">
        <f t="shared" si="1925"/>
        <v>823.2</v>
      </c>
      <c r="N2749" s="36"/>
      <c r="P2749" s="186"/>
    </row>
    <row r="2750" customHeight="1" spans="1:16">
      <c r="A2750" s="217" t="s">
        <v>4685</v>
      </c>
      <c r="B2750" s="52">
        <v>331505020</v>
      </c>
      <c r="C2750" s="36" t="s">
        <v>7400</v>
      </c>
      <c r="D2750" s="36"/>
      <c r="E2750" s="36"/>
      <c r="F2750" s="219" t="s">
        <v>43</v>
      </c>
      <c r="G2750" s="220">
        <v>1568</v>
      </c>
      <c r="H2750" s="403">
        <f t="shared" si="1920"/>
        <v>1568</v>
      </c>
      <c r="I2750" s="403">
        <f t="shared" si="1921"/>
        <v>1489.6</v>
      </c>
      <c r="J2750" s="403">
        <f t="shared" si="1922"/>
        <v>1332.8</v>
      </c>
      <c r="K2750" s="403">
        <f t="shared" si="1923"/>
        <v>1176</v>
      </c>
      <c r="L2750" s="403">
        <f t="shared" si="1924"/>
        <v>1019.2</v>
      </c>
      <c r="M2750" s="403">
        <f t="shared" si="1925"/>
        <v>940.8</v>
      </c>
      <c r="N2750" s="36"/>
      <c r="P2750" s="186"/>
    </row>
    <row r="2751" customHeight="1" spans="1:16">
      <c r="A2751" s="217" t="s">
        <v>4685</v>
      </c>
      <c r="B2751" s="52">
        <v>331505021</v>
      </c>
      <c r="C2751" s="36" t="s">
        <v>7401</v>
      </c>
      <c r="D2751" s="36"/>
      <c r="E2751" s="36"/>
      <c r="F2751" s="219" t="s">
        <v>43</v>
      </c>
      <c r="G2751" s="220">
        <v>1372</v>
      </c>
      <c r="H2751" s="403">
        <f t="shared" ref="H2751" si="1926">G2751*1</f>
        <v>1372</v>
      </c>
      <c r="I2751" s="403">
        <f t="shared" ref="I2751" si="1927">G2751*0.95</f>
        <v>1303.4</v>
      </c>
      <c r="J2751" s="403">
        <f t="shared" ref="J2751" si="1928">G2751*0.85</f>
        <v>1166.2</v>
      </c>
      <c r="K2751" s="403">
        <f t="shared" ref="K2751" si="1929">G2751*0.75</f>
        <v>1029</v>
      </c>
      <c r="L2751" s="403">
        <f t="shared" ref="L2751" si="1930">G2751*0.65</f>
        <v>891.8</v>
      </c>
      <c r="M2751" s="403">
        <f t="shared" ref="M2751" si="1931">G2751*0.6</f>
        <v>823.2</v>
      </c>
      <c r="N2751" s="36"/>
      <c r="P2751" s="186"/>
    </row>
    <row r="2752" customHeight="1" spans="1:16">
      <c r="A2752" s="217" t="s">
        <v>4685</v>
      </c>
      <c r="B2752" s="52">
        <v>331505022</v>
      </c>
      <c r="C2752" s="36" t="s">
        <v>7402</v>
      </c>
      <c r="D2752" s="36"/>
      <c r="E2752" s="36"/>
      <c r="F2752" s="219" t="s">
        <v>43</v>
      </c>
      <c r="G2752" s="220">
        <v>1176</v>
      </c>
      <c r="H2752" s="403">
        <f t="shared" ref="H2752:H2769" si="1932">G2752*1</f>
        <v>1176</v>
      </c>
      <c r="I2752" s="403">
        <f t="shared" ref="I2752:I2769" si="1933">G2752*0.95</f>
        <v>1117.2</v>
      </c>
      <c r="J2752" s="403">
        <f t="shared" ref="J2752:J2769" si="1934">G2752*0.85</f>
        <v>999.6</v>
      </c>
      <c r="K2752" s="403">
        <f t="shared" ref="K2752:K2769" si="1935">G2752*0.75</f>
        <v>882</v>
      </c>
      <c r="L2752" s="403">
        <f t="shared" ref="L2752:L2769" si="1936">G2752*0.65</f>
        <v>764.4</v>
      </c>
      <c r="M2752" s="403">
        <f t="shared" ref="M2752:M2769" si="1937">G2752*0.6</f>
        <v>705.6</v>
      </c>
      <c r="N2752" s="36"/>
      <c r="P2752" s="186"/>
    </row>
    <row r="2753" customHeight="1" spans="1:16">
      <c r="A2753" s="217" t="s">
        <v>4685</v>
      </c>
      <c r="B2753" s="52">
        <v>331505023</v>
      </c>
      <c r="C2753" s="36" t="s">
        <v>7403</v>
      </c>
      <c r="D2753" s="36"/>
      <c r="E2753" s="36"/>
      <c r="F2753" s="219" t="s">
        <v>43</v>
      </c>
      <c r="G2753" s="220">
        <v>1568</v>
      </c>
      <c r="H2753" s="403">
        <f t="shared" si="1932"/>
        <v>1568</v>
      </c>
      <c r="I2753" s="403">
        <f t="shared" si="1933"/>
        <v>1489.6</v>
      </c>
      <c r="J2753" s="403">
        <f t="shared" si="1934"/>
        <v>1332.8</v>
      </c>
      <c r="K2753" s="403">
        <f t="shared" si="1935"/>
        <v>1176</v>
      </c>
      <c r="L2753" s="403">
        <f t="shared" si="1936"/>
        <v>1019.2</v>
      </c>
      <c r="M2753" s="403">
        <f t="shared" si="1937"/>
        <v>940.8</v>
      </c>
      <c r="N2753" s="36"/>
      <c r="P2753" s="186"/>
    </row>
    <row r="2754" customHeight="1" spans="1:16">
      <c r="A2754" s="217" t="s">
        <v>4685</v>
      </c>
      <c r="B2754" s="52">
        <v>331505024</v>
      </c>
      <c r="C2754" s="36" t="s">
        <v>7404</v>
      </c>
      <c r="D2754" s="36"/>
      <c r="E2754" s="36"/>
      <c r="F2754" s="219" t="s">
        <v>43</v>
      </c>
      <c r="G2754" s="220">
        <v>2100</v>
      </c>
      <c r="H2754" s="403">
        <f t="shared" si="1932"/>
        <v>2100</v>
      </c>
      <c r="I2754" s="403">
        <f t="shared" si="1933"/>
        <v>1995</v>
      </c>
      <c r="J2754" s="403">
        <f t="shared" si="1934"/>
        <v>1785</v>
      </c>
      <c r="K2754" s="403">
        <f t="shared" si="1935"/>
        <v>1575</v>
      </c>
      <c r="L2754" s="403">
        <f t="shared" si="1936"/>
        <v>1365</v>
      </c>
      <c r="M2754" s="403">
        <f t="shared" si="1937"/>
        <v>1260</v>
      </c>
      <c r="N2754" s="36"/>
      <c r="P2754" s="186"/>
    </row>
    <row r="2755" customHeight="1" spans="1:16">
      <c r="A2755" s="217" t="s">
        <v>4685</v>
      </c>
      <c r="B2755" s="52">
        <v>331505025</v>
      </c>
      <c r="C2755" s="36" t="s">
        <v>7405</v>
      </c>
      <c r="D2755" s="36"/>
      <c r="E2755" s="36"/>
      <c r="F2755" s="219" t="s">
        <v>43</v>
      </c>
      <c r="G2755" s="220">
        <v>2100</v>
      </c>
      <c r="H2755" s="403">
        <f t="shared" si="1932"/>
        <v>2100</v>
      </c>
      <c r="I2755" s="403">
        <f t="shared" si="1933"/>
        <v>1995</v>
      </c>
      <c r="J2755" s="403">
        <f t="shared" si="1934"/>
        <v>1785</v>
      </c>
      <c r="K2755" s="403">
        <f t="shared" si="1935"/>
        <v>1575</v>
      </c>
      <c r="L2755" s="403">
        <f t="shared" si="1936"/>
        <v>1365</v>
      </c>
      <c r="M2755" s="403">
        <f t="shared" si="1937"/>
        <v>1260</v>
      </c>
      <c r="N2755" s="36"/>
      <c r="P2755" s="186"/>
    </row>
    <row r="2756" customHeight="1" spans="1:16">
      <c r="A2756" s="217" t="s">
        <v>4685</v>
      </c>
      <c r="B2756" s="52">
        <v>331505026</v>
      </c>
      <c r="C2756" s="36" t="s">
        <v>7406</v>
      </c>
      <c r="D2756" s="36"/>
      <c r="E2756" s="36"/>
      <c r="F2756" s="219" t="s">
        <v>43</v>
      </c>
      <c r="G2756" s="220">
        <v>2100</v>
      </c>
      <c r="H2756" s="403">
        <f t="shared" si="1932"/>
        <v>2100</v>
      </c>
      <c r="I2756" s="403">
        <f t="shared" si="1933"/>
        <v>1995</v>
      </c>
      <c r="J2756" s="403">
        <f t="shared" si="1934"/>
        <v>1785</v>
      </c>
      <c r="K2756" s="403">
        <f t="shared" si="1935"/>
        <v>1575</v>
      </c>
      <c r="L2756" s="403">
        <f t="shared" si="1936"/>
        <v>1365</v>
      </c>
      <c r="M2756" s="403">
        <f t="shared" si="1937"/>
        <v>1260</v>
      </c>
      <c r="N2756" s="36"/>
      <c r="P2756" s="186"/>
    </row>
    <row r="2757" customHeight="1" spans="1:16">
      <c r="A2757" s="217" t="s">
        <v>4685</v>
      </c>
      <c r="B2757" s="52">
        <v>331505027</v>
      </c>
      <c r="C2757" s="36" t="s">
        <v>7407</v>
      </c>
      <c r="D2757" s="36"/>
      <c r="E2757" s="36"/>
      <c r="F2757" s="219" t="s">
        <v>43</v>
      </c>
      <c r="G2757" s="220">
        <v>1960</v>
      </c>
      <c r="H2757" s="403">
        <f t="shared" si="1932"/>
        <v>1960</v>
      </c>
      <c r="I2757" s="403">
        <f t="shared" si="1933"/>
        <v>1862</v>
      </c>
      <c r="J2757" s="403">
        <f t="shared" si="1934"/>
        <v>1666</v>
      </c>
      <c r="K2757" s="403">
        <f t="shared" si="1935"/>
        <v>1470</v>
      </c>
      <c r="L2757" s="403">
        <f t="shared" si="1936"/>
        <v>1274</v>
      </c>
      <c r="M2757" s="403">
        <f t="shared" si="1937"/>
        <v>1176</v>
      </c>
      <c r="N2757" s="36"/>
      <c r="P2757" s="186"/>
    </row>
    <row r="2758" customHeight="1" spans="1:16">
      <c r="A2758" s="217" t="s">
        <v>4685</v>
      </c>
      <c r="B2758" s="52">
        <v>331505028</v>
      </c>
      <c r="C2758" s="36" t="s">
        <v>7408</v>
      </c>
      <c r="D2758" s="36" t="s">
        <v>7409</v>
      </c>
      <c r="E2758" s="36" t="s">
        <v>195</v>
      </c>
      <c r="F2758" s="219" t="s">
        <v>43</v>
      </c>
      <c r="G2758" s="220">
        <v>1568</v>
      </c>
      <c r="H2758" s="403">
        <f t="shared" si="1932"/>
        <v>1568</v>
      </c>
      <c r="I2758" s="403">
        <f t="shared" si="1933"/>
        <v>1489.6</v>
      </c>
      <c r="J2758" s="403">
        <f t="shared" si="1934"/>
        <v>1332.8</v>
      </c>
      <c r="K2758" s="403">
        <f t="shared" si="1935"/>
        <v>1176</v>
      </c>
      <c r="L2758" s="403">
        <f t="shared" si="1936"/>
        <v>1019.2</v>
      </c>
      <c r="M2758" s="403">
        <f t="shared" si="1937"/>
        <v>940.8</v>
      </c>
      <c r="N2758" s="36" t="s">
        <v>195</v>
      </c>
      <c r="P2758" s="186"/>
    </row>
    <row r="2759" customHeight="1" spans="1:16">
      <c r="A2759" s="217" t="s">
        <v>4685</v>
      </c>
      <c r="B2759" s="52">
        <v>331505029</v>
      </c>
      <c r="C2759" s="36" t="s">
        <v>7410</v>
      </c>
      <c r="D2759" s="36"/>
      <c r="E2759" s="36"/>
      <c r="F2759" s="219" t="s">
        <v>43</v>
      </c>
      <c r="G2759" s="220">
        <v>1372</v>
      </c>
      <c r="H2759" s="403">
        <f t="shared" si="1932"/>
        <v>1372</v>
      </c>
      <c r="I2759" s="403">
        <f t="shared" si="1933"/>
        <v>1303.4</v>
      </c>
      <c r="J2759" s="403">
        <f t="shared" si="1934"/>
        <v>1166.2</v>
      </c>
      <c r="K2759" s="403">
        <f t="shared" si="1935"/>
        <v>1029</v>
      </c>
      <c r="L2759" s="403">
        <f t="shared" si="1936"/>
        <v>891.8</v>
      </c>
      <c r="M2759" s="403">
        <f t="shared" si="1937"/>
        <v>823.2</v>
      </c>
      <c r="N2759" s="36"/>
      <c r="P2759" s="186"/>
    </row>
    <row r="2760" customHeight="1" spans="1:16">
      <c r="A2760" s="217" t="s">
        <v>4685</v>
      </c>
      <c r="B2760" s="52">
        <v>331505030</v>
      </c>
      <c r="C2760" s="36" t="s">
        <v>7411</v>
      </c>
      <c r="D2760" s="36"/>
      <c r="E2760" s="36"/>
      <c r="F2760" s="219" t="s">
        <v>43</v>
      </c>
      <c r="G2760" s="220">
        <v>2100</v>
      </c>
      <c r="H2760" s="403">
        <f t="shared" si="1932"/>
        <v>2100</v>
      </c>
      <c r="I2760" s="403">
        <f t="shared" si="1933"/>
        <v>1995</v>
      </c>
      <c r="J2760" s="403">
        <f t="shared" si="1934"/>
        <v>1785</v>
      </c>
      <c r="K2760" s="403">
        <f t="shared" si="1935"/>
        <v>1575</v>
      </c>
      <c r="L2760" s="403">
        <f t="shared" si="1936"/>
        <v>1365</v>
      </c>
      <c r="M2760" s="403">
        <f t="shared" si="1937"/>
        <v>1260</v>
      </c>
      <c r="N2760" s="36"/>
      <c r="P2760" s="186"/>
    </row>
    <row r="2761" customHeight="1" spans="1:16">
      <c r="A2761" s="217" t="s">
        <v>4685</v>
      </c>
      <c r="B2761" s="52">
        <v>331505031</v>
      </c>
      <c r="C2761" s="36" t="s">
        <v>7412</v>
      </c>
      <c r="D2761" s="36"/>
      <c r="E2761" s="36"/>
      <c r="F2761" s="219" t="s">
        <v>43</v>
      </c>
      <c r="G2761" s="220">
        <v>1568</v>
      </c>
      <c r="H2761" s="403">
        <f t="shared" si="1932"/>
        <v>1568</v>
      </c>
      <c r="I2761" s="403">
        <f t="shared" si="1933"/>
        <v>1489.6</v>
      </c>
      <c r="J2761" s="403">
        <f t="shared" si="1934"/>
        <v>1332.8</v>
      </c>
      <c r="K2761" s="403">
        <f t="shared" si="1935"/>
        <v>1176</v>
      </c>
      <c r="L2761" s="403">
        <f t="shared" si="1936"/>
        <v>1019.2</v>
      </c>
      <c r="M2761" s="403">
        <f t="shared" si="1937"/>
        <v>940.8</v>
      </c>
      <c r="N2761" s="36"/>
      <c r="P2761" s="186"/>
    </row>
    <row r="2762" customHeight="1" spans="1:16">
      <c r="A2762" s="217" t="s">
        <v>4685</v>
      </c>
      <c r="B2762" s="52">
        <v>331505032</v>
      </c>
      <c r="C2762" s="36" t="s">
        <v>7413</v>
      </c>
      <c r="D2762" s="36"/>
      <c r="E2762" s="36"/>
      <c r="F2762" s="219" t="s">
        <v>43</v>
      </c>
      <c r="G2762" s="220">
        <v>1568</v>
      </c>
      <c r="H2762" s="403">
        <f t="shared" si="1932"/>
        <v>1568</v>
      </c>
      <c r="I2762" s="403">
        <f t="shared" si="1933"/>
        <v>1489.6</v>
      </c>
      <c r="J2762" s="403">
        <f t="shared" si="1934"/>
        <v>1332.8</v>
      </c>
      <c r="K2762" s="403">
        <f t="shared" si="1935"/>
        <v>1176</v>
      </c>
      <c r="L2762" s="403">
        <f t="shared" si="1936"/>
        <v>1019.2</v>
      </c>
      <c r="M2762" s="403">
        <f t="shared" si="1937"/>
        <v>940.8</v>
      </c>
      <c r="N2762" s="36"/>
      <c r="P2762" s="186"/>
    </row>
    <row r="2763" customHeight="1" spans="1:16">
      <c r="A2763" s="217" t="s">
        <v>4685</v>
      </c>
      <c r="B2763" s="52">
        <v>331505033</v>
      </c>
      <c r="C2763" s="36" t="s">
        <v>7414</v>
      </c>
      <c r="D2763" s="36"/>
      <c r="E2763" s="36"/>
      <c r="F2763" s="219" t="s">
        <v>43</v>
      </c>
      <c r="G2763" s="220">
        <v>1568</v>
      </c>
      <c r="H2763" s="403">
        <f t="shared" si="1932"/>
        <v>1568</v>
      </c>
      <c r="I2763" s="403">
        <f t="shared" si="1933"/>
        <v>1489.6</v>
      </c>
      <c r="J2763" s="403">
        <f t="shared" si="1934"/>
        <v>1332.8</v>
      </c>
      <c r="K2763" s="403">
        <f t="shared" si="1935"/>
        <v>1176</v>
      </c>
      <c r="L2763" s="403">
        <f t="shared" si="1936"/>
        <v>1019.2</v>
      </c>
      <c r="M2763" s="403">
        <f t="shared" si="1937"/>
        <v>940.8</v>
      </c>
      <c r="N2763" s="36"/>
      <c r="P2763" s="186"/>
    </row>
    <row r="2764" customHeight="1" spans="1:16">
      <c r="A2764" s="217" t="s">
        <v>4685</v>
      </c>
      <c r="B2764" s="52">
        <v>331505034</v>
      </c>
      <c r="C2764" s="36" t="s">
        <v>7415</v>
      </c>
      <c r="D2764" s="36"/>
      <c r="E2764" s="36"/>
      <c r="F2764" s="219" t="s">
        <v>43</v>
      </c>
      <c r="G2764" s="220">
        <v>1568</v>
      </c>
      <c r="H2764" s="403">
        <f t="shared" si="1932"/>
        <v>1568</v>
      </c>
      <c r="I2764" s="403">
        <f t="shared" si="1933"/>
        <v>1489.6</v>
      </c>
      <c r="J2764" s="403">
        <f t="shared" si="1934"/>
        <v>1332.8</v>
      </c>
      <c r="K2764" s="403">
        <f t="shared" si="1935"/>
        <v>1176</v>
      </c>
      <c r="L2764" s="403">
        <f t="shared" si="1936"/>
        <v>1019.2</v>
      </c>
      <c r="M2764" s="403">
        <f t="shared" si="1937"/>
        <v>940.8</v>
      </c>
      <c r="N2764" s="36"/>
      <c r="P2764" s="186"/>
    </row>
    <row r="2765" customHeight="1" spans="1:16">
      <c r="A2765" s="217" t="s">
        <v>4685</v>
      </c>
      <c r="B2765" s="52">
        <v>331505035</v>
      </c>
      <c r="C2765" s="36" t="s">
        <v>7416</v>
      </c>
      <c r="D2765" s="36"/>
      <c r="E2765" s="36"/>
      <c r="F2765" s="219" t="s">
        <v>43</v>
      </c>
      <c r="G2765" s="220">
        <v>1568</v>
      </c>
      <c r="H2765" s="403">
        <f t="shared" si="1932"/>
        <v>1568</v>
      </c>
      <c r="I2765" s="403">
        <f t="shared" si="1933"/>
        <v>1489.6</v>
      </c>
      <c r="J2765" s="403">
        <f t="shared" si="1934"/>
        <v>1332.8</v>
      </c>
      <c r="K2765" s="403">
        <f t="shared" si="1935"/>
        <v>1176</v>
      </c>
      <c r="L2765" s="403">
        <f t="shared" si="1936"/>
        <v>1019.2</v>
      </c>
      <c r="M2765" s="403">
        <f t="shared" si="1937"/>
        <v>940.8</v>
      </c>
      <c r="N2765" s="36"/>
      <c r="P2765" s="186"/>
    </row>
    <row r="2766" customHeight="1" spans="1:16">
      <c r="A2766" s="217" t="s">
        <v>4685</v>
      </c>
      <c r="B2766" s="52">
        <v>331505036</v>
      </c>
      <c r="C2766" s="36" t="s">
        <v>7417</v>
      </c>
      <c r="D2766" s="36"/>
      <c r="E2766" s="36"/>
      <c r="F2766" s="219" t="s">
        <v>43</v>
      </c>
      <c r="G2766" s="220">
        <v>1568</v>
      </c>
      <c r="H2766" s="403">
        <f t="shared" si="1932"/>
        <v>1568</v>
      </c>
      <c r="I2766" s="403">
        <f t="shared" si="1933"/>
        <v>1489.6</v>
      </c>
      <c r="J2766" s="403">
        <f t="shared" si="1934"/>
        <v>1332.8</v>
      </c>
      <c r="K2766" s="403">
        <f t="shared" si="1935"/>
        <v>1176</v>
      </c>
      <c r="L2766" s="403">
        <f t="shared" si="1936"/>
        <v>1019.2</v>
      </c>
      <c r="M2766" s="403">
        <f t="shared" si="1937"/>
        <v>940.8</v>
      </c>
      <c r="N2766" s="36"/>
      <c r="P2766" s="186"/>
    </row>
    <row r="2767" customHeight="1" spans="1:16">
      <c r="A2767" s="217" t="s">
        <v>4685</v>
      </c>
      <c r="B2767" s="52">
        <v>331505037</v>
      </c>
      <c r="C2767" s="36" t="s">
        <v>7418</v>
      </c>
      <c r="D2767" s="36" t="s">
        <v>7419</v>
      </c>
      <c r="E2767" s="36"/>
      <c r="F2767" s="219" t="s">
        <v>43</v>
      </c>
      <c r="G2767" s="220">
        <v>840</v>
      </c>
      <c r="H2767" s="403">
        <f t="shared" si="1932"/>
        <v>840</v>
      </c>
      <c r="I2767" s="403">
        <f t="shared" si="1933"/>
        <v>798</v>
      </c>
      <c r="J2767" s="403">
        <f t="shared" si="1934"/>
        <v>714</v>
      </c>
      <c r="K2767" s="403">
        <f t="shared" si="1935"/>
        <v>630</v>
      </c>
      <c r="L2767" s="403">
        <f t="shared" si="1936"/>
        <v>546</v>
      </c>
      <c r="M2767" s="403">
        <f t="shared" si="1937"/>
        <v>504</v>
      </c>
      <c r="N2767" s="426" t="s">
        <v>7420</v>
      </c>
      <c r="P2767" s="186"/>
    </row>
    <row r="2768" customHeight="1" spans="1:16">
      <c r="A2768" s="225" t="s">
        <v>4685</v>
      </c>
      <c r="B2768" s="230">
        <v>331505038</v>
      </c>
      <c r="C2768" s="226" t="s">
        <v>7421</v>
      </c>
      <c r="D2768" s="226" t="s">
        <v>7422</v>
      </c>
      <c r="E2768" s="226"/>
      <c r="F2768" s="228" t="s">
        <v>43</v>
      </c>
      <c r="G2768" s="229">
        <v>1050</v>
      </c>
      <c r="H2768" s="403">
        <f t="shared" si="1932"/>
        <v>1050</v>
      </c>
      <c r="I2768" s="403">
        <f t="shared" si="1933"/>
        <v>997.5</v>
      </c>
      <c r="J2768" s="403">
        <f t="shared" si="1934"/>
        <v>892.5</v>
      </c>
      <c r="K2768" s="403">
        <f t="shared" si="1935"/>
        <v>787.5</v>
      </c>
      <c r="L2768" s="403">
        <f t="shared" si="1936"/>
        <v>682.5</v>
      </c>
      <c r="M2768" s="403">
        <f t="shared" si="1937"/>
        <v>630</v>
      </c>
      <c r="N2768" s="425" t="s">
        <v>7423</v>
      </c>
      <c r="P2768" s="186"/>
    </row>
    <row r="2769" customHeight="1" spans="1:16">
      <c r="A2769" s="225" t="s">
        <v>4685</v>
      </c>
      <c r="B2769" s="225">
        <v>331505039</v>
      </c>
      <c r="C2769" s="284" t="s">
        <v>7424</v>
      </c>
      <c r="D2769" s="226"/>
      <c r="E2769" s="227"/>
      <c r="F2769" s="228" t="s">
        <v>43</v>
      </c>
      <c r="G2769" s="229">
        <v>700</v>
      </c>
      <c r="H2769" s="403">
        <f t="shared" si="1932"/>
        <v>700</v>
      </c>
      <c r="I2769" s="403">
        <f t="shared" si="1933"/>
        <v>665</v>
      </c>
      <c r="J2769" s="403">
        <f t="shared" si="1934"/>
        <v>595</v>
      </c>
      <c r="K2769" s="403">
        <f t="shared" si="1935"/>
        <v>525</v>
      </c>
      <c r="L2769" s="403">
        <f t="shared" si="1936"/>
        <v>455</v>
      </c>
      <c r="M2769" s="403">
        <f t="shared" si="1937"/>
        <v>420</v>
      </c>
      <c r="N2769" s="226"/>
      <c r="P2769" s="186"/>
    </row>
    <row r="2770" customHeight="1" spans="1:16">
      <c r="A2770" s="339" t="s">
        <v>4685</v>
      </c>
      <c r="B2770" s="32">
        <v>331505040</v>
      </c>
      <c r="C2770" s="32" t="s">
        <v>7425</v>
      </c>
      <c r="D2770" s="33" t="s">
        <v>7426</v>
      </c>
      <c r="E2770" s="32"/>
      <c r="F2770" s="32" t="s">
        <v>7427</v>
      </c>
      <c r="G2770" s="32"/>
      <c r="H2770" s="32">
        <v>55</v>
      </c>
      <c r="I2770" s="167" t="s">
        <v>7428</v>
      </c>
      <c r="J2770" s="32">
        <v>47</v>
      </c>
      <c r="K2770" s="32">
        <v>41</v>
      </c>
      <c r="L2770" s="32">
        <v>36</v>
      </c>
      <c r="M2770" s="32">
        <v>33</v>
      </c>
      <c r="N2770" s="294"/>
      <c r="O2770" s="28" t="s">
        <v>82</v>
      </c>
      <c r="P2770" s="186"/>
    </row>
    <row r="2771" customHeight="1" spans="1:16">
      <c r="A2771" s="217"/>
      <c r="B2771" s="45">
        <v>331506</v>
      </c>
      <c r="C2771" s="46" t="s">
        <v>7429</v>
      </c>
      <c r="D2771" s="36"/>
      <c r="E2771" s="36"/>
      <c r="F2771" s="219"/>
      <c r="G2771" s="220"/>
      <c r="H2771" s="403"/>
      <c r="I2771" s="403"/>
      <c r="J2771" s="403"/>
      <c r="K2771" s="403"/>
      <c r="L2771" s="403"/>
      <c r="M2771" s="403"/>
      <c r="N2771" s="36"/>
      <c r="P2771" s="186"/>
    </row>
    <row r="2772" customHeight="1" spans="1:16">
      <c r="A2772" s="217" t="s">
        <v>4685</v>
      </c>
      <c r="B2772" s="224">
        <v>331506001</v>
      </c>
      <c r="C2772" s="260" t="s">
        <v>7430</v>
      </c>
      <c r="D2772" s="260" t="s">
        <v>7431</v>
      </c>
      <c r="E2772" s="36"/>
      <c r="F2772" s="219" t="s">
        <v>43</v>
      </c>
      <c r="G2772" s="220">
        <v>1568</v>
      </c>
      <c r="H2772" s="403">
        <f t="shared" ref="H2772" si="1938">G2772*1</f>
        <v>1568</v>
      </c>
      <c r="I2772" s="403">
        <f t="shared" ref="I2772" si="1939">G2772*0.95</f>
        <v>1489.6</v>
      </c>
      <c r="J2772" s="403">
        <f t="shared" ref="J2772" si="1940">G2772*0.85</f>
        <v>1332.8</v>
      </c>
      <c r="K2772" s="403">
        <f t="shared" ref="K2772" si="1941">G2772*0.75</f>
        <v>1176</v>
      </c>
      <c r="L2772" s="403">
        <f t="shared" ref="L2772" si="1942">G2772*0.65</f>
        <v>1019.2</v>
      </c>
      <c r="M2772" s="403">
        <f t="shared" ref="M2772" si="1943">G2772*0.6</f>
        <v>940.8</v>
      </c>
      <c r="N2772" s="36"/>
      <c r="P2772" s="186"/>
    </row>
    <row r="2773" customHeight="1" spans="1:16">
      <c r="A2773" s="217" t="s">
        <v>4685</v>
      </c>
      <c r="B2773" s="52">
        <v>331506002</v>
      </c>
      <c r="C2773" s="36" t="s">
        <v>7432</v>
      </c>
      <c r="D2773" s="36"/>
      <c r="E2773" s="36"/>
      <c r="F2773" s="219" t="s">
        <v>43</v>
      </c>
      <c r="G2773" s="220">
        <v>1568</v>
      </c>
      <c r="H2773" s="403">
        <f t="shared" ref="H2773:H2795" si="1944">G2773*1</f>
        <v>1568</v>
      </c>
      <c r="I2773" s="403">
        <f t="shared" ref="I2773:I2795" si="1945">G2773*0.95</f>
        <v>1489.6</v>
      </c>
      <c r="J2773" s="403">
        <f t="shared" ref="J2773:J2795" si="1946">G2773*0.85</f>
        <v>1332.8</v>
      </c>
      <c r="K2773" s="403">
        <f t="shared" ref="K2773:K2795" si="1947">G2773*0.75</f>
        <v>1176</v>
      </c>
      <c r="L2773" s="403">
        <f t="shared" ref="L2773:L2795" si="1948">G2773*0.65</f>
        <v>1019.2</v>
      </c>
      <c r="M2773" s="403">
        <f t="shared" ref="M2773:M2795" si="1949">G2773*0.6</f>
        <v>940.8</v>
      </c>
      <c r="N2773" s="426" t="s">
        <v>7433</v>
      </c>
      <c r="P2773" s="186"/>
    </row>
    <row r="2774" customHeight="1" spans="1:16">
      <c r="A2774" s="217" t="s">
        <v>4685</v>
      </c>
      <c r="B2774" s="52">
        <v>331506003</v>
      </c>
      <c r="C2774" s="36" t="s">
        <v>7434</v>
      </c>
      <c r="D2774" s="36" t="s">
        <v>7435</v>
      </c>
      <c r="E2774" s="36"/>
      <c r="F2774" s="219" t="s">
        <v>43</v>
      </c>
      <c r="G2774" s="220">
        <v>1470</v>
      </c>
      <c r="H2774" s="403">
        <f t="shared" si="1944"/>
        <v>1470</v>
      </c>
      <c r="I2774" s="403">
        <f t="shared" si="1945"/>
        <v>1396.5</v>
      </c>
      <c r="J2774" s="403">
        <f t="shared" si="1946"/>
        <v>1249.5</v>
      </c>
      <c r="K2774" s="403">
        <f t="shared" si="1947"/>
        <v>1102.5</v>
      </c>
      <c r="L2774" s="403">
        <f t="shared" si="1948"/>
        <v>955.5</v>
      </c>
      <c r="M2774" s="403">
        <f t="shared" si="1949"/>
        <v>882</v>
      </c>
      <c r="N2774" s="36"/>
      <c r="P2774" s="186"/>
    </row>
    <row r="2775" customHeight="1" spans="1:16">
      <c r="A2775" s="217" t="s">
        <v>4685</v>
      </c>
      <c r="B2775" s="52">
        <v>331506004</v>
      </c>
      <c r="C2775" s="36" t="s">
        <v>7436</v>
      </c>
      <c r="D2775" s="36"/>
      <c r="E2775" s="36"/>
      <c r="F2775" s="219" t="s">
        <v>43</v>
      </c>
      <c r="G2775" s="220">
        <v>1568</v>
      </c>
      <c r="H2775" s="403">
        <f t="shared" si="1944"/>
        <v>1568</v>
      </c>
      <c r="I2775" s="403">
        <f t="shared" si="1945"/>
        <v>1489.6</v>
      </c>
      <c r="J2775" s="403">
        <f t="shared" si="1946"/>
        <v>1332.8</v>
      </c>
      <c r="K2775" s="403">
        <f t="shared" si="1947"/>
        <v>1176</v>
      </c>
      <c r="L2775" s="403">
        <f t="shared" si="1948"/>
        <v>1019.2</v>
      </c>
      <c r="M2775" s="403">
        <f t="shared" si="1949"/>
        <v>940.8</v>
      </c>
      <c r="N2775" s="426" t="s">
        <v>7433</v>
      </c>
      <c r="P2775" s="186"/>
    </row>
    <row r="2776" customHeight="1" spans="1:16">
      <c r="A2776" s="217" t="s">
        <v>4685</v>
      </c>
      <c r="B2776" s="52">
        <v>331506005</v>
      </c>
      <c r="C2776" s="36" t="s">
        <v>7437</v>
      </c>
      <c r="D2776" s="36"/>
      <c r="E2776" s="36"/>
      <c r="F2776" s="219" t="s">
        <v>43</v>
      </c>
      <c r="G2776" s="220">
        <v>1176</v>
      </c>
      <c r="H2776" s="403">
        <f t="shared" si="1944"/>
        <v>1176</v>
      </c>
      <c r="I2776" s="403">
        <f t="shared" si="1945"/>
        <v>1117.2</v>
      </c>
      <c r="J2776" s="403">
        <f t="shared" si="1946"/>
        <v>999.6</v>
      </c>
      <c r="K2776" s="403">
        <f t="shared" si="1947"/>
        <v>882</v>
      </c>
      <c r="L2776" s="403">
        <f t="shared" si="1948"/>
        <v>764.4</v>
      </c>
      <c r="M2776" s="403">
        <f t="shared" si="1949"/>
        <v>705.6</v>
      </c>
      <c r="N2776" s="36"/>
      <c r="P2776" s="186"/>
    </row>
    <row r="2777" customHeight="1" spans="1:16">
      <c r="A2777" s="217" t="s">
        <v>4685</v>
      </c>
      <c r="B2777" s="52">
        <v>331506006</v>
      </c>
      <c r="C2777" s="36" t="s">
        <v>7438</v>
      </c>
      <c r="D2777" s="36"/>
      <c r="E2777" s="36"/>
      <c r="F2777" s="219" t="s">
        <v>43</v>
      </c>
      <c r="G2777" s="220">
        <v>1680</v>
      </c>
      <c r="H2777" s="403">
        <f t="shared" si="1944"/>
        <v>1680</v>
      </c>
      <c r="I2777" s="403">
        <f t="shared" si="1945"/>
        <v>1596</v>
      </c>
      <c r="J2777" s="403">
        <f t="shared" si="1946"/>
        <v>1428</v>
      </c>
      <c r="K2777" s="403">
        <f t="shared" si="1947"/>
        <v>1260</v>
      </c>
      <c r="L2777" s="403">
        <f t="shared" si="1948"/>
        <v>1092</v>
      </c>
      <c r="M2777" s="403">
        <f t="shared" si="1949"/>
        <v>1008</v>
      </c>
      <c r="N2777" s="36"/>
      <c r="P2777" s="186"/>
    </row>
    <row r="2778" customHeight="1" spans="1:16">
      <c r="A2778" s="217" t="s">
        <v>4685</v>
      </c>
      <c r="B2778" s="52">
        <v>331506007</v>
      </c>
      <c r="C2778" s="36" t="s">
        <v>7439</v>
      </c>
      <c r="D2778" s="36"/>
      <c r="E2778" s="36"/>
      <c r="F2778" s="219" t="s">
        <v>43</v>
      </c>
      <c r="G2778" s="220">
        <v>2520</v>
      </c>
      <c r="H2778" s="403">
        <f t="shared" si="1944"/>
        <v>2520</v>
      </c>
      <c r="I2778" s="403">
        <f t="shared" si="1945"/>
        <v>2394</v>
      </c>
      <c r="J2778" s="403">
        <f t="shared" si="1946"/>
        <v>2142</v>
      </c>
      <c r="K2778" s="403">
        <f t="shared" si="1947"/>
        <v>1890</v>
      </c>
      <c r="L2778" s="403">
        <f t="shared" si="1948"/>
        <v>1638</v>
      </c>
      <c r="M2778" s="403">
        <f t="shared" si="1949"/>
        <v>1512</v>
      </c>
      <c r="N2778" s="36"/>
      <c r="P2778" s="186"/>
    </row>
    <row r="2779" customHeight="1" spans="1:16">
      <c r="A2779" s="217" t="s">
        <v>4685</v>
      </c>
      <c r="B2779" s="52">
        <v>331506008</v>
      </c>
      <c r="C2779" s="36" t="s">
        <v>7440</v>
      </c>
      <c r="D2779" s="36"/>
      <c r="E2779" s="36"/>
      <c r="F2779" s="219" t="s">
        <v>43</v>
      </c>
      <c r="G2779" s="220">
        <v>2940</v>
      </c>
      <c r="H2779" s="403">
        <f t="shared" si="1944"/>
        <v>2940</v>
      </c>
      <c r="I2779" s="403">
        <f t="shared" si="1945"/>
        <v>2793</v>
      </c>
      <c r="J2779" s="403">
        <f t="shared" si="1946"/>
        <v>2499</v>
      </c>
      <c r="K2779" s="403">
        <f t="shared" si="1947"/>
        <v>2205</v>
      </c>
      <c r="L2779" s="403">
        <f t="shared" si="1948"/>
        <v>1911</v>
      </c>
      <c r="M2779" s="403">
        <f t="shared" si="1949"/>
        <v>1764</v>
      </c>
      <c r="N2779" s="36"/>
      <c r="P2779" s="186"/>
    </row>
    <row r="2780" customHeight="1" spans="1:16">
      <c r="A2780" s="217" t="s">
        <v>4685</v>
      </c>
      <c r="B2780" s="52">
        <v>331506009</v>
      </c>
      <c r="C2780" s="36" t="s">
        <v>7441</v>
      </c>
      <c r="D2780" s="36" t="s">
        <v>7442</v>
      </c>
      <c r="E2780" s="36"/>
      <c r="F2780" s="220" t="s">
        <v>43</v>
      </c>
      <c r="G2780" s="220">
        <v>1680</v>
      </c>
      <c r="H2780" s="403">
        <f t="shared" si="1944"/>
        <v>1680</v>
      </c>
      <c r="I2780" s="403">
        <f t="shared" si="1945"/>
        <v>1596</v>
      </c>
      <c r="J2780" s="403">
        <f t="shared" si="1946"/>
        <v>1428</v>
      </c>
      <c r="K2780" s="403">
        <f t="shared" si="1947"/>
        <v>1260</v>
      </c>
      <c r="L2780" s="403">
        <f t="shared" si="1948"/>
        <v>1092</v>
      </c>
      <c r="M2780" s="403">
        <f t="shared" si="1949"/>
        <v>1008</v>
      </c>
      <c r="N2780" s="312"/>
      <c r="P2780" s="186"/>
    </row>
    <row r="2781" customHeight="1" spans="1:16">
      <c r="A2781" s="217" t="s">
        <v>4685</v>
      </c>
      <c r="B2781" s="52">
        <v>331506010</v>
      </c>
      <c r="C2781" s="36" t="s">
        <v>7443</v>
      </c>
      <c r="D2781" s="36"/>
      <c r="E2781" s="36"/>
      <c r="F2781" s="219" t="s">
        <v>43</v>
      </c>
      <c r="G2781" s="220">
        <v>2100</v>
      </c>
      <c r="H2781" s="403">
        <f t="shared" si="1944"/>
        <v>2100</v>
      </c>
      <c r="I2781" s="403">
        <f t="shared" si="1945"/>
        <v>1995</v>
      </c>
      <c r="J2781" s="403">
        <f t="shared" si="1946"/>
        <v>1785</v>
      </c>
      <c r="K2781" s="403">
        <f t="shared" si="1947"/>
        <v>1575</v>
      </c>
      <c r="L2781" s="403">
        <f t="shared" si="1948"/>
        <v>1365</v>
      </c>
      <c r="M2781" s="403">
        <f t="shared" si="1949"/>
        <v>1260</v>
      </c>
      <c r="N2781" s="36"/>
      <c r="P2781" s="186"/>
    </row>
    <row r="2782" customHeight="1" spans="1:16">
      <c r="A2782" s="217" t="s">
        <v>4685</v>
      </c>
      <c r="B2782" s="52">
        <v>331506011</v>
      </c>
      <c r="C2782" s="36" t="s">
        <v>7444</v>
      </c>
      <c r="D2782" s="36"/>
      <c r="E2782" s="36"/>
      <c r="F2782" s="219" t="s">
        <v>43</v>
      </c>
      <c r="G2782" s="220">
        <v>2100</v>
      </c>
      <c r="H2782" s="403">
        <f t="shared" si="1944"/>
        <v>2100</v>
      </c>
      <c r="I2782" s="403">
        <f t="shared" si="1945"/>
        <v>1995</v>
      </c>
      <c r="J2782" s="403">
        <f t="shared" si="1946"/>
        <v>1785</v>
      </c>
      <c r="K2782" s="403">
        <f t="shared" si="1947"/>
        <v>1575</v>
      </c>
      <c r="L2782" s="403">
        <f t="shared" si="1948"/>
        <v>1365</v>
      </c>
      <c r="M2782" s="403">
        <f t="shared" si="1949"/>
        <v>1260</v>
      </c>
      <c r="N2782" s="36"/>
      <c r="P2782" s="186"/>
    </row>
    <row r="2783" customHeight="1" spans="1:16">
      <c r="A2783" s="217" t="s">
        <v>4685</v>
      </c>
      <c r="B2783" s="52">
        <v>331506012</v>
      </c>
      <c r="C2783" s="36" t="s">
        <v>7445</v>
      </c>
      <c r="D2783" s="36"/>
      <c r="E2783" s="36"/>
      <c r="F2783" s="219" t="s">
        <v>43</v>
      </c>
      <c r="G2783" s="220">
        <v>2100</v>
      </c>
      <c r="H2783" s="403">
        <f t="shared" si="1944"/>
        <v>2100</v>
      </c>
      <c r="I2783" s="403">
        <f t="shared" si="1945"/>
        <v>1995</v>
      </c>
      <c r="J2783" s="403">
        <f t="shared" si="1946"/>
        <v>1785</v>
      </c>
      <c r="K2783" s="403">
        <f t="shared" si="1947"/>
        <v>1575</v>
      </c>
      <c r="L2783" s="403">
        <f t="shared" si="1948"/>
        <v>1365</v>
      </c>
      <c r="M2783" s="403">
        <f t="shared" si="1949"/>
        <v>1260</v>
      </c>
      <c r="N2783" s="36"/>
      <c r="P2783" s="186"/>
    </row>
    <row r="2784" customHeight="1" spans="1:16">
      <c r="A2784" s="217" t="s">
        <v>4685</v>
      </c>
      <c r="B2784" s="52">
        <v>331506013</v>
      </c>
      <c r="C2784" s="36" t="s">
        <v>7446</v>
      </c>
      <c r="D2784" s="36"/>
      <c r="E2784" s="36"/>
      <c r="F2784" s="219" t="s">
        <v>43</v>
      </c>
      <c r="G2784" s="220">
        <v>2100</v>
      </c>
      <c r="H2784" s="403">
        <f t="shared" si="1944"/>
        <v>2100</v>
      </c>
      <c r="I2784" s="403">
        <f t="shared" si="1945"/>
        <v>1995</v>
      </c>
      <c r="J2784" s="403">
        <f t="shared" si="1946"/>
        <v>1785</v>
      </c>
      <c r="K2784" s="403">
        <f t="shared" si="1947"/>
        <v>1575</v>
      </c>
      <c r="L2784" s="403">
        <f t="shared" si="1948"/>
        <v>1365</v>
      </c>
      <c r="M2784" s="403">
        <f t="shared" si="1949"/>
        <v>1260</v>
      </c>
      <c r="N2784" s="36"/>
      <c r="P2784" s="186"/>
    </row>
    <row r="2785" customHeight="1" spans="1:16">
      <c r="A2785" s="217" t="s">
        <v>4685</v>
      </c>
      <c r="B2785" s="52">
        <v>331506014</v>
      </c>
      <c r="C2785" s="36" t="s">
        <v>7447</v>
      </c>
      <c r="D2785" s="36"/>
      <c r="E2785" s="36"/>
      <c r="F2785" s="219" t="s">
        <v>43</v>
      </c>
      <c r="G2785" s="220">
        <v>1680</v>
      </c>
      <c r="H2785" s="403">
        <f t="shared" si="1944"/>
        <v>1680</v>
      </c>
      <c r="I2785" s="403">
        <f t="shared" si="1945"/>
        <v>1596</v>
      </c>
      <c r="J2785" s="403">
        <f t="shared" si="1946"/>
        <v>1428</v>
      </c>
      <c r="K2785" s="403">
        <f t="shared" si="1947"/>
        <v>1260</v>
      </c>
      <c r="L2785" s="403">
        <f t="shared" si="1948"/>
        <v>1092</v>
      </c>
      <c r="M2785" s="403">
        <f t="shared" si="1949"/>
        <v>1008</v>
      </c>
      <c r="N2785" s="36"/>
      <c r="P2785" s="186"/>
    </row>
    <row r="2786" customHeight="1" spans="1:16">
      <c r="A2786" s="217" t="s">
        <v>4685</v>
      </c>
      <c r="B2786" s="52">
        <v>331506015</v>
      </c>
      <c r="C2786" s="36" t="s">
        <v>7448</v>
      </c>
      <c r="D2786" s="36"/>
      <c r="E2786" s="36"/>
      <c r="F2786" s="219" t="s">
        <v>43</v>
      </c>
      <c r="G2786" s="220">
        <v>1176</v>
      </c>
      <c r="H2786" s="403">
        <f t="shared" si="1944"/>
        <v>1176</v>
      </c>
      <c r="I2786" s="403">
        <f t="shared" si="1945"/>
        <v>1117.2</v>
      </c>
      <c r="J2786" s="403">
        <f t="shared" si="1946"/>
        <v>999.6</v>
      </c>
      <c r="K2786" s="403">
        <f t="shared" si="1947"/>
        <v>882</v>
      </c>
      <c r="L2786" s="403">
        <f t="shared" si="1948"/>
        <v>764.4</v>
      </c>
      <c r="M2786" s="403">
        <f t="shared" si="1949"/>
        <v>705.6</v>
      </c>
      <c r="N2786" s="36"/>
      <c r="P2786" s="186"/>
    </row>
    <row r="2787" customHeight="1" spans="1:16">
      <c r="A2787" s="217" t="s">
        <v>4685</v>
      </c>
      <c r="B2787" s="52">
        <v>331506016</v>
      </c>
      <c r="C2787" s="36" t="s">
        <v>7449</v>
      </c>
      <c r="D2787" s="36" t="s">
        <v>7450</v>
      </c>
      <c r="E2787" s="36"/>
      <c r="F2787" s="219" t="s">
        <v>43</v>
      </c>
      <c r="G2787" s="220">
        <v>1568</v>
      </c>
      <c r="H2787" s="403">
        <f t="shared" si="1944"/>
        <v>1568</v>
      </c>
      <c r="I2787" s="403">
        <f t="shared" si="1945"/>
        <v>1489.6</v>
      </c>
      <c r="J2787" s="403">
        <f t="shared" si="1946"/>
        <v>1332.8</v>
      </c>
      <c r="K2787" s="403">
        <f t="shared" si="1947"/>
        <v>1176</v>
      </c>
      <c r="L2787" s="403">
        <f t="shared" si="1948"/>
        <v>1019.2</v>
      </c>
      <c r="M2787" s="403">
        <f t="shared" si="1949"/>
        <v>940.8</v>
      </c>
      <c r="N2787" s="495" t="s">
        <v>5091</v>
      </c>
      <c r="P2787" s="186"/>
    </row>
    <row r="2788" customHeight="1" spans="1:16">
      <c r="A2788" s="217" t="s">
        <v>4685</v>
      </c>
      <c r="B2788" s="52">
        <v>331506017</v>
      </c>
      <c r="C2788" s="36" t="s">
        <v>7451</v>
      </c>
      <c r="D2788" s="36" t="s">
        <v>7452</v>
      </c>
      <c r="E2788" s="36"/>
      <c r="F2788" s="219" t="s">
        <v>43</v>
      </c>
      <c r="G2788" s="220">
        <v>1372</v>
      </c>
      <c r="H2788" s="403">
        <f t="shared" si="1944"/>
        <v>1372</v>
      </c>
      <c r="I2788" s="403">
        <f t="shared" si="1945"/>
        <v>1303.4</v>
      </c>
      <c r="J2788" s="403">
        <f t="shared" si="1946"/>
        <v>1166.2</v>
      </c>
      <c r="K2788" s="403">
        <f t="shared" si="1947"/>
        <v>1029</v>
      </c>
      <c r="L2788" s="403">
        <f t="shared" si="1948"/>
        <v>891.8</v>
      </c>
      <c r="M2788" s="403">
        <f t="shared" si="1949"/>
        <v>823.2</v>
      </c>
      <c r="N2788" s="495" t="s">
        <v>5091</v>
      </c>
      <c r="P2788" s="186"/>
    </row>
    <row r="2789" customHeight="1" spans="1:16">
      <c r="A2789" s="217" t="s">
        <v>4685</v>
      </c>
      <c r="B2789" s="52">
        <v>331506018</v>
      </c>
      <c r="C2789" s="36" t="s">
        <v>7453</v>
      </c>
      <c r="D2789" s="36" t="s">
        <v>7454</v>
      </c>
      <c r="E2789" s="36"/>
      <c r="F2789" s="219" t="s">
        <v>43</v>
      </c>
      <c r="G2789" s="220">
        <v>1176</v>
      </c>
      <c r="H2789" s="403">
        <f t="shared" si="1944"/>
        <v>1176</v>
      </c>
      <c r="I2789" s="403">
        <f t="shared" si="1945"/>
        <v>1117.2</v>
      </c>
      <c r="J2789" s="403">
        <f t="shared" si="1946"/>
        <v>999.6</v>
      </c>
      <c r="K2789" s="403">
        <f t="shared" si="1947"/>
        <v>882</v>
      </c>
      <c r="L2789" s="403">
        <f t="shared" si="1948"/>
        <v>764.4</v>
      </c>
      <c r="M2789" s="403">
        <f t="shared" si="1949"/>
        <v>705.6</v>
      </c>
      <c r="N2789" s="495" t="s">
        <v>5091</v>
      </c>
      <c r="P2789" s="186"/>
    </row>
    <row r="2790" customHeight="1" spans="1:16">
      <c r="A2790" s="217" t="s">
        <v>4685</v>
      </c>
      <c r="B2790" s="52">
        <v>331506019</v>
      </c>
      <c r="C2790" s="36" t="s">
        <v>7455</v>
      </c>
      <c r="D2790" s="36"/>
      <c r="E2790" s="36"/>
      <c r="F2790" s="219" t="s">
        <v>43</v>
      </c>
      <c r="G2790" s="220">
        <v>1680</v>
      </c>
      <c r="H2790" s="403">
        <f t="shared" si="1944"/>
        <v>1680</v>
      </c>
      <c r="I2790" s="403">
        <f t="shared" si="1945"/>
        <v>1596</v>
      </c>
      <c r="J2790" s="403">
        <f t="shared" si="1946"/>
        <v>1428</v>
      </c>
      <c r="K2790" s="403">
        <f t="shared" si="1947"/>
        <v>1260</v>
      </c>
      <c r="L2790" s="403">
        <f t="shared" si="1948"/>
        <v>1092</v>
      </c>
      <c r="M2790" s="403">
        <f t="shared" si="1949"/>
        <v>1008</v>
      </c>
      <c r="N2790" s="495" t="s">
        <v>7456</v>
      </c>
      <c r="P2790" s="186"/>
    </row>
    <row r="2791" customHeight="1" spans="1:16">
      <c r="A2791" s="217" t="s">
        <v>4685</v>
      </c>
      <c r="B2791" s="52">
        <v>331506020</v>
      </c>
      <c r="C2791" s="36" t="s">
        <v>7457</v>
      </c>
      <c r="D2791" s="36" t="s">
        <v>7458</v>
      </c>
      <c r="E2791" s="36"/>
      <c r="F2791" s="220" t="s">
        <v>43</v>
      </c>
      <c r="G2791" s="220">
        <v>1960</v>
      </c>
      <c r="H2791" s="403">
        <f t="shared" si="1944"/>
        <v>1960</v>
      </c>
      <c r="I2791" s="403">
        <f t="shared" si="1945"/>
        <v>1862</v>
      </c>
      <c r="J2791" s="403">
        <f t="shared" si="1946"/>
        <v>1666</v>
      </c>
      <c r="K2791" s="403">
        <f t="shared" si="1947"/>
        <v>1470</v>
      </c>
      <c r="L2791" s="403">
        <f t="shared" si="1948"/>
        <v>1274</v>
      </c>
      <c r="M2791" s="403">
        <f t="shared" si="1949"/>
        <v>1176</v>
      </c>
      <c r="N2791" s="495" t="s">
        <v>5091</v>
      </c>
      <c r="P2791" s="186"/>
    </row>
    <row r="2792" customHeight="1" spans="1:16">
      <c r="A2792" s="217" t="s">
        <v>4685</v>
      </c>
      <c r="B2792" s="52">
        <v>331506021</v>
      </c>
      <c r="C2792" s="36" t="s">
        <v>7459</v>
      </c>
      <c r="D2792" s="36"/>
      <c r="E2792" s="36"/>
      <c r="F2792" s="219" t="s">
        <v>43</v>
      </c>
      <c r="G2792" s="220">
        <v>1568</v>
      </c>
      <c r="H2792" s="403">
        <f t="shared" si="1944"/>
        <v>1568</v>
      </c>
      <c r="I2792" s="403">
        <f t="shared" si="1945"/>
        <v>1489.6</v>
      </c>
      <c r="J2792" s="403">
        <f t="shared" si="1946"/>
        <v>1332.8</v>
      </c>
      <c r="K2792" s="403">
        <f t="shared" si="1947"/>
        <v>1176</v>
      </c>
      <c r="L2792" s="403">
        <f t="shared" si="1948"/>
        <v>1019.2</v>
      </c>
      <c r="M2792" s="403">
        <f t="shared" si="1949"/>
        <v>940.8</v>
      </c>
      <c r="N2792" s="260"/>
      <c r="P2792" s="186"/>
    </row>
    <row r="2793" customHeight="1" spans="1:16">
      <c r="A2793" s="217" t="s">
        <v>4685</v>
      </c>
      <c r="B2793" s="52">
        <v>331506022</v>
      </c>
      <c r="C2793" s="36" t="s">
        <v>7460</v>
      </c>
      <c r="D2793" s="36"/>
      <c r="E2793" s="36"/>
      <c r="F2793" s="219" t="s">
        <v>43</v>
      </c>
      <c r="G2793" s="220">
        <v>840</v>
      </c>
      <c r="H2793" s="403">
        <f t="shared" si="1944"/>
        <v>840</v>
      </c>
      <c r="I2793" s="403">
        <f t="shared" si="1945"/>
        <v>798</v>
      </c>
      <c r="J2793" s="403">
        <f t="shared" si="1946"/>
        <v>714</v>
      </c>
      <c r="K2793" s="403">
        <f t="shared" si="1947"/>
        <v>630</v>
      </c>
      <c r="L2793" s="403">
        <f t="shared" si="1948"/>
        <v>546</v>
      </c>
      <c r="M2793" s="403">
        <f t="shared" si="1949"/>
        <v>504</v>
      </c>
      <c r="N2793" s="425" t="s">
        <v>6710</v>
      </c>
      <c r="P2793" s="186"/>
    </row>
    <row r="2794" customHeight="1" spans="1:16">
      <c r="A2794" s="225" t="s">
        <v>4685</v>
      </c>
      <c r="B2794" s="225">
        <v>331506023</v>
      </c>
      <c r="C2794" s="226" t="s">
        <v>7461</v>
      </c>
      <c r="D2794" s="226"/>
      <c r="E2794" s="227"/>
      <c r="F2794" s="228" t="s">
        <v>43</v>
      </c>
      <c r="G2794" s="229">
        <v>1176</v>
      </c>
      <c r="H2794" s="403">
        <f t="shared" si="1944"/>
        <v>1176</v>
      </c>
      <c r="I2794" s="403">
        <f t="shared" si="1945"/>
        <v>1117.2</v>
      </c>
      <c r="J2794" s="403">
        <f t="shared" si="1946"/>
        <v>999.6</v>
      </c>
      <c r="K2794" s="403">
        <f t="shared" si="1947"/>
        <v>882</v>
      </c>
      <c r="L2794" s="403">
        <f t="shared" si="1948"/>
        <v>764.4</v>
      </c>
      <c r="M2794" s="403">
        <f t="shared" si="1949"/>
        <v>705.6</v>
      </c>
      <c r="N2794" s="226"/>
      <c r="P2794" s="186"/>
    </row>
    <row r="2795" customHeight="1" spans="1:16">
      <c r="A2795" s="225" t="s">
        <v>4685</v>
      </c>
      <c r="B2795" s="225">
        <v>331506024</v>
      </c>
      <c r="C2795" s="226" t="s">
        <v>7462</v>
      </c>
      <c r="D2795" s="226" t="s">
        <v>7463</v>
      </c>
      <c r="E2795" s="226"/>
      <c r="F2795" s="228" t="s">
        <v>43</v>
      </c>
      <c r="G2795" s="229">
        <v>1680</v>
      </c>
      <c r="H2795" s="403">
        <f t="shared" si="1944"/>
        <v>1680</v>
      </c>
      <c r="I2795" s="403">
        <f t="shared" si="1945"/>
        <v>1596</v>
      </c>
      <c r="J2795" s="403">
        <f t="shared" si="1946"/>
        <v>1428</v>
      </c>
      <c r="K2795" s="403">
        <f t="shared" si="1947"/>
        <v>1260</v>
      </c>
      <c r="L2795" s="403">
        <f t="shared" si="1948"/>
        <v>1092</v>
      </c>
      <c r="M2795" s="403">
        <f t="shared" si="1949"/>
        <v>1008</v>
      </c>
      <c r="N2795" s="226"/>
      <c r="P2795" s="186"/>
    </row>
    <row r="2796" customHeight="1" spans="1:16">
      <c r="A2796" s="417"/>
      <c r="B2796" s="45">
        <v>331507</v>
      </c>
      <c r="C2796" s="46" t="s">
        <v>7464</v>
      </c>
      <c r="D2796" s="46"/>
      <c r="E2796" s="46" t="s">
        <v>7326</v>
      </c>
      <c r="F2796" s="263"/>
      <c r="G2796" s="214"/>
      <c r="H2796" s="403"/>
      <c r="I2796" s="403"/>
      <c r="J2796" s="403"/>
      <c r="K2796" s="403"/>
      <c r="L2796" s="403"/>
      <c r="M2796" s="403"/>
      <c r="N2796" s="46"/>
      <c r="P2796" s="186"/>
    </row>
    <row r="2797" customHeight="1" spans="1:16">
      <c r="A2797" s="217" t="s">
        <v>4685</v>
      </c>
      <c r="B2797" s="52">
        <v>331507001</v>
      </c>
      <c r="C2797" s="36" t="s">
        <v>7465</v>
      </c>
      <c r="D2797" s="36" t="s">
        <v>7466</v>
      </c>
      <c r="E2797" s="248"/>
      <c r="F2797" s="219" t="s">
        <v>43</v>
      </c>
      <c r="G2797" s="220">
        <v>2520</v>
      </c>
      <c r="H2797" s="403">
        <f t="shared" ref="H2797" si="1950">G2797*1</f>
        <v>2520</v>
      </c>
      <c r="I2797" s="403">
        <f t="shared" ref="I2797" si="1951">G2797*0.95</f>
        <v>2394</v>
      </c>
      <c r="J2797" s="403">
        <f t="shared" ref="J2797" si="1952">G2797*0.85</f>
        <v>2142</v>
      </c>
      <c r="K2797" s="403">
        <f t="shared" ref="K2797" si="1953">G2797*0.75</f>
        <v>1890</v>
      </c>
      <c r="L2797" s="403">
        <f t="shared" ref="L2797" si="1954">G2797*0.65</f>
        <v>1638</v>
      </c>
      <c r="M2797" s="403">
        <f t="shared" ref="M2797" si="1955">G2797*0.6</f>
        <v>1512</v>
      </c>
      <c r="N2797" s="425" t="s">
        <v>7467</v>
      </c>
      <c r="P2797" s="186"/>
    </row>
    <row r="2798" customHeight="1" spans="1:16">
      <c r="A2798" s="217" t="s">
        <v>4685</v>
      </c>
      <c r="B2798" s="52">
        <v>331507002</v>
      </c>
      <c r="C2798" s="36" t="s">
        <v>7468</v>
      </c>
      <c r="D2798" s="36"/>
      <c r="E2798" s="36"/>
      <c r="F2798" s="219" t="s">
        <v>43</v>
      </c>
      <c r="G2798" s="220">
        <v>2100</v>
      </c>
      <c r="H2798" s="403">
        <f t="shared" ref="H2798:H2809" si="1956">G2798*1</f>
        <v>2100</v>
      </c>
      <c r="I2798" s="403">
        <f t="shared" ref="I2798:I2809" si="1957">G2798*0.95</f>
        <v>1995</v>
      </c>
      <c r="J2798" s="403">
        <f t="shared" ref="J2798:J2809" si="1958">G2798*0.85</f>
        <v>1785</v>
      </c>
      <c r="K2798" s="403">
        <f t="shared" ref="K2798:K2809" si="1959">G2798*0.75</f>
        <v>1575</v>
      </c>
      <c r="L2798" s="403">
        <f t="shared" ref="L2798:L2809" si="1960">G2798*0.65</f>
        <v>1365</v>
      </c>
      <c r="M2798" s="403">
        <f t="shared" ref="M2798:M2809" si="1961">G2798*0.6</f>
        <v>1260</v>
      </c>
      <c r="N2798" s="260"/>
      <c r="P2798" s="186"/>
    </row>
    <row r="2799" customHeight="1" spans="1:16">
      <c r="A2799" s="217" t="s">
        <v>4685</v>
      </c>
      <c r="B2799" s="52">
        <v>331507003</v>
      </c>
      <c r="C2799" s="36" t="s">
        <v>7469</v>
      </c>
      <c r="D2799" s="36"/>
      <c r="E2799" s="36"/>
      <c r="F2799" s="219" t="s">
        <v>43</v>
      </c>
      <c r="G2799" s="220">
        <v>2100</v>
      </c>
      <c r="H2799" s="403">
        <f t="shared" si="1956"/>
        <v>2100</v>
      </c>
      <c r="I2799" s="403">
        <f t="shared" si="1957"/>
        <v>1995</v>
      </c>
      <c r="J2799" s="403">
        <f t="shared" si="1958"/>
        <v>1785</v>
      </c>
      <c r="K2799" s="403">
        <f t="shared" si="1959"/>
        <v>1575</v>
      </c>
      <c r="L2799" s="403">
        <f t="shared" si="1960"/>
        <v>1365</v>
      </c>
      <c r="M2799" s="403">
        <f t="shared" si="1961"/>
        <v>1260</v>
      </c>
      <c r="N2799" s="425" t="s">
        <v>7467</v>
      </c>
      <c r="P2799" s="186"/>
    </row>
    <row r="2800" customHeight="1" spans="1:16">
      <c r="A2800" s="217" t="s">
        <v>4685</v>
      </c>
      <c r="B2800" s="52">
        <v>331507004</v>
      </c>
      <c r="C2800" s="36" t="s">
        <v>7470</v>
      </c>
      <c r="D2800" s="36"/>
      <c r="E2800" s="36"/>
      <c r="F2800" s="219" t="s">
        <v>43</v>
      </c>
      <c r="G2800" s="220">
        <v>2100</v>
      </c>
      <c r="H2800" s="403">
        <f t="shared" si="1956"/>
        <v>2100</v>
      </c>
      <c r="I2800" s="403">
        <f t="shared" si="1957"/>
        <v>1995</v>
      </c>
      <c r="J2800" s="403">
        <f t="shared" si="1958"/>
        <v>1785</v>
      </c>
      <c r="K2800" s="403">
        <f t="shared" si="1959"/>
        <v>1575</v>
      </c>
      <c r="L2800" s="403">
        <f t="shared" si="1960"/>
        <v>1365</v>
      </c>
      <c r="M2800" s="403">
        <f t="shared" si="1961"/>
        <v>1260</v>
      </c>
      <c r="N2800" s="425" t="s">
        <v>7467</v>
      </c>
      <c r="P2800" s="186"/>
    </row>
    <row r="2801" customHeight="1" spans="1:16">
      <c r="A2801" s="217" t="s">
        <v>4685</v>
      </c>
      <c r="B2801" s="52">
        <v>331507005</v>
      </c>
      <c r="C2801" s="36" t="s">
        <v>7471</v>
      </c>
      <c r="D2801" s="36"/>
      <c r="E2801" s="36"/>
      <c r="F2801" s="219" t="s">
        <v>43</v>
      </c>
      <c r="G2801" s="220">
        <v>2520</v>
      </c>
      <c r="H2801" s="403">
        <f t="shared" si="1956"/>
        <v>2520</v>
      </c>
      <c r="I2801" s="403">
        <f t="shared" si="1957"/>
        <v>2394</v>
      </c>
      <c r="J2801" s="403">
        <f t="shared" si="1958"/>
        <v>2142</v>
      </c>
      <c r="K2801" s="403">
        <f t="shared" si="1959"/>
        <v>1890</v>
      </c>
      <c r="L2801" s="403">
        <f t="shared" si="1960"/>
        <v>1638</v>
      </c>
      <c r="M2801" s="403">
        <f t="shared" si="1961"/>
        <v>1512</v>
      </c>
      <c r="N2801" s="425" t="s">
        <v>7467</v>
      </c>
      <c r="P2801" s="186"/>
    </row>
    <row r="2802" customHeight="1" spans="1:16">
      <c r="A2802" s="217" t="s">
        <v>4685</v>
      </c>
      <c r="B2802" s="52">
        <v>331507006</v>
      </c>
      <c r="C2802" s="36" t="s">
        <v>7472</v>
      </c>
      <c r="D2802" s="36"/>
      <c r="E2802" s="36"/>
      <c r="F2802" s="219" t="s">
        <v>43</v>
      </c>
      <c r="G2802" s="220">
        <v>2100</v>
      </c>
      <c r="H2802" s="403">
        <f t="shared" si="1956"/>
        <v>2100</v>
      </c>
      <c r="I2802" s="403">
        <f t="shared" si="1957"/>
        <v>1995</v>
      </c>
      <c r="J2802" s="403">
        <f t="shared" si="1958"/>
        <v>1785</v>
      </c>
      <c r="K2802" s="403">
        <f t="shared" si="1959"/>
        <v>1575</v>
      </c>
      <c r="L2802" s="403">
        <f t="shared" si="1960"/>
        <v>1365</v>
      </c>
      <c r="M2802" s="403">
        <f t="shared" si="1961"/>
        <v>1260</v>
      </c>
      <c r="N2802" s="260"/>
      <c r="P2802" s="186"/>
    </row>
    <row r="2803" customHeight="1" spans="1:16">
      <c r="A2803" s="217" t="s">
        <v>4685</v>
      </c>
      <c r="B2803" s="52">
        <v>331507007</v>
      </c>
      <c r="C2803" s="36" t="s">
        <v>7473</v>
      </c>
      <c r="D2803" s="36"/>
      <c r="E2803" s="36"/>
      <c r="F2803" s="219" t="s">
        <v>43</v>
      </c>
      <c r="G2803" s="220">
        <v>2940</v>
      </c>
      <c r="H2803" s="403">
        <f t="shared" si="1956"/>
        <v>2940</v>
      </c>
      <c r="I2803" s="403">
        <f t="shared" si="1957"/>
        <v>2793</v>
      </c>
      <c r="J2803" s="403">
        <f t="shared" si="1958"/>
        <v>2499</v>
      </c>
      <c r="K2803" s="403">
        <f t="shared" si="1959"/>
        <v>2205</v>
      </c>
      <c r="L2803" s="403">
        <f t="shared" si="1960"/>
        <v>1911</v>
      </c>
      <c r="M2803" s="403">
        <f t="shared" si="1961"/>
        <v>1764</v>
      </c>
      <c r="N2803" s="425" t="s">
        <v>7467</v>
      </c>
      <c r="P2803" s="186"/>
    </row>
    <row r="2804" customHeight="1" spans="1:16">
      <c r="A2804" s="217" t="s">
        <v>4685</v>
      </c>
      <c r="B2804" s="52">
        <v>331507008</v>
      </c>
      <c r="C2804" s="36" t="s">
        <v>7474</v>
      </c>
      <c r="D2804" s="36"/>
      <c r="E2804" s="36"/>
      <c r="F2804" s="219" t="s">
        <v>43</v>
      </c>
      <c r="G2804" s="220">
        <v>2100</v>
      </c>
      <c r="H2804" s="403">
        <f t="shared" si="1956"/>
        <v>2100</v>
      </c>
      <c r="I2804" s="403">
        <f t="shared" si="1957"/>
        <v>1995</v>
      </c>
      <c r="J2804" s="403">
        <f t="shared" si="1958"/>
        <v>1785</v>
      </c>
      <c r="K2804" s="403">
        <f t="shared" si="1959"/>
        <v>1575</v>
      </c>
      <c r="L2804" s="403">
        <f t="shared" si="1960"/>
        <v>1365</v>
      </c>
      <c r="M2804" s="403">
        <f t="shared" si="1961"/>
        <v>1260</v>
      </c>
      <c r="N2804" s="425" t="s">
        <v>7467</v>
      </c>
      <c r="P2804" s="186"/>
    </row>
    <row r="2805" customHeight="1" spans="1:16">
      <c r="A2805" s="217" t="s">
        <v>4685</v>
      </c>
      <c r="B2805" s="52">
        <v>331507009</v>
      </c>
      <c r="C2805" s="36" t="s">
        <v>7475</v>
      </c>
      <c r="D2805" s="36"/>
      <c r="E2805" s="36"/>
      <c r="F2805" s="219" t="s">
        <v>43</v>
      </c>
      <c r="G2805" s="220">
        <v>2100</v>
      </c>
      <c r="H2805" s="403">
        <f t="shared" si="1956"/>
        <v>2100</v>
      </c>
      <c r="I2805" s="403">
        <f t="shared" si="1957"/>
        <v>1995</v>
      </c>
      <c r="J2805" s="403">
        <f t="shared" si="1958"/>
        <v>1785</v>
      </c>
      <c r="K2805" s="403">
        <f t="shared" si="1959"/>
        <v>1575</v>
      </c>
      <c r="L2805" s="403">
        <f t="shared" si="1960"/>
        <v>1365</v>
      </c>
      <c r="M2805" s="403">
        <f t="shared" si="1961"/>
        <v>1260</v>
      </c>
      <c r="N2805" s="425" t="s">
        <v>7467</v>
      </c>
      <c r="P2805" s="186"/>
    </row>
    <row r="2806" customHeight="1" spans="1:16">
      <c r="A2806" s="217" t="s">
        <v>4685</v>
      </c>
      <c r="B2806" s="52">
        <v>331507010</v>
      </c>
      <c r="C2806" s="36" t="s">
        <v>7476</v>
      </c>
      <c r="D2806" s="36" t="s">
        <v>7477</v>
      </c>
      <c r="E2806" s="36"/>
      <c r="F2806" s="219" t="s">
        <v>43</v>
      </c>
      <c r="G2806" s="220">
        <v>2520</v>
      </c>
      <c r="H2806" s="403">
        <f t="shared" si="1956"/>
        <v>2520</v>
      </c>
      <c r="I2806" s="403">
        <f t="shared" si="1957"/>
        <v>2394</v>
      </c>
      <c r="J2806" s="403">
        <f t="shared" si="1958"/>
        <v>2142</v>
      </c>
      <c r="K2806" s="403">
        <f t="shared" si="1959"/>
        <v>1890</v>
      </c>
      <c r="L2806" s="403">
        <f t="shared" si="1960"/>
        <v>1638</v>
      </c>
      <c r="M2806" s="403">
        <f t="shared" si="1961"/>
        <v>1512</v>
      </c>
      <c r="N2806" s="36"/>
      <c r="P2806" s="186"/>
    </row>
    <row r="2807" customHeight="1" spans="1:16">
      <c r="A2807" s="217" t="s">
        <v>4685</v>
      </c>
      <c r="B2807" s="52">
        <v>331507011</v>
      </c>
      <c r="C2807" s="36" t="s">
        <v>7478</v>
      </c>
      <c r="D2807" s="36"/>
      <c r="E2807" s="36"/>
      <c r="F2807" s="219" t="s">
        <v>43</v>
      </c>
      <c r="G2807" s="220">
        <v>1680</v>
      </c>
      <c r="H2807" s="403">
        <f t="shared" si="1956"/>
        <v>1680</v>
      </c>
      <c r="I2807" s="403">
        <f t="shared" si="1957"/>
        <v>1596</v>
      </c>
      <c r="J2807" s="403">
        <f t="shared" si="1958"/>
        <v>1428</v>
      </c>
      <c r="K2807" s="403">
        <f t="shared" si="1959"/>
        <v>1260</v>
      </c>
      <c r="L2807" s="403">
        <f t="shared" si="1960"/>
        <v>1092</v>
      </c>
      <c r="M2807" s="403">
        <f t="shared" si="1961"/>
        <v>1008</v>
      </c>
      <c r="N2807" s="36"/>
      <c r="P2807" s="186"/>
    </row>
    <row r="2808" customHeight="1" spans="1:16">
      <c r="A2808" s="225" t="s">
        <v>4685</v>
      </c>
      <c r="B2808" s="225">
        <v>331507012</v>
      </c>
      <c r="C2808" s="226" t="s">
        <v>7479</v>
      </c>
      <c r="D2808" s="226"/>
      <c r="E2808" s="227"/>
      <c r="F2808" s="228" t="s">
        <v>43</v>
      </c>
      <c r="G2808" s="229">
        <v>2310</v>
      </c>
      <c r="H2808" s="403">
        <f t="shared" si="1956"/>
        <v>2310</v>
      </c>
      <c r="I2808" s="403">
        <f t="shared" si="1957"/>
        <v>2194.5</v>
      </c>
      <c r="J2808" s="403">
        <f t="shared" si="1958"/>
        <v>1963.5</v>
      </c>
      <c r="K2808" s="403">
        <f t="shared" si="1959"/>
        <v>1732.5</v>
      </c>
      <c r="L2808" s="403">
        <f t="shared" si="1960"/>
        <v>1501.5</v>
      </c>
      <c r="M2808" s="403">
        <f t="shared" si="1961"/>
        <v>1386</v>
      </c>
      <c r="N2808" s="226"/>
      <c r="P2808" s="186"/>
    </row>
    <row r="2809" s="181" customFormat="1" customHeight="1" spans="1:18">
      <c r="A2809" s="225" t="s">
        <v>4685</v>
      </c>
      <c r="B2809" s="230">
        <v>331507014</v>
      </c>
      <c r="C2809" s="226" t="s">
        <v>7480</v>
      </c>
      <c r="D2809" s="226"/>
      <c r="E2809" s="226" t="s">
        <v>7326</v>
      </c>
      <c r="F2809" s="228" t="s">
        <v>43</v>
      </c>
      <c r="G2809" s="229">
        <v>4200</v>
      </c>
      <c r="H2809" s="403">
        <f t="shared" si="1956"/>
        <v>4200</v>
      </c>
      <c r="I2809" s="403">
        <f t="shared" si="1957"/>
        <v>3990</v>
      </c>
      <c r="J2809" s="403">
        <f t="shared" si="1958"/>
        <v>3570</v>
      </c>
      <c r="K2809" s="403">
        <f t="shared" si="1959"/>
        <v>3150</v>
      </c>
      <c r="L2809" s="403">
        <f t="shared" si="1960"/>
        <v>2730</v>
      </c>
      <c r="M2809" s="403">
        <f t="shared" si="1961"/>
        <v>2520</v>
      </c>
      <c r="N2809" s="226"/>
      <c r="Q2809" s="427"/>
      <c r="R2809" s="391"/>
    </row>
    <row r="2810" customHeight="1" spans="1:16">
      <c r="A2810" s="217"/>
      <c r="B2810" s="45">
        <v>331508</v>
      </c>
      <c r="C2810" s="46" t="s">
        <v>7481</v>
      </c>
      <c r="D2810" s="36"/>
      <c r="E2810" s="36"/>
      <c r="F2810" s="219"/>
      <c r="G2810" s="220"/>
      <c r="H2810" s="403"/>
      <c r="I2810" s="403"/>
      <c r="J2810" s="403"/>
      <c r="K2810" s="403"/>
      <c r="L2810" s="403"/>
      <c r="M2810" s="403"/>
      <c r="N2810" s="36"/>
      <c r="P2810" s="186"/>
    </row>
    <row r="2811" customHeight="1" spans="1:16">
      <c r="A2811" s="217" t="s">
        <v>4685</v>
      </c>
      <c r="B2811" s="52">
        <v>331508001</v>
      </c>
      <c r="C2811" s="36" t="s">
        <v>7482</v>
      </c>
      <c r="D2811" s="36"/>
      <c r="E2811" s="36"/>
      <c r="F2811" s="219" t="s">
        <v>43</v>
      </c>
      <c r="G2811" s="220">
        <v>840</v>
      </c>
      <c r="H2811" s="403">
        <f t="shared" ref="H2811:H2815" si="1962">G2811*1</f>
        <v>840</v>
      </c>
      <c r="I2811" s="403">
        <f t="shared" ref="I2811:I2815" si="1963">G2811*0.95</f>
        <v>798</v>
      </c>
      <c r="J2811" s="403">
        <f t="shared" ref="J2811:J2815" si="1964">G2811*0.85</f>
        <v>714</v>
      </c>
      <c r="K2811" s="403">
        <f t="shared" ref="K2811:K2815" si="1965">G2811*0.75</f>
        <v>630</v>
      </c>
      <c r="L2811" s="403">
        <f t="shared" ref="L2811:L2815" si="1966">G2811*0.65</f>
        <v>546</v>
      </c>
      <c r="M2811" s="403">
        <f t="shared" ref="M2811:M2815" si="1967">G2811*0.6</f>
        <v>504</v>
      </c>
      <c r="N2811" s="36"/>
      <c r="P2811" s="186"/>
    </row>
    <row r="2812" customHeight="1" spans="1:16">
      <c r="A2812" s="217" t="s">
        <v>4685</v>
      </c>
      <c r="B2812" s="52">
        <v>331508002</v>
      </c>
      <c r="C2812" s="36" t="s">
        <v>7483</v>
      </c>
      <c r="D2812" s="36"/>
      <c r="E2812" s="36"/>
      <c r="F2812" s="219" t="s">
        <v>43</v>
      </c>
      <c r="G2812" s="220">
        <v>1960</v>
      </c>
      <c r="H2812" s="403">
        <f t="shared" si="1962"/>
        <v>1960</v>
      </c>
      <c r="I2812" s="403">
        <f t="shared" si="1963"/>
        <v>1862</v>
      </c>
      <c r="J2812" s="403">
        <f t="shared" si="1964"/>
        <v>1666</v>
      </c>
      <c r="K2812" s="403">
        <f t="shared" si="1965"/>
        <v>1470</v>
      </c>
      <c r="L2812" s="403">
        <f t="shared" si="1966"/>
        <v>1274</v>
      </c>
      <c r="M2812" s="403">
        <f t="shared" si="1967"/>
        <v>1176</v>
      </c>
      <c r="N2812" s="36"/>
      <c r="P2812" s="186"/>
    </row>
    <row r="2813" customHeight="1" spans="1:16">
      <c r="A2813" s="217" t="s">
        <v>4685</v>
      </c>
      <c r="B2813" s="52">
        <v>331508003</v>
      </c>
      <c r="C2813" s="36" t="s">
        <v>7484</v>
      </c>
      <c r="D2813" s="36"/>
      <c r="E2813" s="36"/>
      <c r="F2813" s="219" t="s">
        <v>43</v>
      </c>
      <c r="G2813" s="220">
        <v>980</v>
      </c>
      <c r="H2813" s="403">
        <f t="shared" si="1962"/>
        <v>980</v>
      </c>
      <c r="I2813" s="403">
        <f t="shared" si="1963"/>
        <v>931</v>
      </c>
      <c r="J2813" s="403">
        <f t="shared" si="1964"/>
        <v>833</v>
      </c>
      <c r="K2813" s="403">
        <f t="shared" si="1965"/>
        <v>735</v>
      </c>
      <c r="L2813" s="403">
        <f t="shared" si="1966"/>
        <v>637</v>
      </c>
      <c r="M2813" s="403">
        <f t="shared" si="1967"/>
        <v>588</v>
      </c>
      <c r="N2813" s="36"/>
      <c r="P2813" s="186"/>
    </row>
    <row r="2814" customHeight="1" spans="1:16">
      <c r="A2814" s="217" t="s">
        <v>4685</v>
      </c>
      <c r="B2814" s="52">
        <v>331508004</v>
      </c>
      <c r="C2814" s="36" t="s">
        <v>7485</v>
      </c>
      <c r="D2814" s="36"/>
      <c r="E2814" s="36"/>
      <c r="F2814" s="219" t="s">
        <v>43</v>
      </c>
      <c r="G2814" s="220">
        <v>1568</v>
      </c>
      <c r="H2814" s="403">
        <f t="shared" si="1962"/>
        <v>1568</v>
      </c>
      <c r="I2814" s="403">
        <f t="shared" si="1963"/>
        <v>1489.6</v>
      </c>
      <c r="J2814" s="403">
        <f t="shared" si="1964"/>
        <v>1332.8</v>
      </c>
      <c r="K2814" s="403">
        <f t="shared" si="1965"/>
        <v>1176</v>
      </c>
      <c r="L2814" s="403">
        <f t="shared" si="1966"/>
        <v>1019.2</v>
      </c>
      <c r="M2814" s="403">
        <f t="shared" si="1967"/>
        <v>940.8</v>
      </c>
      <c r="N2814" s="36"/>
      <c r="P2814" s="186"/>
    </row>
    <row r="2815" customHeight="1" spans="1:16">
      <c r="A2815" s="217" t="s">
        <v>4685</v>
      </c>
      <c r="B2815" s="52">
        <v>331508005</v>
      </c>
      <c r="C2815" s="36" t="s">
        <v>7486</v>
      </c>
      <c r="D2815" s="36"/>
      <c r="E2815" s="36"/>
      <c r="F2815" s="219" t="s">
        <v>43</v>
      </c>
      <c r="G2815" s="220">
        <v>2520</v>
      </c>
      <c r="H2815" s="403">
        <f t="shared" si="1962"/>
        <v>2520</v>
      </c>
      <c r="I2815" s="403">
        <f t="shared" si="1963"/>
        <v>2394</v>
      </c>
      <c r="J2815" s="403">
        <f t="shared" si="1964"/>
        <v>2142</v>
      </c>
      <c r="K2815" s="403">
        <f t="shared" si="1965"/>
        <v>1890</v>
      </c>
      <c r="L2815" s="403">
        <f t="shared" si="1966"/>
        <v>1638</v>
      </c>
      <c r="M2815" s="403">
        <f t="shared" si="1967"/>
        <v>1512</v>
      </c>
      <c r="N2815" s="36"/>
      <c r="P2815" s="186"/>
    </row>
    <row r="2816" customHeight="1" spans="1:16">
      <c r="A2816" s="217"/>
      <c r="B2816" s="45">
        <v>331509</v>
      </c>
      <c r="C2816" s="46" t="s">
        <v>7487</v>
      </c>
      <c r="D2816" s="36"/>
      <c r="E2816" s="36"/>
      <c r="F2816" s="219"/>
      <c r="G2816" s="220"/>
      <c r="H2816" s="403"/>
      <c r="I2816" s="403"/>
      <c r="J2816" s="403"/>
      <c r="K2816" s="403"/>
      <c r="L2816" s="403"/>
      <c r="M2816" s="403"/>
      <c r="N2816" s="36"/>
      <c r="P2816" s="186"/>
    </row>
    <row r="2817" customHeight="1" spans="1:16">
      <c r="A2817" s="217" t="s">
        <v>4685</v>
      </c>
      <c r="B2817" s="52">
        <v>331509001</v>
      </c>
      <c r="C2817" s="36" t="s">
        <v>7488</v>
      </c>
      <c r="D2817" s="36"/>
      <c r="E2817" s="36"/>
      <c r="F2817" s="219" t="s">
        <v>43</v>
      </c>
      <c r="G2817" s="220">
        <v>1372</v>
      </c>
      <c r="H2817" s="403">
        <f t="shared" ref="H2817" si="1968">G2817*1</f>
        <v>1372</v>
      </c>
      <c r="I2817" s="403">
        <f t="shared" ref="I2817" si="1969">G2817*0.95</f>
        <v>1303.4</v>
      </c>
      <c r="J2817" s="403">
        <f t="shared" ref="J2817" si="1970">G2817*0.85</f>
        <v>1166.2</v>
      </c>
      <c r="K2817" s="403">
        <f t="shared" ref="K2817" si="1971">G2817*0.75</f>
        <v>1029</v>
      </c>
      <c r="L2817" s="403">
        <f t="shared" ref="L2817" si="1972">G2817*0.65</f>
        <v>891.8</v>
      </c>
      <c r="M2817" s="403">
        <f t="shared" ref="M2817" si="1973">G2817*0.6</f>
        <v>823.2</v>
      </c>
      <c r="N2817" s="36"/>
      <c r="P2817" s="186"/>
    </row>
    <row r="2818" customHeight="1" spans="1:16">
      <c r="A2818" s="217" t="s">
        <v>4685</v>
      </c>
      <c r="B2818" s="52">
        <v>331509002</v>
      </c>
      <c r="C2818" s="36" t="s">
        <v>7489</v>
      </c>
      <c r="D2818" s="36"/>
      <c r="E2818" s="36"/>
      <c r="F2818" s="219" t="s">
        <v>43</v>
      </c>
      <c r="G2818" s="220">
        <v>1372</v>
      </c>
      <c r="H2818" s="403">
        <f t="shared" ref="H2818:H2825" si="1974">G2818*1</f>
        <v>1372</v>
      </c>
      <c r="I2818" s="403">
        <f t="shared" ref="I2818:I2825" si="1975">G2818*0.95</f>
        <v>1303.4</v>
      </c>
      <c r="J2818" s="403">
        <f t="shared" ref="J2818:J2825" si="1976">G2818*0.85</f>
        <v>1166.2</v>
      </c>
      <c r="K2818" s="403">
        <f t="shared" ref="K2818:K2825" si="1977">G2818*0.75</f>
        <v>1029</v>
      </c>
      <c r="L2818" s="403">
        <f t="shared" ref="L2818:L2825" si="1978">G2818*0.65</f>
        <v>891.8</v>
      </c>
      <c r="M2818" s="403">
        <f t="shared" ref="M2818:M2825" si="1979">G2818*0.6</f>
        <v>823.2</v>
      </c>
      <c r="N2818" s="36"/>
      <c r="P2818" s="186"/>
    </row>
    <row r="2819" customHeight="1" spans="1:16">
      <c r="A2819" s="217" t="s">
        <v>4685</v>
      </c>
      <c r="B2819" s="52">
        <v>331509003</v>
      </c>
      <c r="C2819" s="36" t="s">
        <v>7490</v>
      </c>
      <c r="D2819" s="36" t="s">
        <v>195</v>
      </c>
      <c r="E2819" s="36"/>
      <c r="F2819" s="219" t="s">
        <v>43</v>
      </c>
      <c r="G2819" s="220">
        <v>1372</v>
      </c>
      <c r="H2819" s="403">
        <f t="shared" si="1974"/>
        <v>1372</v>
      </c>
      <c r="I2819" s="403">
        <f t="shared" si="1975"/>
        <v>1303.4</v>
      </c>
      <c r="J2819" s="403">
        <f t="shared" si="1976"/>
        <v>1166.2</v>
      </c>
      <c r="K2819" s="403">
        <f t="shared" si="1977"/>
        <v>1029</v>
      </c>
      <c r="L2819" s="403">
        <f t="shared" si="1978"/>
        <v>891.8</v>
      </c>
      <c r="M2819" s="403">
        <f t="shared" si="1979"/>
        <v>823.2</v>
      </c>
      <c r="N2819" s="36"/>
      <c r="P2819" s="186"/>
    </row>
    <row r="2820" customHeight="1" spans="1:16">
      <c r="A2820" s="217" t="s">
        <v>4685</v>
      </c>
      <c r="B2820" s="52">
        <v>331509004</v>
      </c>
      <c r="C2820" s="36" t="s">
        <v>7491</v>
      </c>
      <c r="D2820" s="36"/>
      <c r="E2820" s="36"/>
      <c r="F2820" s="219" t="s">
        <v>43</v>
      </c>
      <c r="G2820" s="220">
        <v>1960</v>
      </c>
      <c r="H2820" s="403">
        <f t="shared" si="1974"/>
        <v>1960</v>
      </c>
      <c r="I2820" s="403">
        <f t="shared" si="1975"/>
        <v>1862</v>
      </c>
      <c r="J2820" s="403">
        <f t="shared" si="1976"/>
        <v>1666</v>
      </c>
      <c r="K2820" s="403">
        <f t="shared" si="1977"/>
        <v>1470</v>
      </c>
      <c r="L2820" s="403">
        <f t="shared" si="1978"/>
        <v>1274</v>
      </c>
      <c r="M2820" s="403">
        <f t="shared" si="1979"/>
        <v>1176</v>
      </c>
      <c r="N2820" s="36"/>
      <c r="P2820" s="186"/>
    </row>
    <row r="2821" customHeight="1" spans="1:16">
      <c r="A2821" s="217" t="s">
        <v>4685</v>
      </c>
      <c r="B2821" s="52">
        <v>331509005</v>
      </c>
      <c r="C2821" s="36" t="s">
        <v>7492</v>
      </c>
      <c r="D2821" s="36"/>
      <c r="E2821" s="36"/>
      <c r="F2821" s="219" t="s">
        <v>43</v>
      </c>
      <c r="G2821" s="220">
        <v>560</v>
      </c>
      <c r="H2821" s="403">
        <f t="shared" si="1974"/>
        <v>560</v>
      </c>
      <c r="I2821" s="403">
        <f t="shared" si="1975"/>
        <v>532</v>
      </c>
      <c r="J2821" s="403">
        <f t="shared" si="1976"/>
        <v>476</v>
      </c>
      <c r="K2821" s="403">
        <f t="shared" si="1977"/>
        <v>420</v>
      </c>
      <c r="L2821" s="403">
        <f t="shared" si="1978"/>
        <v>364</v>
      </c>
      <c r="M2821" s="403">
        <f t="shared" si="1979"/>
        <v>336</v>
      </c>
      <c r="N2821" s="36"/>
      <c r="P2821" s="186"/>
    </row>
    <row r="2822" customHeight="1" spans="1:16">
      <c r="A2822" s="217" t="s">
        <v>4685</v>
      </c>
      <c r="B2822" s="52">
        <v>331509006</v>
      </c>
      <c r="C2822" s="36" t="s">
        <v>7493</v>
      </c>
      <c r="D2822" s="36" t="s">
        <v>7494</v>
      </c>
      <c r="E2822" s="36"/>
      <c r="F2822" s="219" t="s">
        <v>43</v>
      </c>
      <c r="G2822" s="220">
        <v>560</v>
      </c>
      <c r="H2822" s="403">
        <f t="shared" si="1974"/>
        <v>560</v>
      </c>
      <c r="I2822" s="403">
        <f t="shared" si="1975"/>
        <v>532</v>
      </c>
      <c r="J2822" s="403">
        <f t="shared" si="1976"/>
        <v>476</v>
      </c>
      <c r="K2822" s="403">
        <f t="shared" si="1977"/>
        <v>420</v>
      </c>
      <c r="L2822" s="403">
        <f t="shared" si="1978"/>
        <v>364</v>
      </c>
      <c r="M2822" s="403">
        <f t="shared" si="1979"/>
        <v>336</v>
      </c>
      <c r="N2822" s="426" t="s">
        <v>7495</v>
      </c>
      <c r="P2822" s="186"/>
    </row>
    <row r="2823" customHeight="1" spans="1:16">
      <c r="A2823" s="217" t="s">
        <v>4685</v>
      </c>
      <c r="B2823" s="52">
        <v>331509007</v>
      </c>
      <c r="C2823" s="36" t="s">
        <v>7496</v>
      </c>
      <c r="D2823" s="36"/>
      <c r="E2823" s="36"/>
      <c r="F2823" s="219" t="s">
        <v>43</v>
      </c>
      <c r="G2823" s="220">
        <v>1372</v>
      </c>
      <c r="H2823" s="403">
        <f t="shared" si="1974"/>
        <v>1372</v>
      </c>
      <c r="I2823" s="403">
        <f t="shared" si="1975"/>
        <v>1303.4</v>
      </c>
      <c r="J2823" s="403">
        <f t="shared" si="1976"/>
        <v>1166.2</v>
      </c>
      <c r="K2823" s="403">
        <f t="shared" si="1977"/>
        <v>1029</v>
      </c>
      <c r="L2823" s="403">
        <f t="shared" si="1978"/>
        <v>891.8</v>
      </c>
      <c r="M2823" s="403">
        <f t="shared" si="1979"/>
        <v>823.2</v>
      </c>
      <c r="N2823" s="36"/>
      <c r="P2823" s="186"/>
    </row>
    <row r="2824" customHeight="1" spans="1:16">
      <c r="A2824" s="217" t="s">
        <v>4685</v>
      </c>
      <c r="B2824" s="52">
        <v>331509008</v>
      </c>
      <c r="C2824" s="36" t="s">
        <v>7497</v>
      </c>
      <c r="D2824" s="36"/>
      <c r="E2824" s="36"/>
      <c r="F2824" s="219" t="s">
        <v>43</v>
      </c>
      <c r="G2824" s="220">
        <v>3780</v>
      </c>
      <c r="H2824" s="403">
        <f t="shared" si="1974"/>
        <v>3780</v>
      </c>
      <c r="I2824" s="403">
        <f t="shared" si="1975"/>
        <v>3591</v>
      </c>
      <c r="J2824" s="403">
        <f t="shared" si="1976"/>
        <v>3213</v>
      </c>
      <c r="K2824" s="403">
        <f t="shared" si="1977"/>
        <v>2835</v>
      </c>
      <c r="L2824" s="403">
        <f t="shared" si="1978"/>
        <v>2457</v>
      </c>
      <c r="M2824" s="403">
        <f t="shared" si="1979"/>
        <v>2268</v>
      </c>
      <c r="N2824" s="36"/>
      <c r="P2824" s="186"/>
    </row>
    <row r="2825" customHeight="1" spans="1:16">
      <c r="A2825" s="217" t="s">
        <v>4685</v>
      </c>
      <c r="B2825" s="52">
        <v>331509009</v>
      </c>
      <c r="C2825" s="36" t="s">
        <v>7498</v>
      </c>
      <c r="D2825" s="36"/>
      <c r="E2825" s="36"/>
      <c r="F2825" s="219" t="s">
        <v>43</v>
      </c>
      <c r="G2825" s="220">
        <v>1176</v>
      </c>
      <c r="H2825" s="403">
        <f t="shared" si="1974"/>
        <v>1176</v>
      </c>
      <c r="I2825" s="403">
        <f t="shared" si="1975"/>
        <v>1117.2</v>
      </c>
      <c r="J2825" s="403">
        <f t="shared" si="1976"/>
        <v>999.6</v>
      </c>
      <c r="K2825" s="403">
        <f t="shared" si="1977"/>
        <v>882</v>
      </c>
      <c r="L2825" s="403">
        <f t="shared" si="1978"/>
        <v>764.4</v>
      </c>
      <c r="M2825" s="403">
        <f t="shared" si="1979"/>
        <v>705.6</v>
      </c>
      <c r="N2825" s="36"/>
      <c r="P2825" s="186"/>
    </row>
    <row r="2826" customHeight="1" spans="1:16">
      <c r="A2826" s="217"/>
      <c r="B2826" s="45">
        <v>331510</v>
      </c>
      <c r="C2826" s="46" t="s">
        <v>7499</v>
      </c>
      <c r="D2826" s="36"/>
      <c r="E2826" s="36"/>
      <c r="F2826" s="219"/>
      <c r="G2826" s="220"/>
      <c r="H2826" s="403"/>
      <c r="I2826" s="403"/>
      <c r="J2826" s="403"/>
      <c r="K2826" s="403"/>
      <c r="L2826" s="403"/>
      <c r="M2826" s="403"/>
      <c r="N2826" s="36"/>
      <c r="P2826" s="186"/>
    </row>
    <row r="2827" customHeight="1" spans="1:16">
      <c r="A2827" s="217" t="s">
        <v>4685</v>
      </c>
      <c r="B2827" s="52">
        <v>331510001</v>
      </c>
      <c r="C2827" s="36" t="s">
        <v>7500</v>
      </c>
      <c r="D2827" s="36"/>
      <c r="E2827" s="36"/>
      <c r="F2827" s="219" t="s">
        <v>43</v>
      </c>
      <c r="G2827" s="220">
        <v>1372</v>
      </c>
      <c r="H2827" s="403">
        <f t="shared" ref="H2827" si="1980">G2827*1</f>
        <v>1372</v>
      </c>
      <c r="I2827" s="403">
        <f t="shared" ref="I2827" si="1981">G2827*0.95</f>
        <v>1303.4</v>
      </c>
      <c r="J2827" s="403">
        <f t="shared" ref="J2827" si="1982">G2827*0.85</f>
        <v>1166.2</v>
      </c>
      <c r="K2827" s="403">
        <f t="shared" ref="K2827" si="1983">G2827*0.75</f>
        <v>1029</v>
      </c>
      <c r="L2827" s="403">
        <f t="shared" ref="L2827" si="1984">G2827*0.65</f>
        <v>891.8</v>
      </c>
      <c r="M2827" s="403">
        <f t="shared" ref="M2827" si="1985">G2827*0.6</f>
        <v>823.2</v>
      </c>
      <c r="N2827" s="36"/>
      <c r="P2827" s="186"/>
    </row>
    <row r="2828" customHeight="1" spans="1:16">
      <c r="A2828" s="217" t="s">
        <v>4685</v>
      </c>
      <c r="B2828" s="52">
        <v>331510002</v>
      </c>
      <c r="C2828" s="36" t="s">
        <v>7501</v>
      </c>
      <c r="D2828" s="36"/>
      <c r="E2828" s="36"/>
      <c r="F2828" s="219" t="s">
        <v>43</v>
      </c>
      <c r="G2828" s="220">
        <v>1372</v>
      </c>
      <c r="H2828" s="403">
        <f t="shared" ref="H2828:H2836" si="1986">G2828*1</f>
        <v>1372</v>
      </c>
      <c r="I2828" s="403">
        <f t="shared" ref="I2828:I2836" si="1987">G2828*0.95</f>
        <v>1303.4</v>
      </c>
      <c r="J2828" s="403">
        <f t="shared" ref="J2828:J2836" si="1988">G2828*0.85</f>
        <v>1166.2</v>
      </c>
      <c r="K2828" s="403">
        <f t="shared" ref="K2828:K2836" si="1989">G2828*0.75</f>
        <v>1029</v>
      </c>
      <c r="L2828" s="403">
        <f t="shared" ref="L2828:L2836" si="1990">G2828*0.65</f>
        <v>891.8</v>
      </c>
      <c r="M2828" s="403">
        <f t="shared" ref="M2828:M2836" si="1991">G2828*0.6</f>
        <v>823.2</v>
      </c>
      <c r="N2828" s="36"/>
      <c r="P2828" s="186"/>
    </row>
    <row r="2829" customHeight="1" spans="1:16">
      <c r="A2829" s="217" t="s">
        <v>4685</v>
      </c>
      <c r="B2829" s="52">
        <v>331510003</v>
      </c>
      <c r="C2829" s="36" t="s">
        <v>7502</v>
      </c>
      <c r="D2829" s="36"/>
      <c r="E2829" s="36"/>
      <c r="F2829" s="219" t="s">
        <v>43</v>
      </c>
      <c r="G2829" s="220">
        <v>1372</v>
      </c>
      <c r="H2829" s="403">
        <f t="shared" si="1986"/>
        <v>1372</v>
      </c>
      <c r="I2829" s="403">
        <f t="shared" si="1987"/>
        <v>1303.4</v>
      </c>
      <c r="J2829" s="403">
        <f t="shared" si="1988"/>
        <v>1166.2</v>
      </c>
      <c r="K2829" s="403">
        <f t="shared" si="1989"/>
        <v>1029</v>
      </c>
      <c r="L2829" s="403">
        <f t="shared" si="1990"/>
        <v>891.8</v>
      </c>
      <c r="M2829" s="403">
        <f t="shared" si="1991"/>
        <v>823.2</v>
      </c>
      <c r="N2829" s="36"/>
      <c r="P2829" s="186"/>
    </row>
    <row r="2830" customHeight="1" spans="1:16">
      <c r="A2830" s="217" t="s">
        <v>4685</v>
      </c>
      <c r="B2830" s="52">
        <v>331510004</v>
      </c>
      <c r="C2830" s="36" t="s">
        <v>7503</v>
      </c>
      <c r="D2830" s="36" t="s">
        <v>7409</v>
      </c>
      <c r="E2830" s="36"/>
      <c r="F2830" s="219" t="s">
        <v>43</v>
      </c>
      <c r="G2830" s="220">
        <v>2940</v>
      </c>
      <c r="H2830" s="403">
        <f t="shared" si="1986"/>
        <v>2940</v>
      </c>
      <c r="I2830" s="403">
        <f t="shared" si="1987"/>
        <v>2793</v>
      </c>
      <c r="J2830" s="403">
        <f t="shared" si="1988"/>
        <v>2499</v>
      </c>
      <c r="K2830" s="403">
        <f t="shared" si="1989"/>
        <v>2205</v>
      </c>
      <c r="L2830" s="403">
        <f t="shared" si="1990"/>
        <v>1911</v>
      </c>
      <c r="M2830" s="403">
        <f t="shared" si="1991"/>
        <v>1764</v>
      </c>
      <c r="N2830" s="36"/>
      <c r="P2830" s="186"/>
    </row>
    <row r="2831" customHeight="1" spans="1:16">
      <c r="A2831" s="217" t="s">
        <v>4685</v>
      </c>
      <c r="B2831" s="52">
        <v>331510005</v>
      </c>
      <c r="C2831" s="36" t="s">
        <v>7504</v>
      </c>
      <c r="D2831" s="36"/>
      <c r="E2831" s="36"/>
      <c r="F2831" s="219" t="s">
        <v>43</v>
      </c>
      <c r="G2831" s="220">
        <v>2100</v>
      </c>
      <c r="H2831" s="403">
        <f t="shared" si="1986"/>
        <v>2100</v>
      </c>
      <c r="I2831" s="403">
        <f t="shared" si="1987"/>
        <v>1995</v>
      </c>
      <c r="J2831" s="403">
        <f t="shared" si="1988"/>
        <v>1785</v>
      </c>
      <c r="K2831" s="403">
        <f t="shared" si="1989"/>
        <v>1575</v>
      </c>
      <c r="L2831" s="403">
        <f t="shared" si="1990"/>
        <v>1365</v>
      </c>
      <c r="M2831" s="403">
        <f t="shared" si="1991"/>
        <v>1260</v>
      </c>
      <c r="N2831" s="36"/>
      <c r="P2831" s="186"/>
    </row>
    <row r="2832" customHeight="1" spans="1:16">
      <c r="A2832" s="217" t="s">
        <v>4685</v>
      </c>
      <c r="B2832" s="52">
        <v>331510006</v>
      </c>
      <c r="C2832" s="36" t="s">
        <v>7505</v>
      </c>
      <c r="D2832" s="36" t="s">
        <v>7506</v>
      </c>
      <c r="E2832" s="36"/>
      <c r="F2832" s="219" t="s">
        <v>43</v>
      </c>
      <c r="G2832" s="220">
        <v>1176</v>
      </c>
      <c r="H2832" s="403">
        <f t="shared" si="1986"/>
        <v>1176</v>
      </c>
      <c r="I2832" s="403">
        <f t="shared" si="1987"/>
        <v>1117.2</v>
      </c>
      <c r="J2832" s="403">
        <f t="shared" si="1988"/>
        <v>999.6</v>
      </c>
      <c r="K2832" s="403">
        <f t="shared" si="1989"/>
        <v>882</v>
      </c>
      <c r="L2832" s="403">
        <f t="shared" si="1990"/>
        <v>764.4</v>
      </c>
      <c r="M2832" s="403">
        <f t="shared" si="1991"/>
        <v>705.6</v>
      </c>
      <c r="N2832" s="36"/>
      <c r="P2832" s="186"/>
    </row>
    <row r="2833" customHeight="1" spans="1:16">
      <c r="A2833" s="217" t="s">
        <v>4685</v>
      </c>
      <c r="B2833" s="52">
        <v>331510007</v>
      </c>
      <c r="C2833" s="36" t="s">
        <v>7507</v>
      </c>
      <c r="D2833" s="36"/>
      <c r="E2833" s="36"/>
      <c r="F2833" s="219" t="s">
        <v>43</v>
      </c>
      <c r="G2833" s="220">
        <v>1372</v>
      </c>
      <c r="H2833" s="403">
        <f t="shared" si="1986"/>
        <v>1372</v>
      </c>
      <c r="I2833" s="403">
        <f t="shared" si="1987"/>
        <v>1303.4</v>
      </c>
      <c r="J2833" s="403">
        <f t="shared" si="1988"/>
        <v>1166.2</v>
      </c>
      <c r="K2833" s="403">
        <f t="shared" si="1989"/>
        <v>1029</v>
      </c>
      <c r="L2833" s="403">
        <f t="shared" si="1990"/>
        <v>891.8</v>
      </c>
      <c r="M2833" s="403">
        <f t="shared" si="1991"/>
        <v>823.2</v>
      </c>
      <c r="N2833" s="36"/>
      <c r="P2833" s="186"/>
    </row>
    <row r="2834" customHeight="1" spans="1:16">
      <c r="A2834" s="217" t="s">
        <v>4685</v>
      </c>
      <c r="B2834" s="52">
        <v>331510008</v>
      </c>
      <c r="C2834" s="36" t="s">
        <v>7508</v>
      </c>
      <c r="D2834" s="36"/>
      <c r="E2834" s="36"/>
      <c r="F2834" s="219" t="s">
        <v>43</v>
      </c>
      <c r="G2834" s="220">
        <v>1372</v>
      </c>
      <c r="H2834" s="403">
        <f t="shared" si="1986"/>
        <v>1372</v>
      </c>
      <c r="I2834" s="403">
        <f t="shared" si="1987"/>
        <v>1303.4</v>
      </c>
      <c r="J2834" s="403">
        <f t="shared" si="1988"/>
        <v>1166.2</v>
      </c>
      <c r="K2834" s="403">
        <f t="shared" si="1989"/>
        <v>1029</v>
      </c>
      <c r="L2834" s="403">
        <f t="shared" si="1990"/>
        <v>891.8</v>
      </c>
      <c r="M2834" s="403">
        <f t="shared" si="1991"/>
        <v>823.2</v>
      </c>
      <c r="N2834" s="36"/>
      <c r="P2834" s="186"/>
    </row>
    <row r="2835" customHeight="1" spans="1:16">
      <c r="A2835" s="217" t="s">
        <v>4685</v>
      </c>
      <c r="B2835" s="52">
        <v>331510009</v>
      </c>
      <c r="C2835" s="36" t="s">
        <v>7509</v>
      </c>
      <c r="D2835" s="36"/>
      <c r="E2835" s="36"/>
      <c r="F2835" s="219" t="s">
        <v>43</v>
      </c>
      <c r="G2835" s="220">
        <v>1372</v>
      </c>
      <c r="H2835" s="403">
        <f t="shared" si="1986"/>
        <v>1372</v>
      </c>
      <c r="I2835" s="403">
        <f t="shared" si="1987"/>
        <v>1303.4</v>
      </c>
      <c r="J2835" s="403">
        <f t="shared" si="1988"/>
        <v>1166.2</v>
      </c>
      <c r="K2835" s="403">
        <f t="shared" si="1989"/>
        <v>1029</v>
      </c>
      <c r="L2835" s="403">
        <f t="shared" si="1990"/>
        <v>891.8</v>
      </c>
      <c r="M2835" s="403">
        <f t="shared" si="1991"/>
        <v>823.2</v>
      </c>
      <c r="N2835" s="36"/>
      <c r="P2835" s="186"/>
    </row>
    <row r="2836" customHeight="1" spans="1:16">
      <c r="A2836" s="217" t="s">
        <v>4685</v>
      </c>
      <c r="B2836" s="52">
        <v>331510010</v>
      </c>
      <c r="C2836" s="36" t="s">
        <v>7510</v>
      </c>
      <c r="D2836" s="36"/>
      <c r="E2836" s="36"/>
      <c r="F2836" s="219" t="s">
        <v>43</v>
      </c>
      <c r="G2836" s="220">
        <v>1372</v>
      </c>
      <c r="H2836" s="403">
        <f t="shared" si="1986"/>
        <v>1372</v>
      </c>
      <c r="I2836" s="403">
        <f t="shared" si="1987"/>
        <v>1303.4</v>
      </c>
      <c r="J2836" s="403">
        <f t="shared" si="1988"/>
        <v>1166.2</v>
      </c>
      <c r="K2836" s="403">
        <f t="shared" si="1989"/>
        <v>1029</v>
      </c>
      <c r="L2836" s="403">
        <f t="shared" si="1990"/>
        <v>891.8</v>
      </c>
      <c r="M2836" s="403">
        <f t="shared" si="1991"/>
        <v>823.2</v>
      </c>
      <c r="N2836" s="36"/>
      <c r="P2836" s="186"/>
    </row>
    <row r="2837" customHeight="1" spans="1:16">
      <c r="A2837" s="217"/>
      <c r="B2837" s="45">
        <v>331511</v>
      </c>
      <c r="C2837" s="46" t="s">
        <v>7511</v>
      </c>
      <c r="D2837" s="36"/>
      <c r="E2837" s="36"/>
      <c r="F2837" s="219"/>
      <c r="G2837" s="220"/>
      <c r="H2837" s="403"/>
      <c r="I2837" s="403"/>
      <c r="J2837" s="403"/>
      <c r="K2837" s="403"/>
      <c r="L2837" s="403"/>
      <c r="M2837" s="403"/>
      <c r="N2837" s="36"/>
      <c r="P2837" s="186"/>
    </row>
    <row r="2838" customHeight="1" spans="1:16">
      <c r="A2838" s="217" t="s">
        <v>4685</v>
      </c>
      <c r="B2838" s="52">
        <v>331511001</v>
      </c>
      <c r="C2838" s="36" t="s">
        <v>7512</v>
      </c>
      <c r="D2838" s="36"/>
      <c r="E2838" s="36"/>
      <c r="F2838" s="219" t="s">
        <v>43</v>
      </c>
      <c r="G2838" s="220">
        <v>1568</v>
      </c>
      <c r="H2838" s="403">
        <f t="shared" ref="H2838:H2842" si="1992">G2838*1</f>
        <v>1568</v>
      </c>
      <c r="I2838" s="403">
        <f t="shared" ref="I2838:I2842" si="1993">G2838*0.95</f>
        <v>1489.6</v>
      </c>
      <c r="J2838" s="403">
        <f t="shared" ref="J2838:J2842" si="1994">G2838*0.85</f>
        <v>1332.8</v>
      </c>
      <c r="K2838" s="403">
        <f t="shared" ref="K2838:K2842" si="1995">G2838*0.75</f>
        <v>1176</v>
      </c>
      <c r="L2838" s="403">
        <f t="shared" ref="L2838:L2842" si="1996">G2838*0.65</f>
        <v>1019.2</v>
      </c>
      <c r="M2838" s="403">
        <f t="shared" ref="M2838:M2842" si="1997">G2838*0.6</f>
        <v>940.8</v>
      </c>
      <c r="N2838" s="36"/>
      <c r="P2838" s="186"/>
    </row>
    <row r="2839" customHeight="1" spans="1:16">
      <c r="A2839" s="217" t="s">
        <v>4685</v>
      </c>
      <c r="B2839" s="52">
        <v>331511002</v>
      </c>
      <c r="C2839" s="36" t="s">
        <v>7513</v>
      </c>
      <c r="D2839" s="36"/>
      <c r="E2839" s="36"/>
      <c r="F2839" s="219" t="s">
        <v>43</v>
      </c>
      <c r="G2839" s="220">
        <v>1568</v>
      </c>
      <c r="H2839" s="403">
        <f t="shared" si="1992"/>
        <v>1568</v>
      </c>
      <c r="I2839" s="403">
        <f t="shared" si="1993"/>
        <v>1489.6</v>
      </c>
      <c r="J2839" s="403">
        <f t="shared" si="1994"/>
        <v>1332.8</v>
      </c>
      <c r="K2839" s="403">
        <f t="shared" si="1995"/>
        <v>1176</v>
      </c>
      <c r="L2839" s="403">
        <f t="shared" si="1996"/>
        <v>1019.2</v>
      </c>
      <c r="M2839" s="403">
        <f t="shared" si="1997"/>
        <v>940.8</v>
      </c>
      <c r="N2839" s="36"/>
      <c r="P2839" s="186"/>
    </row>
    <row r="2840" customHeight="1" spans="1:16">
      <c r="A2840" s="217" t="s">
        <v>4685</v>
      </c>
      <c r="B2840" s="52">
        <v>331511003</v>
      </c>
      <c r="C2840" s="36" t="s">
        <v>7514</v>
      </c>
      <c r="D2840" s="36" t="s">
        <v>7515</v>
      </c>
      <c r="E2840" s="36"/>
      <c r="F2840" s="219" t="s">
        <v>43</v>
      </c>
      <c r="G2840" s="220">
        <v>1568</v>
      </c>
      <c r="H2840" s="403">
        <f t="shared" si="1992"/>
        <v>1568</v>
      </c>
      <c r="I2840" s="403">
        <f t="shared" si="1993"/>
        <v>1489.6</v>
      </c>
      <c r="J2840" s="403">
        <f t="shared" si="1994"/>
        <v>1332.8</v>
      </c>
      <c r="K2840" s="403">
        <f t="shared" si="1995"/>
        <v>1176</v>
      </c>
      <c r="L2840" s="403">
        <f t="shared" si="1996"/>
        <v>1019.2</v>
      </c>
      <c r="M2840" s="403">
        <f t="shared" si="1997"/>
        <v>940.8</v>
      </c>
      <c r="N2840" s="425" t="s">
        <v>7516</v>
      </c>
      <c r="P2840" s="186"/>
    </row>
    <row r="2841" customHeight="1" spans="1:16">
      <c r="A2841" s="217" t="s">
        <v>4685</v>
      </c>
      <c r="B2841" s="52">
        <v>331511004</v>
      </c>
      <c r="C2841" s="36" t="s">
        <v>7517</v>
      </c>
      <c r="D2841" s="36"/>
      <c r="E2841" s="36"/>
      <c r="F2841" s="219" t="s">
        <v>43</v>
      </c>
      <c r="G2841" s="220">
        <v>1372</v>
      </c>
      <c r="H2841" s="403">
        <f t="shared" si="1992"/>
        <v>1372</v>
      </c>
      <c r="I2841" s="403">
        <f t="shared" si="1993"/>
        <v>1303.4</v>
      </c>
      <c r="J2841" s="403">
        <f t="shared" si="1994"/>
        <v>1166.2</v>
      </c>
      <c r="K2841" s="403">
        <f t="shared" si="1995"/>
        <v>1029</v>
      </c>
      <c r="L2841" s="403">
        <f t="shared" si="1996"/>
        <v>891.8</v>
      </c>
      <c r="M2841" s="403">
        <f t="shared" si="1997"/>
        <v>823.2</v>
      </c>
      <c r="N2841" s="36"/>
      <c r="P2841" s="186"/>
    </row>
    <row r="2842" customHeight="1" spans="1:16">
      <c r="A2842" s="217" t="s">
        <v>4685</v>
      </c>
      <c r="B2842" s="52">
        <v>331511005</v>
      </c>
      <c r="C2842" s="36" t="s">
        <v>7518</v>
      </c>
      <c r="D2842" s="36" t="s">
        <v>7519</v>
      </c>
      <c r="E2842" s="36"/>
      <c r="F2842" s="219" t="s">
        <v>43</v>
      </c>
      <c r="G2842" s="220">
        <v>1176</v>
      </c>
      <c r="H2842" s="403">
        <f t="shared" si="1992"/>
        <v>1176</v>
      </c>
      <c r="I2842" s="403">
        <f t="shared" si="1993"/>
        <v>1117.2</v>
      </c>
      <c r="J2842" s="403">
        <f t="shared" si="1994"/>
        <v>999.6</v>
      </c>
      <c r="K2842" s="403">
        <f t="shared" si="1995"/>
        <v>882</v>
      </c>
      <c r="L2842" s="403">
        <f t="shared" si="1996"/>
        <v>764.4</v>
      </c>
      <c r="M2842" s="403">
        <f t="shared" si="1997"/>
        <v>705.6</v>
      </c>
      <c r="N2842" s="36"/>
      <c r="P2842" s="186"/>
    </row>
    <row r="2843" customHeight="1" spans="1:16">
      <c r="A2843" s="217"/>
      <c r="B2843" s="45">
        <v>331512</v>
      </c>
      <c r="C2843" s="46" t="s">
        <v>7520</v>
      </c>
      <c r="D2843" s="36"/>
      <c r="E2843" s="36"/>
      <c r="F2843" s="219"/>
      <c r="G2843" s="220"/>
      <c r="H2843" s="403"/>
      <c r="I2843" s="403"/>
      <c r="J2843" s="403"/>
      <c r="K2843" s="403"/>
      <c r="L2843" s="403"/>
      <c r="M2843" s="403"/>
      <c r="N2843" s="36"/>
      <c r="P2843" s="186"/>
    </row>
    <row r="2844" customHeight="1" spans="1:16">
      <c r="A2844" s="217" t="s">
        <v>4685</v>
      </c>
      <c r="B2844" s="52">
        <v>331512001</v>
      </c>
      <c r="C2844" s="36" t="s">
        <v>7521</v>
      </c>
      <c r="D2844" s="36"/>
      <c r="E2844" s="36"/>
      <c r="F2844" s="219" t="s">
        <v>43</v>
      </c>
      <c r="G2844" s="220">
        <v>1372</v>
      </c>
      <c r="H2844" s="403">
        <f t="shared" ref="H2844" si="1998">G2844*1</f>
        <v>1372</v>
      </c>
      <c r="I2844" s="403">
        <f t="shared" ref="I2844" si="1999">G2844*0.95</f>
        <v>1303.4</v>
      </c>
      <c r="J2844" s="403">
        <f t="shared" ref="J2844" si="2000">G2844*0.85</f>
        <v>1166.2</v>
      </c>
      <c r="K2844" s="403">
        <f t="shared" ref="K2844" si="2001">G2844*0.75</f>
        <v>1029</v>
      </c>
      <c r="L2844" s="403">
        <f t="shared" ref="L2844" si="2002">G2844*0.65</f>
        <v>891.8</v>
      </c>
      <c r="M2844" s="403">
        <f t="shared" ref="M2844" si="2003">G2844*0.6</f>
        <v>823.2</v>
      </c>
      <c r="N2844" s="36"/>
      <c r="P2844" s="186"/>
    </row>
    <row r="2845" customHeight="1" spans="1:16">
      <c r="A2845" s="217" t="s">
        <v>4685</v>
      </c>
      <c r="B2845" s="52">
        <v>331512002</v>
      </c>
      <c r="C2845" s="36" t="s">
        <v>7522</v>
      </c>
      <c r="D2845" s="36"/>
      <c r="E2845" s="36"/>
      <c r="F2845" s="219" t="s">
        <v>43</v>
      </c>
      <c r="G2845" s="220">
        <v>560</v>
      </c>
      <c r="H2845" s="403">
        <f t="shared" ref="H2845:H2863" si="2004">G2845*1</f>
        <v>560</v>
      </c>
      <c r="I2845" s="403">
        <f t="shared" ref="I2845:I2863" si="2005">G2845*0.95</f>
        <v>532</v>
      </c>
      <c r="J2845" s="403">
        <f t="shared" ref="J2845:J2863" si="2006">G2845*0.85</f>
        <v>476</v>
      </c>
      <c r="K2845" s="403">
        <f t="shared" ref="K2845:K2863" si="2007">G2845*0.75</f>
        <v>420</v>
      </c>
      <c r="L2845" s="403">
        <f t="shared" ref="L2845:L2863" si="2008">G2845*0.65</f>
        <v>364</v>
      </c>
      <c r="M2845" s="403">
        <f t="shared" ref="M2845:M2863" si="2009">G2845*0.6</f>
        <v>336</v>
      </c>
      <c r="N2845" s="36"/>
      <c r="P2845" s="186"/>
    </row>
    <row r="2846" customHeight="1" spans="1:16">
      <c r="A2846" s="217" t="s">
        <v>4685</v>
      </c>
      <c r="B2846" s="52">
        <v>331512003</v>
      </c>
      <c r="C2846" s="36" t="s">
        <v>7523</v>
      </c>
      <c r="D2846" s="36"/>
      <c r="E2846" s="36"/>
      <c r="F2846" s="219" t="s">
        <v>43</v>
      </c>
      <c r="G2846" s="220">
        <v>1372</v>
      </c>
      <c r="H2846" s="403">
        <f t="shared" si="2004"/>
        <v>1372</v>
      </c>
      <c r="I2846" s="403">
        <f t="shared" si="2005"/>
        <v>1303.4</v>
      </c>
      <c r="J2846" s="403">
        <f t="shared" si="2006"/>
        <v>1166.2</v>
      </c>
      <c r="K2846" s="403">
        <f t="shared" si="2007"/>
        <v>1029</v>
      </c>
      <c r="L2846" s="403">
        <f t="shared" si="2008"/>
        <v>891.8</v>
      </c>
      <c r="M2846" s="403">
        <f t="shared" si="2009"/>
        <v>823.2</v>
      </c>
      <c r="N2846" s="36"/>
      <c r="P2846" s="186"/>
    </row>
    <row r="2847" customHeight="1" spans="1:16">
      <c r="A2847" s="217" t="s">
        <v>4685</v>
      </c>
      <c r="B2847" s="52">
        <v>331512004</v>
      </c>
      <c r="C2847" s="36" t="s">
        <v>7524</v>
      </c>
      <c r="D2847" s="36"/>
      <c r="E2847" s="36"/>
      <c r="F2847" s="219" t="s">
        <v>43</v>
      </c>
      <c r="G2847" s="220">
        <v>1176</v>
      </c>
      <c r="H2847" s="403">
        <f t="shared" si="2004"/>
        <v>1176</v>
      </c>
      <c r="I2847" s="403">
        <f t="shared" si="2005"/>
        <v>1117.2</v>
      </c>
      <c r="J2847" s="403">
        <f t="shared" si="2006"/>
        <v>999.6</v>
      </c>
      <c r="K2847" s="403">
        <f t="shared" si="2007"/>
        <v>882</v>
      </c>
      <c r="L2847" s="403">
        <f t="shared" si="2008"/>
        <v>764.4</v>
      </c>
      <c r="M2847" s="403">
        <f t="shared" si="2009"/>
        <v>705.6</v>
      </c>
      <c r="N2847" s="36"/>
      <c r="P2847" s="186"/>
    </row>
    <row r="2848" customHeight="1" spans="1:16">
      <c r="A2848" s="217" t="s">
        <v>4685</v>
      </c>
      <c r="B2848" s="52">
        <v>331512005</v>
      </c>
      <c r="C2848" s="36" t="s">
        <v>7525</v>
      </c>
      <c r="D2848" s="36"/>
      <c r="E2848" s="36"/>
      <c r="F2848" s="219" t="s">
        <v>43</v>
      </c>
      <c r="G2848" s="220">
        <v>1372</v>
      </c>
      <c r="H2848" s="403">
        <f t="shared" si="2004"/>
        <v>1372</v>
      </c>
      <c r="I2848" s="403">
        <f t="shared" si="2005"/>
        <v>1303.4</v>
      </c>
      <c r="J2848" s="403">
        <f t="shared" si="2006"/>
        <v>1166.2</v>
      </c>
      <c r="K2848" s="403">
        <f t="shared" si="2007"/>
        <v>1029</v>
      </c>
      <c r="L2848" s="403">
        <f t="shared" si="2008"/>
        <v>891.8</v>
      </c>
      <c r="M2848" s="403">
        <f t="shared" si="2009"/>
        <v>823.2</v>
      </c>
      <c r="N2848" s="36"/>
      <c r="P2848" s="186"/>
    </row>
    <row r="2849" customHeight="1" spans="1:16">
      <c r="A2849" s="217" t="s">
        <v>4685</v>
      </c>
      <c r="B2849" s="52">
        <v>331512006</v>
      </c>
      <c r="C2849" s="36" t="s">
        <v>7526</v>
      </c>
      <c r="D2849" s="36"/>
      <c r="E2849" s="36"/>
      <c r="F2849" s="219" t="s">
        <v>43</v>
      </c>
      <c r="G2849" s="220">
        <v>1176</v>
      </c>
      <c r="H2849" s="403">
        <f t="shared" si="2004"/>
        <v>1176</v>
      </c>
      <c r="I2849" s="403">
        <f t="shared" si="2005"/>
        <v>1117.2</v>
      </c>
      <c r="J2849" s="403">
        <f t="shared" si="2006"/>
        <v>999.6</v>
      </c>
      <c r="K2849" s="403">
        <f t="shared" si="2007"/>
        <v>882</v>
      </c>
      <c r="L2849" s="403">
        <f t="shared" si="2008"/>
        <v>764.4</v>
      </c>
      <c r="M2849" s="403">
        <f t="shared" si="2009"/>
        <v>705.6</v>
      </c>
      <c r="N2849" s="36"/>
      <c r="P2849" s="186"/>
    </row>
    <row r="2850" customHeight="1" spans="1:16">
      <c r="A2850" s="217" t="s">
        <v>4685</v>
      </c>
      <c r="B2850" s="52">
        <v>331512007</v>
      </c>
      <c r="C2850" s="36" t="s">
        <v>7527</v>
      </c>
      <c r="D2850" s="36"/>
      <c r="E2850" s="36"/>
      <c r="F2850" s="219" t="s">
        <v>43</v>
      </c>
      <c r="G2850" s="220">
        <v>1372</v>
      </c>
      <c r="H2850" s="403">
        <f t="shared" si="2004"/>
        <v>1372</v>
      </c>
      <c r="I2850" s="403">
        <f t="shared" si="2005"/>
        <v>1303.4</v>
      </c>
      <c r="J2850" s="403">
        <f t="shared" si="2006"/>
        <v>1166.2</v>
      </c>
      <c r="K2850" s="403">
        <f t="shared" si="2007"/>
        <v>1029</v>
      </c>
      <c r="L2850" s="403">
        <f t="shared" si="2008"/>
        <v>891.8</v>
      </c>
      <c r="M2850" s="403">
        <f t="shared" si="2009"/>
        <v>823.2</v>
      </c>
      <c r="N2850" s="36"/>
      <c r="P2850" s="186"/>
    </row>
    <row r="2851" customHeight="1" spans="1:16">
      <c r="A2851" s="217" t="s">
        <v>4685</v>
      </c>
      <c r="B2851" s="52">
        <v>331512008</v>
      </c>
      <c r="C2851" s="36" t="s">
        <v>7528</v>
      </c>
      <c r="D2851" s="36"/>
      <c r="E2851" s="36"/>
      <c r="F2851" s="219" t="s">
        <v>43</v>
      </c>
      <c r="G2851" s="220">
        <v>1680</v>
      </c>
      <c r="H2851" s="403">
        <f t="shared" si="2004"/>
        <v>1680</v>
      </c>
      <c r="I2851" s="403">
        <f t="shared" si="2005"/>
        <v>1596</v>
      </c>
      <c r="J2851" s="403">
        <f t="shared" si="2006"/>
        <v>1428</v>
      </c>
      <c r="K2851" s="403">
        <f t="shared" si="2007"/>
        <v>1260</v>
      </c>
      <c r="L2851" s="403">
        <f t="shared" si="2008"/>
        <v>1092</v>
      </c>
      <c r="M2851" s="403">
        <f t="shared" si="2009"/>
        <v>1008</v>
      </c>
      <c r="N2851" s="36"/>
      <c r="P2851" s="186"/>
    </row>
    <row r="2852" customHeight="1" spans="1:16">
      <c r="A2852" s="217" t="s">
        <v>4685</v>
      </c>
      <c r="B2852" s="52">
        <v>331512009</v>
      </c>
      <c r="C2852" s="36" t="s">
        <v>7529</v>
      </c>
      <c r="D2852" s="36"/>
      <c r="E2852" s="36"/>
      <c r="F2852" s="219" t="s">
        <v>43</v>
      </c>
      <c r="G2852" s="220">
        <v>1680</v>
      </c>
      <c r="H2852" s="403">
        <f t="shared" si="2004"/>
        <v>1680</v>
      </c>
      <c r="I2852" s="403">
        <f t="shared" si="2005"/>
        <v>1596</v>
      </c>
      <c r="J2852" s="403">
        <f t="shared" si="2006"/>
        <v>1428</v>
      </c>
      <c r="K2852" s="403">
        <f t="shared" si="2007"/>
        <v>1260</v>
      </c>
      <c r="L2852" s="403">
        <f t="shared" si="2008"/>
        <v>1092</v>
      </c>
      <c r="M2852" s="403">
        <f t="shared" si="2009"/>
        <v>1008</v>
      </c>
      <c r="N2852" s="36"/>
      <c r="P2852" s="186"/>
    </row>
    <row r="2853" customHeight="1" spans="1:16">
      <c r="A2853" s="217" t="s">
        <v>4685</v>
      </c>
      <c r="B2853" s="52">
        <v>331512010</v>
      </c>
      <c r="C2853" s="36" t="s">
        <v>7530</v>
      </c>
      <c r="D2853" s="36"/>
      <c r="E2853" s="36"/>
      <c r="F2853" s="219" t="s">
        <v>43</v>
      </c>
      <c r="G2853" s="220">
        <v>1372</v>
      </c>
      <c r="H2853" s="403">
        <f t="shared" si="2004"/>
        <v>1372</v>
      </c>
      <c r="I2853" s="403">
        <f t="shared" si="2005"/>
        <v>1303.4</v>
      </c>
      <c r="J2853" s="403">
        <f t="shared" si="2006"/>
        <v>1166.2</v>
      </c>
      <c r="K2853" s="403">
        <f t="shared" si="2007"/>
        <v>1029</v>
      </c>
      <c r="L2853" s="403">
        <f t="shared" si="2008"/>
        <v>891.8</v>
      </c>
      <c r="M2853" s="403">
        <f t="shared" si="2009"/>
        <v>823.2</v>
      </c>
      <c r="N2853" s="36"/>
      <c r="P2853" s="186"/>
    </row>
    <row r="2854" customHeight="1" spans="1:16">
      <c r="A2854" s="217" t="s">
        <v>4685</v>
      </c>
      <c r="B2854" s="52">
        <v>331512011</v>
      </c>
      <c r="C2854" s="36" t="s">
        <v>7531</v>
      </c>
      <c r="D2854" s="36"/>
      <c r="E2854" s="36"/>
      <c r="F2854" s="219" t="s">
        <v>43</v>
      </c>
      <c r="G2854" s="220">
        <v>784</v>
      </c>
      <c r="H2854" s="403">
        <f t="shared" si="2004"/>
        <v>784</v>
      </c>
      <c r="I2854" s="403">
        <f t="shared" si="2005"/>
        <v>744.8</v>
      </c>
      <c r="J2854" s="403">
        <f t="shared" si="2006"/>
        <v>666.4</v>
      </c>
      <c r="K2854" s="403">
        <f t="shared" si="2007"/>
        <v>588</v>
      </c>
      <c r="L2854" s="403">
        <f t="shared" si="2008"/>
        <v>509.6</v>
      </c>
      <c r="M2854" s="403">
        <f t="shared" si="2009"/>
        <v>470.4</v>
      </c>
      <c r="N2854" s="36"/>
      <c r="P2854" s="186"/>
    </row>
    <row r="2855" customHeight="1" spans="1:16">
      <c r="A2855" s="217" t="s">
        <v>4685</v>
      </c>
      <c r="B2855" s="52">
        <v>331512012</v>
      </c>
      <c r="C2855" s="36" t="s">
        <v>7532</v>
      </c>
      <c r="D2855" s="36" t="s">
        <v>7533</v>
      </c>
      <c r="E2855" s="36" t="s">
        <v>7534</v>
      </c>
      <c r="F2855" s="219" t="s">
        <v>43</v>
      </c>
      <c r="G2855" s="220">
        <v>1568</v>
      </c>
      <c r="H2855" s="403">
        <f t="shared" si="2004"/>
        <v>1568</v>
      </c>
      <c r="I2855" s="403">
        <f t="shared" si="2005"/>
        <v>1489.6</v>
      </c>
      <c r="J2855" s="403">
        <f t="shared" si="2006"/>
        <v>1332.8</v>
      </c>
      <c r="K2855" s="403">
        <f t="shared" si="2007"/>
        <v>1176</v>
      </c>
      <c r="L2855" s="403">
        <f t="shared" si="2008"/>
        <v>1019.2</v>
      </c>
      <c r="M2855" s="403">
        <f t="shared" si="2009"/>
        <v>940.8</v>
      </c>
      <c r="N2855" s="36"/>
      <c r="P2855" s="186"/>
    </row>
    <row r="2856" customHeight="1" spans="1:16">
      <c r="A2856" s="217" t="s">
        <v>4685</v>
      </c>
      <c r="B2856" s="52">
        <v>331512013</v>
      </c>
      <c r="C2856" s="36" t="s">
        <v>7535</v>
      </c>
      <c r="D2856" s="36"/>
      <c r="E2856" s="36"/>
      <c r="F2856" s="219" t="s">
        <v>43</v>
      </c>
      <c r="G2856" s="220">
        <v>1176</v>
      </c>
      <c r="H2856" s="403">
        <f t="shared" si="2004"/>
        <v>1176</v>
      </c>
      <c r="I2856" s="403">
        <f t="shared" si="2005"/>
        <v>1117.2</v>
      </c>
      <c r="J2856" s="403">
        <f t="shared" si="2006"/>
        <v>999.6</v>
      </c>
      <c r="K2856" s="403">
        <f t="shared" si="2007"/>
        <v>882</v>
      </c>
      <c r="L2856" s="403">
        <f t="shared" si="2008"/>
        <v>764.4</v>
      </c>
      <c r="M2856" s="403">
        <f t="shared" si="2009"/>
        <v>705.6</v>
      </c>
      <c r="N2856" s="36"/>
      <c r="P2856" s="186"/>
    </row>
    <row r="2857" customHeight="1" spans="1:16">
      <c r="A2857" s="217" t="s">
        <v>4685</v>
      </c>
      <c r="B2857" s="52">
        <v>331512014</v>
      </c>
      <c r="C2857" s="36" t="s">
        <v>7536</v>
      </c>
      <c r="D2857" s="36" t="s">
        <v>7537</v>
      </c>
      <c r="E2857" s="36"/>
      <c r="F2857" s="219" t="s">
        <v>43</v>
      </c>
      <c r="G2857" s="220">
        <v>1680</v>
      </c>
      <c r="H2857" s="403">
        <f t="shared" si="2004"/>
        <v>1680</v>
      </c>
      <c r="I2857" s="403">
        <f t="shared" si="2005"/>
        <v>1596</v>
      </c>
      <c r="J2857" s="403">
        <f t="shared" si="2006"/>
        <v>1428</v>
      </c>
      <c r="K2857" s="403">
        <f t="shared" si="2007"/>
        <v>1260</v>
      </c>
      <c r="L2857" s="403">
        <f t="shared" si="2008"/>
        <v>1092</v>
      </c>
      <c r="M2857" s="403">
        <f t="shared" si="2009"/>
        <v>1008</v>
      </c>
      <c r="N2857" s="36"/>
      <c r="P2857" s="186"/>
    </row>
    <row r="2858" customHeight="1" spans="1:16">
      <c r="A2858" s="217" t="s">
        <v>4685</v>
      </c>
      <c r="B2858" s="52">
        <v>331512015</v>
      </c>
      <c r="C2858" s="36" t="s">
        <v>7538</v>
      </c>
      <c r="D2858" s="36"/>
      <c r="E2858" s="36"/>
      <c r="F2858" s="219" t="s">
        <v>43</v>
      </c>
      <c r="G2858" s="220">
        <v>1470</v>
      </c>
      <c r="H2858" s="403">
        <f t="shared" si="2004"/>
        <v>1470</v>
      </c>
      <c r="I2858" s="403">
        <f t="shared" si="2005"/>
        <v>1396.5</v>
      </c>
      <c r="J2858" s="403">
        <f t="shared" si="2006"/>
        <v>1249.5</v>
      </c>
      <c r="K2858" s="403">
        <f t="shared" si="2007"/>
        <v>1102.5</v>
      </c>
      <c r="L2858" s="403">
        <f t="shared" si="2008"/>
        <v>955.5</v>
      </c>
      <c r="M2858" s="403">
        <f t="shared" si="2009"/>
        <v>882</v>
      </c>
      <c r="N2858" s="426" t="s">
        <v>7539</v>
      </c>
      <c r="P2858" s="186"/>
    </row>
    <row r="2859" customHeight="1" spans="1:16">
      <c r="A2859" s="217" t="s">
        <v>4685</v>
      </c>
      <c r="B2859" s="52">
        <v>331512016</v>
      </c>
      <c r="C2859" s="36" t="s">
        <v>7540</v>
      </c>
      <c r="D2859" s="36"/>
      <c r="E2859" s="36"/>
      <c r="F2859" s="219" t="s">
        <v>43</v>
      </c>
      <c r="G2859" s="220">
        <v>1260</v>
      </c>
      <c r="H2859" s="403">
        <f t="shared" si="2004"/>
        <v>1260</v>
      </c>
      <c r="I2859" s="403">
        <f t="shared" si="2005"/>
        <v>1197</v>
      </c>
      <c r="J2859" s="403">
        <f t="shared" si="2006"/>
        <v>1071</v>
      </c>
      <c r="K2859" s="403">
        <f t="shared" si="2007"/>
        <v>945</v>
      </c>
      <c r="L2859" s="403">
        <f t="shared" si="2008"/>
        <v>819</v>
      </c>
      <c r="M2859" s="403">
        <f t="shared" si="2009"/>
        <v>756</v>
      </c>
      <c r="N2859" s="36"/>
      <c r="P2859" s="186"/>
    </row>
    <row r="2860" customHeight="1" spans="1:16">
      <c r="A2860" s="217" t="s">
        <v>4685</v>
      </c>
      <c r="B2860" s="52">
        <v>331512017</v>
      </c>
      <c r="C2860" s="36" t="s">
        <v>7541</v>
      </c>
      <c r="D2860" s="36"/>
      <c r="E2860" s="36" t="s">
        <v>7542</v>
      </c>
      <c r="F2860" s="219" t="s">
        <v>43</v>
      </c>
      <c r="G2860" s="220">
        <v>1568</v>
      </c>
      <c r="H2860" s="403">
        <f t="shared" si="2004"/>
        <v>1568</v>
      </c>
      <c r="I2860" s="403">
        <f t="shared" si="2005"/>
        <v>1489.6</v>
      </c>
      <c r="J2860" s="403">
        <f t="shared" si="2006"/>
        <v>1332.8</v>
      </c>
      <c r="K2860" s="403">
        <f t="shared" si="2007"/>
        <v>1176</v>
      </c>
      <c r="L2860" s="403">
        <f t="shared" si="2008"/>
        <v>1019.2</v>
      </c>
      <c r="M2860" s="403">
        <f t="shared" si="2009"/>
        <v>940.8</v>
      </c>
      <c r="N2860" s="36"/>
      <c r="P2860" s="186"/>
    </row>
    <row r="2861" customHeight="1" spans="1:16">
      <c r="A2861" s="225" t="s">
        <v>4685</v>
      </c>
      <c r="B2861" s="225">
        <v>331512018</v>
      </c>
      <c r="C2861" s="226" t="s">
        <v>7543</v>
      </c>
      <c r="D2861" s="226"/>
      <c r="E2861" s="227"/>
      <c r="F2861" s="228" t="s">
        <v>748</v>
      </c>
      <c r="G2861" s="229">
        <v>1470</v>
      </c>
      <c r="H2861" s="403">
        <f t="shared" si="2004"/>
        <v>1470</v>
      </c>
      <c r="I2861" s="403">
        <f t="shared" si="2005"/>
        <v>1396.5</v>
      </c>
      <c r="J2861" s="403">
        <f t="shared" si="2006"/>
        <v>1249.5</v>
      </c>
      <c r="K2861" s="403">
        <f t="shared" si="2007"/>
        <v>1102.5</v>
      </c>
      <c r="L2861" s="403">
        <f t="shared" si="2008"/>
        <v>955.5</v>
      </c>
      <c r="M2861" s="403">
        <f t="shared" si="2009"/>
        <v>882</v>
      </c>
      <c r="N2861" s="226"/>
      <c r="P2861" s="186"/>
    </row>
    <row r="2862" customHeight="1" spans="1:16">
      <c r="A2862" s="225" t="s">
        <v>4685</v>
      </c>
      <c r="B2862" s="225">
        <v>331512019</v>
      </c>
      <c r="C2862" s="226" t="s">
        <v>7544</v>
      </c>
      <c r="D2862" s="226" t="s">
        <v>7545</v>
      </c>
      <c r="E2862" s="227"/>
      <c r="F2862" s="228" t="s">
        <v>43</v>
      </c>
      <c r="G2862" s="229">
        <v>1680</v>
      </c>
      <c r="H2862" s="403">
        <f t="shared" si="2004"/>
        <v>1680</v>
      </c>
      <c r="I2862" s="403">
        <f t="shared" si="2005"/>
        <v>1596</v>
      </c>
      <c r="J2862" s="403">
        <f t="shared" si="2006"/>
        <v>1428</v>
      </c>
      <c r="K2862" s="403">
        <f t="shared" si="2007"/>
        <v>1260</v>
      </c>
      <c r="L2862" s="403">
        <f t="shared" si="2008"/>
        <v>1092</v>
      </c>
      <c r="M2862" s="403">
        <f t="shared" si="2009"/>
        <v>1008</v>
      </c>
      <c r="N2862" s="425" t="s">
        <v>7546</v>
      </c>
      <c r="P2862" s="186"/>
    </row>
    <row r="2863" customHeight="1" spans="1:16">
      <c r="A2863" s="225" t="s">
        <v>4685</v>
      </c>
      <c r="B2863" s="225">
        <v>331512020</v>
      </c>
      <c r="C2863" s="226" t="s">
        <v>7547</v>
      </c>
      <c r="D2863" s="226" t="s">
        <v>7548</v>
      </c>
      <c r="E2863" s="227"/>
      <c r="F2863" s="228" t="s">
        <v>43</v>
      </c>
      <c r="G2863" s="229">
        <v>1680</v>
      </c>
      <c r="H2863" s="403">
        <f t="shared" si="2004"/>
        <v>1680</v>
      </c>
      <c r="I2863" s="403">
        <f t="shared" si="2005"/>
        <v>1596</v>
      </c>
      <c r="J2863" s="403">
        <f t="shared" si="2006"/>
        <v>1428</v>
      </c>
      <c r="K2863" s="403">
        <f t="shared" si="2007"/>
        <v>1260</v>
      </c>
      <c r="L2863" s="403">
        <f t="shared" si="2008"/>
        <v>1092</v>
      </c>
      <c r="M2863" s="403">
        <f t="shared" si="2009"/>
        <v>1008</v>
      </c>
      <c r="N2863" s="425" t="s">
        <v>7549</v>
      </c>
      <c r="P2863" s="186"/>
    </row>
    <row r="2864" customHeight="1" spans="1:16">
      <c r="A2864" s="148" t="s">
        <v>4685</v>
      </c>
      <c r="B2864" s="32">
        <v>331512021</v>
      </c>
      <c r="C2864" s="32" t="s">
        <v>7550</v>
      </c>
      <c r="D2864" s="317" t="s">
        <v>7551</v>
      </c>
      <c r="E2864" s="32" t="s">
        <v>7552</v>
      </c>
      <c r="F2864" s="32" t="s">
        <v>537</v>
      </c>
      <c r="G2864" s="32"/>
      <c r="H2864" s="32">
        <v>2000</v>
      </c>
      <c r="I2864" s="167">
        <v>1900</v>
      </c>
      <c r="J2864" s="32">
        <v>1700</v>
      </c>
      <c r="K2864" s="32">
        <v>1500</v>
      </c>
      <c r="L2864" s="32">
        <v>1300</v>
      </c>
      <c r="M2864" s="32">
        <v>1200</v>
      </c>
      <c r="N2864" s="294"/>
      <c r="O2864" s="28" t="s">
        <v>82</v>
      </c>
      <c r="P2864" s="186"/>
    </row>
    <row r="2865" customHeight="1" spans="1:16">
      <c r="A2865" s="148" t="s">
        <v>4685</v>
      </c>
      <c r="B2865" s="32">
        <v>331512022</v>
      </c>
      <c r="C2865" s="32" t="s">
        <v>7553</v>
      </c>
      <c r="D2865" s="33" t="s">
        <v>7554</v>
      </c>
      <c r="E2865" s="32"/>
      <c r="F2865" s="32" t="s">
        <v>919</v>
      </c>
      <c r="G2865" s="32"/>
      <c r="H2865" s="32">
        <v>1500</v>
      </c>
      <c r="I2865" s="167">
        <v>1425</v>
      </c>
      <c r="J2865" s="32">
        <v>1275</v>
      </c>
      <c r="K2865" s="32">
        <v>1125</v>
      </c>
      <c r="L2865" s="32">
        <v>975</v>
      </c>
      <c r="M2865" s="32">
        <v>900</v>
      </c>
      <c r="N2865" s="33"/>
      <c r="O2865" s="28" t="s">
        <v>82</v>
      </c>
      <c r="P2865" s="186"/>
    </row>
    <row r="2866" customHeight="1" spans="1:16">
      <c r="A2866" s="217"/>
      <c r="B2866" s="45">
        <v>331513</v>
      </c>
      <c r="C2866" s="46" t="s">
        <v>7555</v>
      </c>
      <c r="D2866" s="36"/>
      <c r="E2866" s="36"/>
      <c r="F2866" s="219"/>
      <c r="G2866" s="220"/>
      <c r="H2866" s="403"/>
      <c r="I2866" s="403"/>
      <c r="J2866" s="403"/>
      <c r="K2866" s="403"/>
      <c r="L2866" s="403"/>
      <c r="M2866" s="403"/>
      <c r="N2866" s="36"/>
      <c r="P2866" s="186"/>
    </row>
    <row r="2867" customHeight="1" spans="1:16">
      <c r="A2867" s="217" t="s">
        <v>4685</v>
      </c>
      <c r="B2867" s="52">
        <v>331513001</v>
      </c>
      <c r="C2867" s="36" t="s">
        <v>7556</v>
      </c>
      <c r="D2867" s="36"/>
      <c r="E2867" s="36"/>
      <c r="F2867" s="219" t="s">
        <v>43</v>
      </c>
      <c r="G2867" s="220">
        <v>2100</v>
      </c>
      <c r="H2867" s="403">
        <f t="shared" ref="H2867" si="2010">G2867*1</f>
        <v>2100</v>
      </c>
      <c r="I2867" s="403">
        <f t="shared" ref="I2867" si="2011">G2867*0.95</f>
        <v>1995</v>
      </c>
      <c r="J2867" s="403">
        <f t="shared" ref="J2867" si="2012">G2867*0.85</f>
        <v>1785</v>
      </c>
      <c r="K2867" s="403">
        <f t="shared" ref="K2867" si="2013">G2867*0.75</f>
        <v>1575</v>
      </c>
      <c r="L2867" s="403">
        <f t="shared" ref="L2867" si="2014">G2867*0.65</f>
        <v>1365</v>
      </c>
      <c r="M2867" s="403">
        <f t="shared" ref="M2867" si="2015">G2867*0.6</f>
        <v>1260</v>
      </c>
      <c r="N2867" s="36"/>
      <c r="P2867" s="186"/>
    </row>
    <row r="2868" customHeight="1" spans="1:16">
      <c r="A2868" s="217" t="s">
        <v>4685</v>
      </c>
      <c r="B2868" s="52">
        <v>331513002</v>
      </c>
      <c r="C2868" s="36" t="s">
        <v>7557</v>
      </c>
      <c r="D2868" s="36"/>
      <c r="E2868" s="36"/>
      <c r="F2868" s="219" t="s">
        <v>43</v>
      </c>
      <c r="G2868" s="220">
        <v>2100</v>
      </c>
      <c r="H2868" s="403">
        <f t="shared" ref="H2868:H2875" si="2016">G2868*1</f>
        <v>2100</v>
      </c>
      <c r="I2868" s="403">
        <f t="shared" ref="I2868:I2875" si="2017">G2868*0.95</f>
        <v>1995</v>
      </c>
      <c r="J2868" s="403">
        <f t="shared" ref="J2868:J2875" si="2018">G2868*0.85</f>
        <v>1785</v>
      </c>
      <c r="K2868" s="403">
        <f t="shared" ref="K2868:K2875" si="2019">G2868*0.75</f>
        <v>1575</v>
      </c>
      <c r="L2868" s="403">
        <f t="shared" ref="L2868:L2875" si="2020">G2868*0.65</f>
        <v>1365</v>
      </c>
      <c r="M2868" s="403">
        <f t="shared" ref="M2868:M2875" si="2021">G2868*0.6</f>
        <v>1260</v>
      </c>
      <c r="N2868" s="36"/>
      <c r="P2868" s="186"/>
    </row>
    <row r="2869" customHeight="1" spans="1:16">
      <c r="A2869" s="217" t="s">
        <v>4685</v>
      </c>
      <c r="B2869" s="52">
        <v>331513003</v>
      </c>
      <c r="C2869" s="36" t="s">
        <v>7558</v>
      </c>
      <c r="D2869" s="36" t="s">
        <v>7559</v>
      </c>
      <c r="E2869" s="36"/>
      <c r="F2869" s="219" t="s">
        <v>43</v>
      </c>
      <c r="G2869" s="220">
        <v>1372</v>
      </c>
      <c r="H2869" s="403">
        <f t="shared" si="2016"/>
        <v>1372</v>
      </c>
      <c r="I2869" s="403">
        <f t="shared" si="2017"/>
        <v>1303.4</v>
      </c>
      <c r="J2869" s="403">
        <f t="shared" si="2018"/>
        <v>1166.2</v>
      </c>
      <c r="K2869" s="403">
        <f t="shared" si="2019"/>
        <v>1029</v>
      </c>
      <c r="L2869" s="403">
        <f t="shared" si="2020"/>
        <v>891.8</v>
      </c>
      <c r="M2869" s="403">
        <f t="shared" si="2021"/>
        <v>823.2</v>
      </c>
      <c r="N2869" s="36"/>
      <c r="P2869" s="186"/>
    </row>
    <row r="2870" customHeight="1" spans="1:16">
      <c r="A2870" s="217" t="s">
        <v>4685</v>
      </c>
      <c r="B2870" s="52">
        <v>331513004</v>
      </c>
      <c r="C2870" s="36" t="s">
        <v>7560</v>
      </c>
      <c r="D2870" s="36"/>
      <c r="E2870" s="36"/>
      <c r="F2870" s="219" t="s">
        <v>43</v>
      </c>
      <c r="G2870" s="220">
        <v>1568</v>
      </c>
      <c r="H2870" s="403">
        <f t="shared" si="2016"/>
        <v>1568</v>
      </c>
      <c r="I2870" s="403">
        <f t="shared" si="2017"/>
        <v>1489.6</v>
      </c>
      <c r="J2870" s="403">
        <f t="shared" si="2018"/>
        <v>1332.8</v>
      </c>
      <c r="K2870" s="403">
        <f t="shared" si="2019"/>
        <v>1176</v>
      </c>
      <c r="L2870" s="403">
        <f t="shared" si="2020"/>
        <v>1019.2</v>
      </c>
      <c r="M2870" s="403">
        <f t="shared" si="2021"/>
        <v>940.8</v>
      </c>
      <c r="N2870" s="36"/>
      <c r="P2870" s="186"/>
    </row>
    <row r="2871" customHeight="1" spans="1:16">
      <c r="A2871" s="217" t="s">
        <v>4685</v>
      </c>
      <c r="B2871" s="52">
        <v>331513005</v>
      </c>
      <c r="C2871" s="36" t="s">
        <v>7561</v>
      </c>
      <c r="D2871" s="36"/>
      <c r="E2871" s="36"/>
      <c r="F2871" s="219" t="s">
        <v>43</v>
      </c>
      <c r="G2871" s="220">
        <v>1680</v>
      </c>
      <c r="H2871" s="403">
        <f t="shared" si="2016"/>
        <v>1680</v>
      </c>
      <c r="I2871" s="403">
        <f t="shared" si="2017"/>
        <v>1596</v>
      </c>
      <c r="J2871" s="403">
        <f t="shared" si="2018"/>
        <v>1428</v>
      </c>
      <c r="K2871" s="403">
        <f t="shared" si="2019"/>
        <v>1260</v>
      </c>
      <c r="L2871" s="403">
        <f t="shared" si="2020"/>
        <v>1092</v>
      </c>
      <c r="M2871" s="403">
        <f t="shared" si="2021"/>
        <v>1008</v>
      </c>
      <c r="N2871" s="36"/>
      <c r="P2871" s="186"/>
    </row>
    <row r="2872" customHeight="1" spans="1:16">
      <c r="A2872" s="217" t="s">
        <v>4685</v>
      </c>
      <c r="B2872" s="52">
        <v>331513006</v>
      </c>
      <c r="C2872" s="36" t="s">
        <v>7562</v>
      </c>
      <c r="D2872" s="36"/>
      <c r="E2872" s="36"/>
      <c r="F2872" s="219" t="s">
        <v>43</v>
      </c>
      <c r="G2872" s="220">
        <v>1372</v>
      </c>
      <c r="H2872" s="403">
        <f t="shared" si="2016"/>
        <v>1372</v>
      </c>
      <c r="I2872" s="403">
        <f t="shared" si="2017"/>
        <v>1303.4</v>
      </c>
      <c r="J2872" s="403">
        <f t="shared" si="2018"/>
        <v>1166.2</v>
      </c>
      <c r="K2872" s="403">
        <f t="shared" si="2019"/>
        <v>1029</v>
      </c>
      <c r="L2872" s="403">
        <f t="shared" si="2020"/>
        <v>891.8</v>
      </c>
      <c r="M2872" s="403">
        <f t="shared" si="2021"/>
        <v>823.2</v>
      </c>
      <c r="N2872" s="36"/>
      <c r="P2872" s="186"/>
    </row>
    <row r="2873" customHeight="1" spans="1:16">
      <c r="A2873" s="217" t="s">
        <v>4685</v>
      </c>
      <c r="B2873" s="52">
        <v>331513007</v>
      </c>
      <c r="C2873" s="36" t="s">
        <v>7563</v>
      </c>
      <c r="D2873" s="36"/>
      <c r="E2873" s="36"/>
      <c r="F2873" s="219" t="s">
        <v>43</v>
      </c>
      <c r="G2873" s="220">
        <v>1372</v>
      </c>
      <c r="H2873" s="403">
        <f t="shared" si="2016"/>
        <v>1372</v>
      </c>
      <c r="I2873" s="403">
        <f t="shared" si="2017"/>
        <v>1303.4</v>
      </c>
      <c r="J2873" s="403">
        <f t="shared" si="2018"/>
        <v>1166.2</v>
      </c>
      <c r="K2873" s="403">
        <f t="shared" si="2019"/>
        <v>1029</v>
      </c>
      <c r="L2873" s="403">
        <f t="shared" si="2020"/>
        <v>891.8</v>
      </c>
      <c r="M2873" s="403">
        <f t="shared" si="2021"/>
        <v>823.2</v>
      </c>
      <c r="N2873" s="36"/>
      <c r="P2873" s="186"/>
    </row>
    <row r="2874" customHeight="1" spans="1:16">
      <c r="A2874" s="217" t="s">
        <v>4685</v>
      </c>
      <c r="B2874" s="52">
        <v>331513008</v>
      </c>
      <c r="C2874" s="36" t="s">
        <v>7564</v>
      </c>
      <c r="D2874" s="36"/>
      <c r="E2874" s="36"/>
      <c r="F2874" s="219" t="s">
        <v>43</v>
      </c>
      <c r="G2874" s="220">
        <v>1372</v>
      </c>
      <c r="H2874" s="403">
        <f t="shared" si="2016"/>
        <v>1372</v>
      </c>
      <c r="I2874" s="403">
        <f t="shared" si="2017"/>
        <v>1303.4</v>
      </c>
      <c r="J2874" s="403">
        <f t="shared" si="2018"/>
        <v>1166.2</v>
      </c>
      <c r="K2874" s="403">
        <f t="shared" si="2019"/>
        <v>1029</v>
      </c>
      <c r="L2874" s="403">
        <f t="shared" si="2020"/>
        <v>891.8</v>
      </c>
      <c r="M2874" s="403">
        <f t="shared" si="2021"/>
        <v>823.2</v>
      </c>
      <c r="N2874" s="36"/>
      <c r="P2874" s="186"/>
    </row>
    <row r="2875" customHeight="1" spans="1:16">
      <c r="A2875" s="217" t="s">
        <v>4685</v>
      </c>
      <c r="B2875" s="52">
        <v>331513009</v>
      </c>
      <c r="C2875" s="36" t="s">
        <v>7565</v>
      </c>
      <c r="D2875" s="36" t="s">
        <v>7566</v>
      </c>
      <c r="E2875" s="36"/>
      <c r="F2875" s="219" t="s">
        <v>43</v>
      </c>
      <c r="G2875" s="220">
        <v>980</v>
      </c>
      <c r="H2875" s="403">
        <f t="shared" si="2016"/>
        <v>980</v>
      </c>
      <c r="I2875" s="403">
        <f t="shared" si="2017"/>
        <v>931</v>
      </c>
      <c r="J2875" s="403">
        <f t="shared" si="2018"/>
        <v>833</v>
      </c>
      <c r="K2875" s="403">
        <f t="shared" si="2019"/>
        <v>735</v>
      </c>
      <c r="L2875" s="403">
        <f t="shared" si="2020"/>
        <v>637</v>
      </c>
      <c r="M2875" s="403">
        <f t="shared" si="2021"/>
        <v>588</v>
      </c>
      <c r="N2875" s="36"/>
      <c r="P2875" s="186"/>
    </row>
    <row r="2876" customHeight="1" spans="1:16">
      <c r="A2876" s="217"/>
      <c r="B2876" s="45">
        <v>331514</v>
      </c>
      <c r="C2876" s="46" t="s">
        <v>7567</v>
      </c>
      <c r="D2876" s="36"/>
      <c r="E2876" s="36"/>
      <c r="F2876" s="219"/>
      <c r="G2876" s="220"/>
      <c r="H2876" s="403"/>
      <c r="I2876" s="403"/>
      <c r="J2876" s="403"/>
      <c r="K2876" s="403"/>
      <c r="L2876" s="403"/>
      <c r="M2876" s="403"/>
      <c r="N2876" s="36"/>
      <c r="P2876" s="186"/>
    </row>
    <row r="2877" customHeight="1" spans="1:16">
      <c r="A2877" s="217" t="s">
        <v>4685</v>
      </c>
      <c r="B2877" s="52">
        <v>331514001</v>
      </c>
      <c r="C2877" s="36" t="s">
        <v>7567</v>
      </c>
      <c r="D2877" s="36"/>
      <c r="E2877" s="36"/>
      <c r="F2877" s="219" t="s">
        <v>7568</v>
      </c>
      <c r="G2877" s="220">
        <v>3780</v>
      </c>
      <c r="H2877" s="403">
        <f>G2877*1</f>
        <v>3780</v>
      </c>
      <c r="I2877" s="403">
        <f>G2877*0.95</f>
        <v>3591</v>
      </c>
      <c r="J2877" s="403">
        <f>G2877*0.85</f>
        <v>3213</v>
      </c>
      <c r="K2877" s="403">
        <f>G2877*0.75</f>
        <v>2835</v>
      </c>
      <c r="L2877" s="403">
        <f>G2877*0.65</f>
        <v>2457</v>
      </c>
      <c r="M2877" s="403">
        <f>G2877*0.6</f>
        <v>2268</v>
      </c>
      <c r="N2877" s="36"/>
      <c r="P2877" s="186"/>
    </row>
    <row r="2878" customHeight="1" spans="1:16">
      <c r="A2878" s="217" t="s">
        <v>4685</v>
      </c>
      <c r="B2878" s="52">
        <v>331514002</v>
      </c>
      <c r="C2878" s="36" t="s">
        <v>7569</v>
      </c>
      <c r="D2878" s="36" t="s">
        <v>7570</v>
      </c>
      <c r="E2878" s="36"/>
      <c r="F2878" s="219" t="s">
        <v>7571</v>
      </c>
      <c r="G2878" s="220">
        <v>3780</v>
      </c>
      <c r="H2878" s="403">
        <f>G2878*1</f>
        <v>3780</v>
      </c>
      <c r="I2878" s="403">
        <f>G2878*0.95</f>
        <v>3591</v>
      </c>
      <c r="J2878" s="403">
        <f>G2878*0.85</f>
        <v>3213</v>
      </c>
      <c r="K2878" s="403">
        <f>G2878*0.75</f>
        <v>2835</v>
      </c>
      <c r="L2878" s="403">
        <f>G2878*0.65</f>
        <v>2457</v>
      </c>
      <c r="M2878" s="403">
        <f>G2878*0.6</f>
        <v>2268</v>
      </c>
      <c r="N2878" s="36"/>
      <c r="P2878" s="186"/>
    </row>
    <row r="2879" customHeight="1" spans="1:16">
      <c r="A2879" s="217"/>
      <c r="B2879" s="45">
        <v>331515</v>
      </c>
      <c r="C2879" s="46" t="s">
        <v>7572</v>
      </c>
      <c r="D2879" s="36"/>
      <c r="E2879" s="36"/>
      <c r="F2879" s="219"/>
      <c r="G2879" s="220"/>
      <c r="H2879" s="403"/>
      <c r="I2879" s="403"/>
      <c r="J2879" s="403"/>
      <c r="K2879" s="403"/>
      <c r="L2879" s="403"/>
      <c r="M2879" s="403"/>
      <c r="N2879" s="36"/>
      <c r="P2879" s="186"/>
    </row>
    <row r="2880" customHeight="1" spans="1:16">
      <c r="A2880" s="217" t="s">
        <v>4685</v>
      </c>
      <c r="B2880" s="52">
        <v>331515001</v>
      </c>
      <c r="C2880" s="36" t="s">
        <v>7573</v>
      </c>
      <c r="D2880" s="36"/>
      <c r="E2880" s="36"/>
      <c r="F2880" s="219" t="s">
        <v>43</v>
      </c>
      <c r="G2880" s="220">
        <v>840</v>
      </c>
      <c r="H2880" s="403">
        <f t="shared" ref="H2880" si="2022">G2880*1</f>
        <v>840</v>
      </c>
      <c r="I2880" s="403">
        <f t="shared" ref="I2880" si="2023">G2880*0.95</f>
        <v>798</v>
      </c>
      <c r="J2880" s="403">
        <f t="shared" ref="J2880" si="2024">G2880*0.85</f>
        <v>714</v>
      </c>
      <c r="K2880" s="403">
        <f t="shared" ref="K2880" si="2025">G2880*0.75</f>
        <v>630</v>
      </c>
      <c r="L2880" s="403">
        <f t="shared" ref="L2880" si="2026">G2880*0.65</f>
        <v>546</v>
      </c>
      <c r="M2880" s="403">
        <f t="shared" ref="M2880" si="2027">G2880*0.6</f>
        <v>504</v>
      </c>
      <c r="N2880" s="36"/>
      <c r="P2880" s="186"/>
    </row>
    <row r="2881" customHeight="1" spans="1:16">
      <c r="A2881" s="217" t="s">
        <v>4685</v>
      </c>
      <c r="B2881" s="52">
        <v>331515002</v>
      </c>
      <c r="C2881" s="36" t="s">
        <v>7574</v>
      </c>
      <c r="D2881" s="36"/>
      <c r="E2881" s="36"/>
      <c r="F2881" s="219" t="s">
        <v>43</v>
      </c>
      <c r="G2881" s="220">
        <v>1372</v>
      </c>
      <c r="H2881" s="403">
        <f t="shared" ref="H2881:H2889" si="2028">G2881*1</f>
        <v>1372</v>
      </c>
      <c r="I2881" s="403">
        <f t="shared" ref="I2881:I2889" si="2029">G2881*0.95</f>
        <v>1303.4</v>
      </c>
      <c r="J2881" s="403">
        <f t="shared" ref="J2881:J2889" si="2030">G2881*0.85</f>
        <v>1166.2</v>
      </c>
      <c r="K2881" s="403">
        <f t="shared" ref="K2881:K2889" si="2031">G2881*0.75</f>
        <v>1029</v>
      </c>
      <c r="L2881" s="403">
        <f t="shared" ref="L2881:L2889" si="2032">G2881*0.65</f>
        <v>891.8</v>
      </c>
      <c r="M2881" s="403">
        <f t="shared" ref="M2881:M2889" si="2033">G2881*0.6</f>
        <v>823.2</v>
      </c>
      <c r="N2881" s="36"/>
      <c r="P2881" s="186"/>
    </row>
    <row r="2882" customHeight="1" spans="1:16">
      <c r="A2882" s="217" t="s">
        <v>4685</v>
      </c>
      <c r="B2882" s="52">
        <v>331515003</v>
      </c>
      <c r="C2882" s="36" t="s">
        <v>7575</v>
      </c>
      <c r="D2882" s="36"/>
      <c r="E2882" s="36"/>
      <c r="F2882" s="219" t="s">
        <v>43</v>
      </c>
      <c r="G2882" s="220">
        <v>1372</v>
      </c>
      <c r="H2882" s="403">
        <f t="shared" si="2028"/>
        <v>1372</v>
      </c>
      <c r="I2882" s="403">
        <f t="shared" si="2029"/>
        <v>1303.4</v>
      </c>
      <c r="J2882" s="403">
        <f t="shared" si="2030"/>
        <v>1166.2</v>
      </c>
      <c r="K2882" s="403">
        <f t="shared" si="2031"/>
        <v>1029</v>
      </c>
      <c r="L2882" s="403">
        <f t="shared" si="2032"/>
        <v>891.8</v>
      </c>
      <c r="M2882" s="403">
        <f t="shared" si="2033"/>
        <v>823.2</v>
      </c>
      <c r="N2882" s="36"/>
      <c r="P2882" s="186"/>
    </row>
    <row r="2883" customHeight="1" spans="1:16">
      <c r="A2883" s="217" t="s">
        <v>4685</v>
      </c>
      <c r="B2883" s="52">
        <v>331515004</v>
      </c>
      <c r="C2883" s="36" t="s">
        <v>7576</v>
      </c>
      <c r="D2883" s="36"/>
      <c r="E2883" s="36"/>
      <c r="F2883" s="219" t="s">
        <v>43</v>
      </c>
      <c r="G2883" s="220">
        <v>1372</v>
      </c>
      <c r="H2883" s="403">
        <f t="shared" si="2028"/>
        <v>1372</v>
      </c>
      <c r="I2883" s="403">
        <f t="shared" si="2029"/>
        <v>1303.4</v>
      </c>
      <c r="J2883" s="403">
        <f t="shared" si="2030"/>
        <v>1166.2</v>
      </c>
      <c r="K2883" s="403">
        <f t="shared" si="2031"/>
        <v>1029</v>
      </c>
      <c r="L2883" s="403">
        <f t="shared" si="2032"/>
        <v>891.8</v>
      </c>
      <c r="M2883" s="403">
        <f t="shared" si="2033"/>
        <v>823.2</v>
      </c>
      <c r="N2883" s="36"/>
      <c r="P2883" s="186"/>
    </row>
    <row r="2884" customHeight="1" spans="1:16">
      <c r="A2884" s="217" t="s">
        <v>4685</v>
      </c>
      <c r="B2884" s="52">
        <v>331515005</v>
      </c>
      <c r="C2884" s="36" t="s">
        <v>7577</v>
      </c>
      <c r="D2884" s="36"/>
      <c r="E2884" s="36"/>
      <c r="F2884" s="219" t="s">
        <v>43</v>
      </c>
      <c r="G2884" s="220">
        <v>1372</v>
      </c>
      <c r="H2884" s="403">
        <f t="shared" si="2028"/>
        <v>1372</v>
      </c>
      <c r="I2884" s="403">
        <f t="shared" si="2029"/>
        <v>1303.4</v>
      </c>
      <c r="J2884" s="403">
        <f t="shared" si="2030"/>
        <v>1166.2</v>
      </c>
      <c r="K2884" s="403">
        <f t="shared" si="2031"/>
        <v>1029</v>
      </c>
      <c r="L2884" s="403">
        <f t="shared" si="2032"/>
        <v>891.8</v>
      </c>
      <c r="M2884" s="403">
        <f t="shared" si="2033"/>
        <v>823.2</v>
      </c>
      <c r="N2884" s="36"/>
      <c r="P2884" s="186"/>
    </row>
    <row r="2885" customHeight="1" spans="1:16">
      <c r="A2885" s="217" t="s">
        <v>4685</v>
      </c>
      <c r="B2885" s="52">
        <v>331515006</v>
      </c>
      <c r="C2885" s="36" t="s">
        <v>7578</v>
      </c>
      <c r="D2885" s="36"/>
      <c r="E2885" s="36"/>
      <c r="F2885" s="219" t="s">
        <v>43</v>
      </c>
      <c r="G2885" s="220">
        <v>1568</v>
      </c>
      <c r="H2885" s="403">
        <f t="shared" si="2028"/>
        <v>1568</v>
      </c>
      <c r="I2885" s="403">
        <f t="shared" si="2029"/>
        <v>1489.6</v>
      </c>
      <c r="J2885" s="403">
        <f t="shared" si="2030"/>
        <v>1332.8</v>
      </c>
      <c r="K2885" s="403">
        <f t="shared" si="2031"/>
        <v>1176</v>
      </c>
      <c r="L2885" s="403">
        <f t="shared" si="2032"/>
        <v>1019.2</v>
      </c>
      <c r="M2885" s="403">
        <f t="shared" si="2033"/>
        <v>940.8</v>
      </c>
      <c r="N2885" s="36"/>
      <c r="P2885" s="186"/>
    </row>
    <row r="2886" customHeight="1" spans="1:16">
      <c r="A2886" s="217" t="s">
        <v>4685</v>
      </c>
      <c r="B2886" s="52">
        <v>331515007</v>
      </c>
      <c r="C2886" s="36" t="s">
        <v>7579</v>
      </c>
      <c r="D2886" s="36"/>
      <c r="E2886" s="36"/>
      <c r="F2886" s="219" t="s">
        <v>43</v>
      </c>
      <c r="G2886" s="220">
        <v>1372</v>
      </c>
      <c r="H2886" s="403">
        <f t="shared" si="2028"/>
        <v>1372</v>
      </c>
      <c r="I2886" s="403">
        <f t="shared" si="2029"/>
        <v>1303.4</v>
      </c>
      <c r="J2886" s="403">
        <f t="shared" si="2030"/>
        <v>1166.2</v>
      </c>
      <c r="K2886" s="403">
        <f t="shared" si="2031"/>
        <v>1029</v>
      </c>
      <c r="L2886" s="403">
        <f t="shared" si="2032"/>
        <v>891.8</v>
      </c>
      <c r="M2886" s="403">
        <f t="shared" si="2033"/>
        <v>823.2</v>
      </c>
      <c r="N2886" s="36"/>
      <c r="P2886" s="186"/>
    </row>
    <row r="2887" customHeight="1" spans="1:16">
      <c r="A2887" s="217" t="s">
        <v>4685</v>
      </c>
      <c r="B2887" s="52">
        <v>331515008</v>
      </c>
      <c r="C2887" s="36" t="s">
        <v>7580</v>
      </c>
      <c r="D2887" s="36"/>
      <c r="E2887" s="36"/>
      <c r="F2887" s="219" t="s">
        <v>43</v>
      </c>
      <c r="G2887" s="220">
        <v>1372</v>
      </c>
      <c r="H2887" s="403">
        <f t="shared" si="2028"/>
        <v>1372</v>
      </c>
      <c r="I2887" s="403">
        <f t="shared" si="2029"/>
        <v>1303.4</v>
      </c>
      <c r="J2887" s="403">
        <f t="shared" si="2030"/>
        <v>1166.2</v>
      </c>
      <c r="K2887" s="403">
        <f t="shared" si="2031"/>
        <v>1029</v>
      </c>
      <c r="L2887" s="403">
        <f t="shared" si="2032"/>
        <v>891.8</v>
      </c>
      <c r="M2887" s="403">
        <f t="shared" si="2033"/>
        <v>823.2</v>
      </c>
      <c r="N2887" s="36"/>
      <c r="P2887" s="186"/>
    </row>
    <row r="2888" customHeight="1" spans="1:16">
      <c r="A2888" s="217" t="s">
        <v>4685</v>
      </c>
      <c r="B2888" s="52">
        <v>331515009</v>
      </c>
      <c r="C2888" s="36" t="s">
        <v>7581</v>
      </c>
      <c r="D2888" s="36" t="s">
        <v>7582</v>
      </c>
      <c r="E2888" s="36"/>
      <c r="F2888" s="219" t="s">
        <v>43</v>
      </c>
      <c r="G2888" s="220">
        <v>1680</v>
      </c>
      <c r="H2888" s="403">
        <f t="shared" si="2028"/>
        <v>1680</v>
      </c>
      <c r="I2888" s="403">
        <f t="shared" si="2029"/>
        <v>1596</v>
      </c>
      <c r="J2888" s="403">
        <f t="shared" si="2030"/>
        <v>1428</v>
      </c>
      <c r="K2888" s="403">
        <f t="shared" si="2031"/>
        <v>1260</v>
      </c>
      <c r="L2888" s="403">
        <f t="shared" si="2032"/>
        <v>1092</v>
      </c>
      <c r="M2888" s="403">
        <f t="shared" si="2033"/>
        <v>1008</v>
      </c>
      <c r="N2888" s="36"/>
      <c r="P2888" s="186"/>
    </row>
    <row r="2889" customHeight="1" spans="1:16">
      <c r="A2889" s="217" t="s">
        <v>4685</v>
      </c>
      <c r="B2889" s="52">
        <v>331515010</v>
      </c>
      <c r="C2889" s="36" t="s">
        <v>7583</v>
      </c>
      <c r="D2889" s="36"/>
      <c r="E2889" s="36"/>
      <c r="F2889" s="219" t="s">
        <v>43</v>
      </c>
      <c r="G2889" s="220">
        <v>2100</v>
      </c>
      <c r="H2889" s="403">
        <f t="shared" si="2028"/>
        <v>2100</v>
      </c>
      <c r="I2889" s="403">
        <f t="shared" si="2029"/>
        <v>1995</v>
      </c>
      <c r="J2889" s="403">
        <f t="shared" si="2030"/>
        <v>1785</v>
      </c>
      <c r="K2889" s="403">
        <f t="shared" si="2031"/>
        <v>1575</v>
      </c>
      <c r="L2889" s="403">
        <f t="shared" si="2032"/>
        <v>1365</v>
      </c>
      <c r="M2889" s="403">
        <f t="shared" si="2033"/>
        <v>1260</v>
      </c>
      <c r="N2889" s="36"/>
      <c r="P2889" s="186"/>
    </row>
    <row r="2890" customHeight="1" spans="1:16">
      <c r="A2890" s="217"/>
      <c r="B2890" s="45">
        <v>331516</v>
      </c>
      <c r="C2890" s="46" t="s">
        <v>7584</v>
      </c>
      <c r="D2890" s="36"/>
      <c r="E2890" s="36"/>
      <c r="F2890" s="219"/>
      <c r="G2890" s="220"/>
      <c r="H2890" s="403"/>
      <c r="I2890" s="403"/>
      <c r="J2890" s="403"/>
      <c r="K2890" s="403"/>
      <c r="L2890" s="403"/>
      <c r="M2890" s="403"/>
      <c r="N2890" s="36"/>
      <c r="P2890" s="186"/>
    </row>
    <row r="2891" customHeight="1" spans="1:16">
      <c r="A2891" s="217" t="s">
        <v>4685</v>
      </c>
      <c r="B2891" s="52">
        <v>331516001</v>
      </c>
      <c r="C2891" s="36" t="s">
        <v>7585</v>
      </c>
      <c r="D2891" s="36" t="s">
        <v>7586</v>
      </c>
      <c r="E2891" s="36"/>
      <c r="F2891" s="219" t="s">
        <v>43</v>
      </c>
      <c r="G2891" s="220">
        <v>1568</v>
      </c>
      <c r="H2891" s="403">
        <f t="shared" ref="H2891" si="2034">G2891*1</f>
        <v>1568</v>
      </c>
      <c r="I2891" s="403">
        <f t="shared" ref="I2891" si="2035">G2891*0.95</f>
        <v>1489.6</v>
      </c>
      <c r="J2891" s="403">
        <f t="shared" ref="J2891" si="2036">G2891*0.85</f>
        <v>1332.8</v>
      </c>
      <c r="K2891" s="403">
        <f t="shared" ref="K2891" si="2037">G2891*0.75</f>
        <v>1176</v>
      </c>
      <c r="L2891" s="403">
        <f t="shared" ref="L2891" si="2038">G2891*0.65</f>
        <v>1019.2</v>
      </c>
      <c r="M2891" s="403">
        <f t="shared" ref="M2891" si="2039">G2891*0.6</f>
        <v>940.8</v>
      </c>
      <c r="N2891" s="36"/>
      <c r="P2891" s="186"/>
    </row>
    <row r="2892" customHeight="1" spans="1:16">
      <c r="A2892" s="217"/>
      <c r="B2892" s="45">
        <v>331517</v>
      </c>
      <c r="C2892" s="46" t="s">
        <v>7587</v>
      </c>
      <c r="D2892" s="36"/>
      <c r="E2892" s="36"/>
      <c r="F2892" s="219"/>
      <c r="G2892" s="220"/>
      <c r="H2892" s="403"/>
      <c r="I2892" s="403"/>
      <c r="J2892" s="403"/>
      <c r="K2892" s="403"/>
      <c r="L2892" s="403"/>
      <c r="M2892" s="403"/>
      <c r="N2892" s="36"/>
      <c r="P2892" s="186"/>
    </row>
    <row r="2893" customHeight="1" spans="1:16">
      <c r="A2893" s="217" t="s">
        <v>4685</v>
      </c>
      <c r="B2893" s="52">
        <v>331517001</v>
      </c>
      <c r="C2893" s="36" t="s">
        <v>7588</v>
      </c>
      <c r="D2893" s="36"/>
      <c r="E2893" s="36"/>
      <c r="F2893" s="219" t="s">
        <v>43</v>
      </c>
      <c r="G2893" s="220">
        <v>1176</v>
      </c>
      <c r="H2893" s="403">
        <f t="shared" ref="H2893:H2896" si="2040">G2893*1</f>
        <v>1176</v>
      </c>
      <c r="I2893" s="403">
        <f t="shared" ref="I2893:I2896" si="2041">G2893*0.95</f>
        <v>1117.2</v>
      </c>
      <c r="J2893" s="403">
        <f t="shared" ref="J2893:J2896" si="2042">G2893*0.85</f>
        <v>999.6</v>
      </c>
      <c r="K2893" s="403">
        <f t="shared" ref="K2893:K2896" si="2043">G2893*0.75</f>
        <v>882</v>
      </c>
      <c r="L2893" s="403">
        <f t="shared" ref="L2893:L2896" si="2044">G2893*0.65</f>
        <v>764.4</v>
      </c>
      <c r="M2893" s="403">
        <f t="shared" ref="M2893:M2896" si="2045">G2893*0.6</f>
        <v>705.6</v>
      </c>
      <c r="N2893" s="36"/>
      <c r="P2893" s="186"/>
    </row>
    <row r="2894" customHeight="1" spans="1:16">
      <c r="A2894" s="217" t="s">
        <v>4685</v>
      </c>
      <c r="B2894" s="52">
        <v>331517002</v>
      </c>
      <c r="C2894" s="36" t="s">
        <v>7589</v>
      </c>
      <c r="D2894" s="36"/>
      <c r="E2894" s="36"/>
      <c r="F2894" s="219" t="s">
        <v>43</v>
      </c>
      <c r="G2894" s="220">
        <v>1568</v>
      </c>
      <c r="H2894" s="403">
        <f t="shared" si="2040"/>
        <v>1568</v>
      </c>
      <c r="I2894" s="403">
        <f t="shared" si="2041"/>
        <v>1489.6</v>
      </c>
      <c r="J2894" s="403">
        <f t="shared" si="2042"/>
        <v>1332.8</v>
      </c>
      <c r="K2894" s="403">
        <f t="shared" si="2043"/>
        <v>1176</v>
      </c>
      <c r="L2894" s="403">
        <f t="shared" si="2044"/>
        <v>1019.2</v>
      </c>
      <c r="M2894" s="403">
        <f t="shared" si="2045"/>
        <v>940.8</v>
      </c>
      <c r="N2894" s="36"/>
      <c r="P2894" s="186"/>
    </row>
    <row r="2895" customHeight="1" spans="1:16">
      <c r="A2895" s="217" t="s">
        <v>4685</v>
      </c>
      <c r="B2895" s="52">
        <v>331517003</v>
      </c>
      <c r="C2895" s="36" t="s">
        <v>7590</v>
      </c>
      <c r="D2895" s="36"/>
      <c r="E2895" s="36"/>
      <c r="F2895" s="219" t="s">
        <v>43</v>
      </c>
      <c r="G2895" s="220">
        <v>1260</v>
      </c>
      <c r="H2895" s="403">
        <f t="shared" si="2040"/>
        <v>1260</v>
      </c>
      <c r="I2895" s="403">
        <f t="shared" si="2041"/>
        <v>1197</v>
      </c>
      <c r="J2895" s="403">
        <f t="shared" si="2042"/>
        <v>1071</v>
      </c>
      <c r="K2895" s="403">
        <f t="shared" si="2043"/>
        <v>945</v>
      </c>
      <c r="L2895" s="403">
        <f t="shared" si="2044"/>
        <v>819</v>
      </c>
      <c r="M2895" s="403">
        <f t="shared" si="2045"/>
        <v>756</v>
      </c>
      <c r="N2895" s="36"/>
      <c r="P2895" s="186"/>
    </row>
    <row r="2896" customHeight="1" spans="1:16">
      <c r="A2896" s="217" t="s">
        <v>4685</v>
      </c>
      <c r="B2896" s="52">
        <v>331517004</v>
      </c>
      <c r="C2896" s="36" t="s">
        <v>7591</v>
      </c>
      <c r="D2896" s="36" t="s">
        <v>7592</v>
      </c>
      <c r="E2896" s="36"/>
      <c r="F2896" s="219" t="s">
        <v>43</v>
      </c>
      <c r="G2896" s="220">
        <v>2100</v>
      </c>
      <c r="H2896" s="403">
        <f t="shared" si="2040"/>
        <v>2100</v>
      </c>
      <c r="I2896" s="403">
        <f t="shared" si="2041"/>
        <v>1995</v>
      </c>
      <c r="J2896" s="403">
        <f t="shared" si="2042"/>
        <v>1785</v>
      </c>
      <c r="K2896" s="403">
        <f t="shared" si="2043"/>
        <v>1575</v>
      </c>
      <c r="L2896" s="403">
        <f t="shared" si="2044"/>
        <v>1365</v>
      </c>
      <c r="M2896" s="403">
        <f t="shared" si="2045"/>
        <v>1260</v>
      </c>
      <c r="N2896" s="36"/>
      <c r="P2896" s="186"/>
    </row>
    <row r="2897" customHeight="1" spans="1:16">
      <c r="A2897" s="217"/>
      <c r="B2897" s="45">
        <v>331518</v>
      </c>
      <c r="C2897" s="46" t="s">
        <v>7593</v>
      </c>
      <c r="D2897" s="36"/>
      <c r="E2897" s="36"/>
      <c r="F2897" s="219"/>
      <c r="G2897" s="220"/>
      <c r="H2897" s="403"/>
      <c r="I2897" s="403"/>
      <c r="J2897" s="403"/>
      <c r="K2897" s="403"/>
      <c r="L2897" s="403"/>
      <c r="M2897" s="403"/>
      <c r="N2897" s="36"/>
      <c r="P2897" s="186"/>
    </row>
    <row r="2898" customHeight="1" spans="1:16">
      <c r="A2898" s="217" t="s">
        <v>4685</v>
      </c>
      <c r="B2898" s="52">
        <v>331518001</v>
      </c>
      <c r="C2898" s="36" t="s">
        <v>7594</v>
      </c>
      <c r="D2898" s="36"/>
      <c r="E2898" s="36"/>
      <c r="F2898" s="219" t="s">
        <v>43</v>
      </c>
      <c r="G2898" s="220">
        <v>784</v>
      </c>
      <c r="H2898" s="403">
        <f t="shared" ref="H2898" si="2046">G2898*1</f>
        <v>784</v>
      </c>
      <c r="I2898" s="403">
        <f t="shared" ref="I2898" si="2047">G2898*0.95</f>
        <v>744.8</v>
      </c>
      <c r="J2898" s="403">
        <f t="shared" ref="J2898" si="2048">G2898*0.85</f>
        <v>666.4</v>
      </c>
      <c r="K2898" s="403">
        <f t="shared" ref="K2898" si="2049">G2898*0.75</f>
        <v>588</v>
      </c>
      <c r="L2898" s="403">
        <f t="shared" ref="L2898" si="2050">G2898*0.65</f>
        <v>509.6</v>
      </c>
      <c r="M2898" s="403">
        <f t="shared" ref="M2898" si="2051">G2898*0.6</f>
        <v>470.4</v>
      </c>
      <c r="N2898" s="36"/>
      <c r="P2898" s="186"/>
    </row>
    <row r="2899" customHeight="1" spans="1:16">
      <c r="A2899" s="217" t="s">
        <v>4685</v>
      </c>
      <c r="B2899" s="52">
        <v>331518002</v>
      </c>
      <c r="C2899" s="36" t="s">
        <v>7595</v>
      </c>
      <c r="D2899" s="36" t="s">
        <v>7596</v>
      </c>
      <c r="E2899" s="36"/>
      <c r="F2899" s="219" t="s">
        <v>43</v>
      </c>
      <c r="G2899" s="220">
        <v>1176</v>
      </c>
      <c r="H2899" s="403">
        <f t="shared" ref="H2899:H2904" si="2052">G2899*1</f>
        <v>1176</v>
      </c>
      <c r="I2899" s="403">
        <f t="shared" ref="I2899:I2904" si="2053">G2899*0.95</f>
        <v>1117.2</v>
      </c>
      <c r="J2899" s="403">
        <f t="shared" ref="J2899:J2904" si="2054">G2899*0.85</f>
        <v>999.6</v>
      </c>
      <c r="K2899" s="403">
        <f t="shared" ref="K2899:K2904" si="2055">G2899*0.75</f>
        <v>882</v>
      </c>
      <c r="L2899" s="403">
        <f t="shared" ref="L2899:L2904" si="2056">G2899*0.65</f>
        <v>764.4</v>
      </c>
      <c r="M2899" s="403">
        <f t="shared" ref="M2899:M2904" si="2057">G2899*0.6</f>
        <v>705.6</v>
      </c>
      <c r="N2899" s="36"/>
      <c r="P2899" s="186"/>
    </row>
    <row r="2900" customHeight="1" spans="1:16">
      <c r="A2900" s="217" t="s">
        <v>4685</v>
      </c>
      <c r="B2900" s="52">
        <v>331518003</v>
      </c>
      <c r="C2900" s="36" t="s">
        <v>7597</v>
      </c>
      <c r="D2900" s="36"/>
      <c r="E2900" s="36"/>
      <c r="F2900" s="219" t="s">
        <v>43</v>
      </c>
      <c r="G2900" s="220">
        <v>1372</v>
      </c>
      <c r="H2900" s="403">
        <f t="shared" si="2052"/>
        <v>1372</v>
      </c>
      <c r="I2900" s="403">
        <f t="shared" si="2053"/>
        <v>1303.4</v>
      </c>
      <c r="J2900" s="403">
        <f t="shared" si="2054"/>
        <v>1166.2</v>
      </c>
      <c r="K2900" s="403">
        <f t="shared" si="2055"/>
        <v>1029</v>
      </c>
      <c r="L2900" s="403">
        <f t="shared" si="2056"/>
        <v>891.8</v>
      </c>
      <c r="M2900" s="403">
        <f t="shared" si="2057"/>
        <v>823.2</v>
      </c>
      <c r="N2900" s="36"/>
      <c r="P2900" s="186"/>
    </row>
    <row r="2901" customHeight="1" spans="1:16">
      <c r="A2901" s="217" t="s">
        <v>4685</v>
      </c>
      <c r="B2901" s="52">
        <v>331518004</v>
      </c>
      <c r="C2901" s="36" t="s">
        <v>7598</v>
      </c>
      <c r="D2901" s="36"/>
      <c r="E2901" s="36"/>
      <c r="F2901" s="219" t="s">
        <v>43</v>
      </c>
      <c r="G2901" s="220">
        <v>1176</v>
      </c>
      <c r="H2901" s="403">
        <f t="shared" si="2052"/>
        <v>1176</v>
      </c>
      <c r="I2901" s="403">
        <f t="shared" si="2053"/>
        <v>1117.2</v>
      </c>
      <c r="J2901" s="403">
        <f t="shared" si="2054"/>
        <v>999.6</v>
      </c>
      <c r="K2901" s="403">
        <f t="shared" si="2055"/>
        <v>882</v>
      </c>
      <c r="L2901" s="403">
        <f t="shared" si="2056"/>
        <v>764.4</v>
      </c>
      <c r="M2901" s="403">
        <f t="shared" si="2057"/>
        <v>705.6</v>
      </c>
      <c r="N2901" s="36"/>
      <c r="P2901" s="186"/>
    </row>
    <row r="2902" customHeight="1" spans="1:16">
      <c r="A2902" s="217" t="s">
        <v>4685</v>
      </c>
      <c r="B2902" s="52">
        <v>331518005</v>
      </c>
      <c r="C2902" s="36" t="s">
        <v>7599</v>
      </c>
      <c r="D2902" s="36"/>
      <c r="E2902" s="36"/>
      <c r="F2902" s="219" t="s">
        <v>43</v>
      </c>
      <c r="G2902" s="220">
        <v>1176</v>
      </c>
      <c r="H2902" s="403">
        <f t="shared" si="2052"/>
        <v>1176</v>
      </c>
      <c r="I2902" s="403">
        <f t="shared" si="2053"/>
        <v>1117.2</v>
      </c>
      <c r="J2902" s="403">
        <f t="shared" si="2054"/>
        <v>999.6</v>
      </c>
      <c r="K2902" s="403">
        <f t="shared" si="2055"/>
        <v>882</v>
      </c>
      <c r="L2902" s="403">
        <f t="shared" si="2056"/>
        <v>764.4</v>
      </c>
      <c r="M2902" s="403">
        <f t="shared" si="2057"/>
        <v>705.6</v>
      </c>
      <c r="N2902" s="36"/>
      <c r="P2902" s="186"/>
    </row>
    <row r="2903" customHeight="1" spans="1:16">
      <c r="A2903" s="217" t="s">
        <v>4685</v>
      </c>
      <c r="B2903" s="52">
        <v>331518006</v>
      </c>
      <c r="C2903" s="36" t="s">
        <v>7600</v>
      </c>
      <c r="D2903" s="36" t="s">
        <v>7601</v>
      </c>
      <c r="E2903" s="36"/>
      <c r="F2903" s="219" t="s">
        <v>43</v>
      </c>
      <c r="G2903" s="220">
        <v>1372</v>
      </c>
      <c r="H2903" s="403">
        <f t="shared" si="2052"/>
        <v>1372</v>
      </c>
      <c r="I2903" s="403">
        <f t="shared" si="2053"/>
        <v>1303.4</v>
      </c>
      <c r="J2903" s="403">
        <f t="shared" si="2054"/>
        <v>1166.2</v>
      </c>
      <c r="K2903" s="403">
        <f t="shared" si="2055"/>
        <v>1029</v>
      </c>
      <c r="L2903" s="403">
        <f t="shared" si="2056"/>
        <v>891.8</v>
      </c>
      <c r="M2903" s="403">
        <f t="shared" si="2057"/>
        <v>823.2</v>
      </c>
      <c r="N2903" s="36"/>
      <c r="P2903" s="186"/>
    </row>
    <row r="2904" customHeight="1" spans="1:16">
      <c r="A2904" s="225" t="s">
        <v>4685</v>
      </c>
      <c r="B2904" s="230">
        <v>331518007</v>
      </c>
      <c r="C2904" s="226" t="s">
        <v>7602</v>
      </c>
      <c r="D2904" s="226" t="s">
        <v>7603</v>
      </c>
      <c r="E2904" s="226"/>
      <c r="F2904" s="228" t="s">
        <v>43</v>
      </c>
      <c r="G2904" s="229">
        <v>1764</v>
      </c>
      <c r="H2904" s="403">
        <f t="shared" si="2052"/>
        <v>1764</v>
      </c>
      <c r="I2904" s="403">
        <f t="shared" si="2053"/>
        <v>1675.8</v>
      </c>
      <c r="J2904" s="403">
        <f t="shared" si="2054"/>
        <v>1499.4</v>
      </c>
      <c r="K2904" s="403">
        <f t="shared" si="2055"/>
        <v>1323</v>
      </c>
      <c r="L2904" s="403">
        <f t="shared" si="2056"/>
        <v>1146.6</v>
      </c>
      <c r="M2904" s="403">
        <f t="shared" si="2057"/>
        <v>1058.4</v>
      </c>
      <c r="N2904" s="425" t="s">
        <v>7604</v>
      </c>
      <c r="P2904" s="186"/>
    </row>
    <row r="2905" customHeight="1" spans="1:16">
      <c r="A2905" s="217"/>
      <c r="B2905" s="45">
        <v>331519</v>
      </c>
      <c r="C2905" s="46" t="s">
        <v>7605</v>
      </c>
      <c r="D2905" s="36"/>
      <c r="E2905" s="36"/>
      <c r="F2905" s="219"/>
      <c r="G2905" s="220"/>
      <c r="H2905" s="403"/>
      <c r="I2905" s="403"/>
      <c r="J2905" s="403"/>
      <c r="K2905" s="403"/>
      <c r="L2905" s="403"/>
      <c r="M2905" s="403"/>
      <c r="N2905" s="36"/>
      <c r="P2905" s="186"/>
    </row>
    <row r="2906" customHeight="1" spans="1:16">
      <c r="A2906" s="217" t="s">
        <v>4685</v>
      </c>
      <c r="B2906" s="52">
        <v>331519001</v>
      </c>
      <c r="C2906" s="36" t="s">
        <v>7606</v>
      </c>
      <c r="D2906" s="36" t="s">
        <v>7607</v>
      </c>
      <c r="E2906" s="36"/>
      <c r="F2906" s="219" t="s">
        <v>7608</v>
      </c>
      <c r="G2906" s="220">
        <v>1568</v>
      </c>
      <c r="H2906" s="403">
        <f t="shared" ref="H2906" si="2058">G2906*1</f>
        <v>1568</v>
      </c>
      <c r="I2906" s="403">
        <f t="shared" ref="I2906" si="2059">G2906*0.95</f>
        <v>1489.6</v>
      </c>
      <c r="J2906" s="403">
        <f t="shared" ref="J2906" si="2060">G2906*0.85</f>
        <v>1332.8</v>
      </c>
      <c r="K2906" s="403">
        <f t="shared" ref="K2906" si="2061">G2906*0.75</f>
        <v>1176</v>
      </c>
      <c r="L2906" s="403">
        <f t="shared" ref="L2906" si="2062">G2906*0.65</f>
        <v>1019.2</v>
      </c>
      <c r="M2906" s="403">
        <f t="shared" ref="M2906" si="2063">G2906*0.6</f>
        <v>940.8</v>
      </c>
      <c r="N2906" s="36"/>
      <c r="P2906" s="186"/>
    </row>
    <row r="2907" customHeight="1" spans="1:16">
      <c r="A2907" s="217" t="s">
        <v>4685</v>
      </c>
      <c r="B2907" s="52">
        <v>331519002</v>
      </c>
      <c r="C2907" s="36" t="s">
        <v>7609</v>
      </c>
      <c r="D2907" s="36" t="s">
        <v>7610</v>
      </c>
      <c r="E2907" s="36"/>
      <c r="F2907" s="219" t="s">
        <v>43</v>
      </c>
      <c r="G2907" s="220">
        <v>3780</v>
      </c>
      <c r="H2907" s="403">
        <f t="shared" ref="H2907:H2922" si="2064">G2907*1</f>
        <v>3780</v>
      </c>
      <c r="I2907" s="403">
        <f t="shared" ref="I2907:I2922" si="2065">G2907*0.95</f>
        <v>3591</v>
      </c>
      <c r="J2907" s="403">
        <f t="shared" ref="J2907:J2922" si="2066">G2907*0.85</f>
        <v>3213</v>
      </c>
      <c r="K2907" s="403">
        <f t="shared" ref="K2907:K2922" si="2067">G2907*0.75</f>
        <v>2835</v>
      </c>
      <c r="L2907" s="403">
        <f t="shared" ref="L2907:L2922" si="2068">G2907*0.65</f>
        <v>2457</v>
      </c>
      <c r="M2907" s="403">
        <f t="shared" ref="M2907:M2922" si="2069">G2907*0.6</f>
        <v>2268</v>
      </c>
      <c r="N2907" s="36"/>
      <c r="P2907" s="186"/>
    </row>
    <row r="2908" customHeight="1" spans="1:16">
      <c r="A2908" s="217" t="s">
        <v>4685</v>
      </c>
      <c r="B2908" s="52">
        <v>331519003</v>
      </c>
      <c r="C2908" s="36" t="s">
        <v>7611</v>
      </c>
      <c r="D2908" s="36" t="s">
        <v>7612</v>
      </c>
      <c r="E2908" s="36"/>
      <c r="F2908" s="219" t="s">
        <v>43</v>
      </c>
      <c r="G2908" s="220">
        <v>3780</v>
      </c>
      <c r="H2908" s="403">
        <f t="shared" si="2064"/>
        <v>3780</v>
      </c>
      <c r="I2908" s="403">
        <f t="shared" si="2065"/>
        <v>3591</v>
      </c>
      <c r="J2908" s="403">
        <f t="shared" si="2066"/>
        <v>3213</v>
      </c>
      <c r="K2908" s="403">
        <f t="shared" si="2067"/>
        <v>2835</v>
      </c>
      <c r="L2908" s="403">
        <f t="shared" si="2068"/>
        <v>2457</v>
      </c>
      <c r="M2908" s="403">
        <f t="shared" si="2069"/>
        <v>2268</v>
      </c>
      <c r="N2908" s="36"/>
      <c r="P2908" s="186"/>
    </row>
    <row r="2909" customHeight="1" spans="1:16">
      <c r="A2909" s="217" t="s">
        <v>4685</v>
      </c>
      <c r="B2909" s="52">
        <v>331519004</v>
      </c>
      <c r="C2909" s="36" t="s">
        <v>7613</v>
      </c>
      <c r="D2909" s="36" t="s">
        <v>7614</v>
      </c>
      <c r="E2909" s="36"/>
      <c r="F2909" s="219" t="s">
        <v>43</v>
      </c>
      <c r="G2909" s="220">
        <v>3780</v>
      </c>
      <c r="H2909" s="403">
        <f t="shared" si="2064"/>
        <v>3780</v>
      </c>
      <c r="I2909" s="403">
        <f t="shared" si="2065"/>
        <v>3591</v>
      </c>
      <c r="J2909" s="403">
        <f t="shared" si="2066"/>
        <v>3213</v>
      </c>
      <c r="K2909" s="403">
        <f t="shared" si="2067"/>
        <v>2835</v>
      </c>
      <c r="L2909" s="403">
        <f t="shared" si="2068"/>
        <v>2457</v>
      </c>
      <c r="M2909" s="403">
        <f t="shared" si="2069"/>
        <v>2268</v>
      </c>
      <c r="N2909" s="36"/>
      <c r="P2909" s="186"/>
    </row>
    <row r="2910" customHeight="1" spans="1:16">
      <c r="A2910" s="217" t="s">
        <v>4685</v>
      </c>
      <c r="B2910" s="52">
        <v>331519005</v>
      </c>
      <c r="C2910" s="36" t="s">
        <v>7615</v>
      </c>
      <c r="D2910" s="36" t="s">
        <v>7616</v>
      </c>
      <c r="E2910" s="36"/>
      <c r="F2910" s="219" t="s">
        <v>43</v>
      </c>
      <c r="G2910" s="220">
        <v>3780</v>
      </c>
      <c r="H2910" s="403">
        <f t="shared" si="2064"/>
        <v>3780</v>
      </c>
      <c r="I2910" s="403">
        <f t="shared" si="2065"/>
        <v>3591</v>
      </c>
      <c r="J2910" s="403">
        <f t="shared" si="2066"/>
        <v>3213</v>
      </c>
      <c r="K2910" s="403">
        <f t="shared" si="2067"/>
        <v>2835</v>
      </c>
      <c r="L2910" s="403">
        <f t="shared" si="2068"/>
        <v>2457</v>
      </c>
      <c r="M2910" s="403">
        <f t="shared" si="2069"/>
        <v>2268</v>
      </c>
      <c r="N2910" s="36"/>
      <c r="P2910" s="186"/>
    </row>
    <row r="2911" customHeight="1" spans="1:16">
      <c r="A2911" s="217" t="s">
        <v>4685</v>
      </c>
      <c r="B2911" s="52">
        <v>331519006</v>
      </c>
      <c r="C2911" s="36" t="s">
        <v>7617</v>
      </c>
      <c r="D2911" s="36" t="s">
        <v>7618</v>
      </c>
      <c r="E2911" s="36"/>
      <c r="F2911" s="219" t="s">
        <v>43</v>
      </c>
      <c r="G2911" s="220">
        <v>3780</v>
      </c>
      <c r="H2911" s="403">
        <f t="shared" si="2064"/>
        <v>3780</v>
      </c>
      <c r="I2911" s="403">
        <f t="shared" si="2065"/>
        <v>3591</v>
      </c>
      <c r="J2911" s="403">
        <f t="shared" si="2066"/>
        <v>3213</v>
      </c>
      <c r="K2911" s="403">
        <f t="shared" si="2067"/>
        <v>2835</v>
      </c>
      <c r="L2911" s="403">
        <f t="shared" si="2068"/>
        <v>2457</v>
      </c>
      <c r="M2911" s="403">
        <f t="shared" si="2069"/>
        <v>2268</v>
      </c>
      <c r="N2911" s="36"/>
      <c r="P2911" s="186"/>
    </row>
    <row r="2912" customHeight="1" spans="1:16">
      <c r="A2912" s="217" t="s">
        <v>4685</v>
      </c>
      <c r="B2912" s="52">
        <v>331519007</v>
      </c>
      <c r="C2912" s="36" t="s">
        <v>7619</v>
      </c>
      <c r="D2912" s="36" t="s">
        <v>7620</v>
      </c>
      <c r="E2912" s="36"/>
      <c r="F2912" s="219" t="s">
        <v>43</v>
      </c>
      <c r="G2912" s="220">
        <v>3780</v>
      </c>
      <c r="H2912" s="403">
        <f t="shared" si="2064"/>
        <v>3780</v>
      </c>
      <c r="I2912" s="403">
        <f t="shared" si="2065"/>
        <v>3591</v>
      </c>
      <c r="J2912" s="403">
        <f t="shared" si="2066"/>
        <v>3213</v>
      </c>
      <c r="K2912" s="403">
        <f t="shared" si="2067"/>
        <v>2835</v>
      </c>
      <c r="L2912" s="403">
        <f t="shared" si="2068"/>
        <v>2457</v>
      </c>
      <c r="M2912" s="403">
        <f t="shared" si="2069"/>
        <v>2268</v>
      </c>
      <c r="N2912" s="36"/>
      <c r="P2912" s="186"/>
    </row>
    <row r="2913" customHeight="1" spans="1:16">
      <c r="A2913" s="217" t="s">
        <v>4685</v>
      </c>
      <c r="B2913" s="52">
        <v>331519008</v>
      </c>
      <c r="C2913" s="36" t="s">
        <v>7621</v>
      </c>
      <c r="D2913" s="36"/>
      <c r="E2913" s="36"/>
      <c r="F2913" s="219" t="s">
        <v>43</v>
      </c>
      <c r="G2913" s="220">
        <v>784</v>
      </c>
      <c r="H2913" s="403">
        <f t="shared" si="2064"/>
        <v>784</v>
      </c>
      <c r="I2913" s="403">
        <f t="shared" si="2065"/>
        <v>744.8</v>
      </c>
      <c r="J2913" s="403">
        <f t="shared" si="2066"/>
        <v>666.4</v>
      </c>
      <c r="K2913" s="403">
        <f t="shared" si="2067"/>
        <v>588</v>
      </c>
      <c r="L2913" s="403">
        <f t="shared" si="2068"/>
        <v>509.6</v>
      </c>
      <c r="M2913" s="403">
        <f t="shared" si="2069"/>
        <v>470.4</v>
      </c>
      <c r="N2913" s="36"/>
      <c r="P2913" s="186"/>
    </row>
    <row r="2914" customHeight="1" spans="1:16">
      <c r="A2914" s="217" t="s">
        <v>4685</v>
      </c>
      <c r="B2914" s="52">
        <v>331519009</v>
      </c>
      <c r="C2914" s="36" t="s">
        <v>7622</v>
      </c>
      <c r="D2914" s="36" t="s">
        <v>7623</v>
      </c>
      <c r="E2914" s="36"/>
      <c r="F2914" s="219" t="s">
        <v>43</v>
      </c>
      <c r="G2914" s="220">
        <v>3780</v>
      </c>
      <c r="H2914" s="403">
        <f t="shared" si="2064"/>
        <v>3780</v>
      </c>
      <c r="I2914" s="403">
        <f t="shared" si="2065"/>
        <v>3591</v>
      </c>
      <c r="J2914" s="403">
        <f t="shared" si="2066"/>
        <v>3213</v>
      </c>
      <c r="K2914" s="403">
        <f t="shared" si="2067"/>
        <v>2835</v>
      </c>
      <c r="L2914" s="403">
        <f t="shared" si="2068"/>
        <v>2457</v>
      </c>
      <c r="M2914" s="403">
        <f t="shared" si="2069"/>
        <v>2268</v>
      </c>
      <c r="N2914" s="36" t="s">
        <v>195</v>
      </c>
      <c r="P2914" s="186"/>
    </row>
    <row r="2915" customHeight="1" spans="1:16">
      <c r="A2915" s="217" t="s">
        <v>4685</v>
      </c>
      <c r="B2915" s="52">
        <v>331519010</v>
      </c>
      <c r="C2915" s="36" t="s">
        <v>7624</v>
      </c>
      <c r="D2915" s="36" t="s">
        <v>7625</v>
      </c>
      <c r="E2915" s="36"/>
      <c r="F2915" s="219" t="s">
        <v>43</v>
      </c>
      <c r="G2915" s="220">
        <v>2940</v>
      </c>
      <c r="H2915" s="403">
        <f t="shared" si="2064"/>
        <v>2940</v>
      </c>
      <c r="I2915" s="403">
        <f t="shared" si="2065"/>
        <v>2793</v>
      </c>
      <c r="J2915" s="403">
        <f t="shared" si="2066"/>
        <v>2499</v>
      </c>
      <c r="K2915" s="403">
        <f t="shared" si="2067"/>
        <v>2205</v>
      </c>
      <c r="L2915" s="403">
        <f t="shared" si="2068"/>
        <v>1911</v>
      </c>
      <c r="M2915" s="403">
        <f t="shared" si="2069"/>
        <v>1764</v>
      </c>
      <c r="N2915" s="36" t="s">
        <v>195</v>
      </c>
      <c r="P2915" s="186"/>
    </row>
    <row r="2916" customHeight="1" spans="1:16">
      <c r="A2916" s="217" t="s">
        <v>4685</v>
      </c>
      <c r="B2916" s="52">
        <v>331519011</v>
      </c>
      <c r="C2916" s="36" t="s">
        <v>7626</v>
      </c>
      <c r="D2916" s="36" t="s">
        <v>7627</v>
      </c>
      <c r="E2916" s="36"/>
      <c r="F2916" s="219" t="s">
        <v>7628</v>
      </c>
      <c r="G2916" s="220">
        <v>2100</v>
      </c>
      <c r="H2916" s="403">
        <f t="shared" si="2064"/>
        <v>2100</v>
      </c>
      <c r="I2916" s="403">
        <f t="shared" si="2065"/>
        <v>1995</v>
      </c>
      <c r="J2916" s="403">
        <f t="shared" si="2066"/>
        <v>1785</v>
      </c>
      <c r="K2916" s="403">
        <f t="shared" si="2067"/>
        <v>1575</v>
      </c>
      <c r="L2916" s="403">
        <f t="shared" si="2068"/>
        <v>1365</v>
      </c>
      <c r="M2916" s="403">
        <f t="shared" si="2069"/>
        <v>1260</v>
      </c>
      <c r="N2916" s="36"/>
      <c r="P2916" s="186"/>
    </row>
    <row r="2917" customHeight="1" spans="1:16">
      <c r="A2917" s="217" t="s">
        <v>4685</v>
      </c>
      <c r="B2917" s="52">
        <v>331519012</v>
      </c>
      <c r="C2917" s="36" t="s">
        <v>7629</v>
      </c>
      <c r="D2917" s="36" t="s">
        <v>7630</v>
      </c>
      <c r="E2917" s="36"/>
      <c r="F2917" s="219" t="s">
        <v>7571</v>
      </c>
      <c r="G2917" s="220">
        <v>1260</v>
      </c>
      <c r="H2917" s="403">
        <f t="shared" si="2064"/>
        <v>1260</v>
      </c>
      <c r="I2917" s="403">
        <f t="shared" si="2065"/>
        <v>1197</v>
      </c>
      <c r="J2917" s="403">
        <f t="shared" si="2066"/>
        <v>1071</v>
      </c>
      <c r="K2917" s="403">
        <f t="shared" si="2067"/>
        <v>945</v>
      </c>
      <c r="L2917" s="403">
        <f t="shared" si="2068"/>
        <v>819</v>
      </c>
      <c r="M2917" s="403">
        <f t="shared" si="2069"/>
        <v>756</v>
      </c>
      <c r="N2917" s="36"/>
      <c r="P2917" s="186"/>
    </row>
    <row r="2918" customHeight="1" spans="1:16">
      <c r="A2918" s="217" t="s">
        <v>4685</v>
      </c>
      <c r="B2918" s="52">
        <v>331519013</v>
      </c>
      <c r="C2918" s="36" t="s">
        <v>7631</v>
      </c>
      <c r="D2918" s="36" t="s">
        <v>7632</v>
      </c>
      <c r="E2918" s="36"/>
      <c r="F2918" s="219" t="s">
        <v>490</v>
      </c>
      <c r="G2918" s="220">
        <v>3780</v>
      </c>
      <c r="H2918" s="403">
        <f t="shared" si="2064"/>
        <v>3780</v>
      </c>
      <c r="I2918" s="403">
        <f t="shared" si="2065"/>
        <v>3591</v>
      </c>
      <c r="J2918" s="403">
        <f t="shared" si="2066"/>
        <v>3213</v>
      </c>
      <c r="K2918" s="403">
        <f t="shared" si="2067"/>
        <v>2835</v>
      </c>
      <c r="L2918" s="403">
        <f t="shared" si="2068"/>
        <v>2457</v>
      </c>
      <c r="M2918" s="403">
        <f t="shared" si="2069"/>
        <v>2268</v>
      </c>
      <c r="N2918" s="36"/>
      <c r="P2918" s="186"/>
    </row>
    <row r="2919" customHeight="1" spans="1:16">
      <c r="A2919" s="217" t="s">
        <v>4685</v>
      </c>
      <c r="B2919" s="52">
        <v>331519014</v>
      </c>
      <c r="C2919" s="36" t="s">
        <v>7633</v>
      </c>
      <c r="D2919" s="36"/>
      <c r="E2919" s="36"/>
      <c r="F2919" s="219" t="s">
        <v>490</v>
      </c>
      <c r="G2919" s="220">
        <v>3780</v>
      </c>
      <c r="H2919" s="403">
        <f t="shared" si="2064"/>
        <v>3780</v>
      </c>
      <c r="I2919" s="403">
        <f t="shared" si="2065"/>
        <v>3591</v>
      </c>
      <c r="J2919" s="403">
        <f t="shared" si="2066"/>
        <v>3213</v>
      </c>
      <c r="K2919" s="403">
        <f t="shared" si="2067"/>
        <v>2835</v>
      </c>
      <c r="L2919" s="403">
        <f t="shared" si="2068"/>
        <v>2457</v>
      </c>
      <c r="M2919" s="403">
        <f t="shared" si="2069"/>
        <v>2268</v>
      </c>
      <c r="N2919" s="36"/>
      <c r="P2919" s="186"/>
    </row>
    <row r="2920" customHeight="1" spans="1:16">
      <c r="A2920" s="217" t="s">
        <v>4685</v>
      </c>
      <c r="B2920" s="52">
        <v>331519015</v>
      </c>
      <c r="C2920" s="36" t="s">
        <v>7634</v>
      </c>
      <c r="D2920" s="36"/>
      <c r="E2920" s="36" t="s">
        <v>195</v>
      </c>
      <c r="F2920" s="219" t="s">
        <v>7635</v>
      </c>
      <c r="G2920" s="220">
        <v>2940</v>
      </c>
      <c r="H2920" s="403">
        <f t="shared" si="2064"/>
        <v>2940</v>
      </c>
      <c r="I2920" s="403">
        <f t="shared" si="2065"/>
        <v>2793</v>
      </c>
      <c r="J2920" s="403">
        <f t="shared" si="2066"/>
        <v>2499</v>
      </c>
      <c r="K2920" s="403">
        <f t="shared" si="2067"/>
        <v>2205</v>
      </c>
      <c r="L2920" s="403">
        <f t="shared" si="2068"/>
        <v>1911</v>
      </c>
      <c r="M2920" s="403">
        <f t="shared" si="2069"/>
        <v>1764</v>
      </c>
      <c r="N2920" s="36"/>
      <c r="P2920" s="186"/>
    </row>
    <row r="2921" customHeight="1" spans="1:16">
      <c r="A2921" s="217" t="s">
        <v>4685</v>
      </c>
      <c r="B2921" s="52">
        <v>331519016</v>
      </c>
      <c r="C2921" s="36" t="s">
        <v>7636</v>
      </c>
      <c r="D2921" s="36"/>
      <c r="E2921" s="36"/>
      <c r="F2921" s="219" t="s">
        <v>575</v>
      </c>
      <c r="G2921" s="220">
        <v>1260</v>
      </c>
      <c r="H2921" s="403">
        <f t="shared" si="2064"/>
        <v>1260</v>
      </c>
      <c r="I2921" s="403">
        <f t="shared" si="2065"/>
        <v>1197</v>
      </c>
      <c r="J2921" s="403">
        <f t="shared" si="2066"/>
        <v>1071</v>
      </c>
      <c r="K2921" s="403">
        <f t="shared" si="2067"/>
        <v>945</v>
      </c>
      <c r="L2921" s="403">
        <f t="shared" si="2068"/>
        <v>819</v>
      </c>
      <c r="M2921" s="403">
        <f t="shared" si="2069"/>
        <v>756</v>
      </c>
      <c r="N2921" s="36"/>
      <c r="P2921" s="186"/>
    </row>
    <row r="2922" customHeight="1" spans="1:16">
      <c r="A2922" s="217" t="s">
        <v>4685</v>
      </c>
      <c r="B2922" s="52">
        <v>331519017</v>
      </c>
      <c r="C2922" s="36" t="s">
        <v>7637</v>
      </c>
      <c r="D2922" s="36" t="s">
        <v>7638</v>
      </c>
      <c r="E2922" s="36"/>
      <c r="F2922" s="219" t="s">
        <v>43</v>
      </c>
      <c r="G2922" s="220">
        <v>1470</v>
      </c>
      <c r="H2922" s="403">
        <f t="shared" si="2064"/>
        <v>1470</v>
      </c>
      <c r="I2922" s="403">
        <f t="shared" si="2065"/>
        <v>1396.5</v>
      </c>
      <c r="J2922" s="403">
        <f t="shared" si="2066"/>
        <v>1249.5</v>
      </c>
      <c r="K2922" s="403">
        <f t="shared" si="2067"/>
        <v>1102.5</v>
      </c>
      <c r="L2922" s="403">
        <f t="shared" si="2068"/>
        <v>955.5</v>
      </c>
      <c r="M2922" s="403">
        <f t="shared" si="2069"/>
        <v>882</v>
      </c>
      <c r="N2922" s="36"/>
      <c r="P2922" s="186"/>
    </row>
    <row r="2923" customHeight="1" spans="1:16">
      <c r="A2923" s="217"/>
      <c r="B2923" s="45">
        <v>331520</v>
      </c>
      <c r="C2923" s="46" t="s">
        <v>7639</v>
      </c>
      <c r="D2923" s="36"/>
      <c r="E2923" s="36"/>
      <c r="F2923" s="219"/>
      <c r="G2923" s="220">
        <v>0</v>
      </c>
      <c r="H2923" s="403"/>
      <c r="I2923" s="403"/>
      <c r="J2923" s="403"/>
      <c r="K2923" s="403"/>
      <c r="L2923" s="403"/>
      <c r="M2923" s="403"/>
      <c r="N2923" s="36"/>
      <c r="P2923" s="186"/>
    </row>
    <row r="2924" customHeight="1" spans="1:16">
      <c r="A2924" s="217" t="s">
        <v>4685</v>
      </c>
      <c r="B2924" s="52">
        <v>331520001</v>
      </c>
      <c r="C2924" s="36" t="s">
        <v>7640</v>
      </c>
      <c r="D2924" s="36"/>
      <c r="E2924" s="36"/>
      <c r="F2924" s="219" t="s">
        <v>43</v>
      </c>
      <c r="G2924" s="220">
        <v>1372</v>
      </c>
      <c r="H2924" s="403">
        <f t="shared" ref="H2924:H2927" si="2070">G2924*1</f>
        <v>1372</v>
      </c>
      <c r="I2924" s="403">
        <f t="shared" ref="I2924:I2927" si="2071">G2924*0.95</f>
        <v>1303.4</v>
      </c>
      <c r="J2924" s="403">
        <f t="shared" ref="J2924:J2927" si="2072">G2924*0.85</f>
        <v>1166.2</v>
      </c>
      <c r="K2924" s="403">
        <f t="shared" ref="K2924:K2927" si="2073">G2924*0.75</f>
        <v>1029</v>
      </c>
      <c r="L2924" s="403">
        <f t="shared" ref="L2924:L2927" si="2074">G2924*0.65</f>
        <v>891.8</v>
      </c>
      <c r="M2924" s="403">
        <f t="shared" ref="M2924:M2927" si="2075">G2924*0.6</f>
        <v>823.2</v>
      </c>
      <c r="N2924" s="36"/>
      <c r="P2924" s="186"/>
    </row>
    <row r="2925" customHeight="1" spans="1:16">
      <c r="A2925" s="217" t="s">
        <v>4685</v>
      </c>
      <c r="B2925" s="52">
        <v>331520002</v>
      </c>
      <c r="C2925" s="36" t="s">
        <v>7641</v>
      </c>
      <c r="D2925" s="36" t="s">
        <v>7642</v>
      </c>
      <c r="E2925" s="36"/>
      <c r="F2925" s="219" t="s">
        <v>43</v>
      </c>
      <c r="G2925" s="220">
        <v>1372</v>
      </c>
      <c r="H2925" s="403">
        <f t="shared" si="2070"/>
        <v>1372</v>
      </c>
      <c r="I2925" s="403">
        <f t="shared" si="2071"/>
        <v>1303.4</v>
      </c>
      <c r="J2925" s="403">
        <f t="shared" si="2072"/>
        <v>1166.2</v>
      </c>
      <c r="K2925" s="403">
        <f t="shared" si="2073"/>
        <v>1029</v>
      </c>
      <c r="L2925" s="403">
        <f t="shared" si="2074"/>
        <v>891.8</v>
      </c>
      <c r="M2925" s="403">
        <f t="shared" si="2075"/>
        <v>823.2</v>
      </c>
      <c r="N2925" s="36"/>
      <c r="P2925" s="186"/>
    </row>
    <row r="2926" customHeight="1" spans="1:16">
      <c r="A2926" s="217" t="s">
        <v>4685</v>
      </c>
      <c r="B2926" s="52">
        <v>331520003</v>
      </c>
      <c r="C2926" s="36" t="s">
        <v>7643</v>
      </c>
      <c r="D2926" s="36" t="s">
        <v>7644</v>
      </c>
      <c r="E2926" s="36"/>
      <c r="F2926" s="219" t="s">
        <v>7645</v>
      </c>
      <c r="G2926" s="220">
        <v>980</v>
      </c>
      <c r="H2926" s="403">
        <f t="shared" si="2070"/>
        <v>980</v>
      </c>
      <c r="I2926" s="403">
        <f t="shared" si="2071"/>
        <v>931</v>
      </c>
      <c r="J2926" s="403">
        <f t="shared" si="2072"/>
        <v>833</v>
      </c>
      <c r="K2926" s="403">
        <f t="shared" si="2073"/>
        <v>735</v>
      </c>
      <c r="L2926" s="403">
        <f t="shared" si="2074"/>
        <v>637</v>
      </c>
      <c r="M2926" s="403">
        <f t="shared" si="2075"/>
        <v>588</v>
      </c>
      <c r="N2926" s="426" t="s">
        <v>7646</v>
      </c>
      <c r="P2926" s="186"/>
    </row>
    <row r="2927" customHeight="1" spans="1:16">
      <c r="A2927" s="217" t="s">
        <v>4685</v>
      </c>
      <c r="B2927" s="52">
        <v>331520004</v>
      </c>
      <c r="C2927" s="36" t="s">
        <v>7647</v>
      </c>
      <c r="D2927" s="36"/>
      <c r="E2927" s="36"/>
      <c r="F2927" s="219" t="s">
        <v>7645</v>
      </c>
      <c r="G2927" s="220">
        <v>1568</v>
      </c>
      <c r="H2927" s="403">
        <f t="shared" si="2070"/>
        <v>1568</v>
      </c>
      <c r="I2927" s="403">
        <f t="shared" si="2071"/>
        <v>1489.6</v>
      </c>
      <c r="J2927" s="403">
        <f t="shared" si="2072"/>
        <v>1332.8</v>
      </c>
      <c r="K2927" s="403">
        <f t="shared" si="2073"/>
        <v>1176</v>
      </c>
      <c r="L2927" s="403">
        <f t="shared" si="2074"/>
        <v>1019.2</v>
      </c>
      <c r="M2927" s="403">
        <f t="shared" si="2075"/>
        <v>940.8</v>
      </c>
      <c r="N2927" s="426" t="s">
        <v>7648</v>
      </c>
      <c r="P2927" s="186"/>
    </row>
    <row r="2928" customHeight="1" spans="1:16">
      <c r="A2928" s="217"/>
      <c r="B2928" s="45">
        <v>331521</v>
      </c>
      <c r="C2928" s="46" t="s">
        <v>7649</v>
      </c>
      <c r="D2928" s="36"/>
      <c r="E2928" s="36"/>
      <c r="F2928" s="219"/>
      <c r="G2928" s="220"/>
      <c r="H2928" s="403"/>
      <c r="I2928" s="403"/>
      <c r="J2928" s="403"/>
      <c r="K2928" s="403"/>
      <c r="L2928" s="403"/>
      <c r="M2928" s="403"/>
      <c r="N2928" s="36"/>
      <c r="P2928" s="186"/>
    </row>
    <row r="2929" customHeight="1" spans="1:16">
      <c r="A2929" s="217" t="s">
        <v>4685</v>
      </c>
      <c r="B2929" s="52">
        <v>331521001</v>
      </c>
      <c r="C2929" s="36" t="s">
        <v>7650</v>
      </c>
      <c r="D2929" s="36" t="s">
        <v>7651</v>
      </c>
      <c r="E2929" s="36"/>
      <c r="F2929" s="219" t="s">
        <v>43</v>
      </c>
      <c r="G2929" s="220">
        <v>1176</v>
      </c>
      <c r="H2929" s="403">
        <f t="shared" ref="H2929" si="2076">G2929*1</f>
        <v>1176</v>
      </c>
      <c r="I2929" s="403">
        <f t="shared" ref="I2929" si="2077">G2929*0.95</f>
        <v>1117.2</v>
      </c>
      <c r="J2929" s="403">
        <f t="shared" ref="J2929" si="2078">G2929*0.85</f>
        <v>999.6</v>
      </c>
      <c r="K2929" s="403">
        <f t="shared" ref="K2929" si="2079">G2929*0.75</f>
        <v>882</v>
      </c>
      <c r="L2929" s="403">
        <f t="shared" ref="L2929" si="2080">G2929*0.65</f>
        <v>764.4</v>
      </c>
      <c r="M2929" s="403">
        <f t="shared" ref="M2929" si="2081">G2929*0.6</f>
        <v>705.6</v>
      </c>
      <c r="N2929" s="36"/>
      <c r="P2929" s="186"/>
    </row>
    <row r="2930" customHeight="1" spans="1:16">
      <c r="A2930" s="217" t="s">
        <v>4685</v>
      </c>
      <c r="B2930" s="52">
        <v>331521002</v>
      </c>
      <c r="C2930" s="36" t="s">
        <v>7652</v>
      </c>
      <c r="D2930" s="36"/>
      <c r="E2930" s="36"/>
      <c r="F2930" s="219" t="s">
        <v>43</v>
      </c>
      <c r="G2930" s="220">
        <v>1568</v>
      </c>
      <c r="H2930" s="403">
        <f t="shared" ref="H2930:H2969" si="2082">G2930*1</f>
        <v>1568</v>
      </c>
      <c r="I2930" s="403">
        <f t="shared" ref="I2930:I2969" si="2083">G2930*0.95</f>
        <v>1489.6</v>
      </c>
      <c r="J2930" s="403">
        <f t="shared" ref="J2930:J2969" si="2084">G2930*0.85</f>
        <v>1332.8</v>
      </c>
      <c r="K2930" s="403">
        <f t="shared" ref="K2930:K2969" si="2085">G2930*0.75</f>
        <v>1176</v>
      </c>
      <c r="L2930" s="403">
        <f t="shared" ref="L2930:L2969" si="2086">G2930*0.65</f>
        <v>1019.2</v>
      </c>
      <c r="M2930" s="403">
        <f t="shared" ref="M2930:M2969" si="2087">G2930*0.6</f>
        <v>940.8</v>
      </c>
      <c r="N2930" s="36"/>
      <c r="P2930" s="186"/>
    </row>
    <row r="2931" customHeight="1" spans="1:16">
      <c r="A2931" s="217" t="s">
        <v>4685</v>
      </c>
      <c r="B2931" s="52">
        <v>331521003</v>
      </c>
      <c r="C2931" s="36" t="s">
        <v>7653</v>
      </c>
      <c r="D2931" s="36"/>
      <c r="E2931" s="36"/>
      <c r="F2931" s="219" t="s">
        <v>43</v>
      </c>
      <c r="G2931" s="220">
        <v>1568</v>
      </c>
      <c r="H2931" s="403">
        <f t="shared" si="2082"/>
        <v>1568</v>
      </c>
      <c r="I2931" s="403">
        <f t="shared" si="2083"/>
        <v>1489.6</v>
      </c>
      <c r="J2931" s="403">
        <f t="shared" si="2084"/>
        <v>1332.8</v>
      </c>
      <c r="K2931" s="403">
        <f t="shared" si="2085"/>
        <v>1176</v>
      </c>
      <c r="L2931" s="403">
        <f t="shared" si="2086"/>
        <v>1019.2</v>
      </c>
      <c r="M2931" s="403">
        <f t="shared" si="2087"/>
        <v>940.8</v>
      </c>
      <c r="N2931" s="36"/>
      <c r="P2931" s="186"/>
    </row>
    <row r="2932" customHeight="1" spans="1:16">
      <c r="A2932" s="217" t="s">
        <v>4685</v>
      </c>
      <c r="B2932" s="52">
        <v>331521004</v>
      </c>
      <c r="C2932" s="36" t="s">
        <v>7654</v>
      </c>
      <c r="D2932" s="36"/>
      <c r="E2932" s="36"/>
      <c r="F2932" s="219" t="s">
        <v>43</v>
      </c>
      <c r="G2932" s="220">
        <v>1568</v>
      </c>
      <c r="H2932" s="403">
        <f t="shared" si="2082"/>
        <v>1568</v>
      </c>
      <c r="I2932" s="403">
        <f t="shared" si="2083"/>
        <v>1489.6</v>
      </c>
      <c r="J2932" s="403">
        <f t="shared" si="2084"/>
        <v>1332.8</v>
      </c>
      <c r="K2932" s="403">
        <f t="shared" si="2085"/>
        <v>1176</v>
      </c>
      <c r="L2932" s="403">
        <f t="shared" si="2086"/>
        <v>1019.2</v>
      </c>
      <c r="M2932" s="403">
        <f t="shared" si="2087"/>
        <v>940.8</v>
      </c>
      <c r="N2932" s="36"/>
      <c r="P2932" s="186"/>
    </row>
    <row r="2933" customHeight="1" spans="1:16">
      <c r="A2933" s="217" t="s">
        <v>4685</v>
      </c>
      <c r="B2933" s="52">
        <v>331521005</v>
      </c>
      <c r="C2933" s="36" t="s">
        <v>7655</v>
      </c>
      <c r="D2933" s="36"/>
      <c r="E2933" s="36"/>
      <c r="F2933" s="219" t="s">
        <v>43</v>
      </c>
      <c r="G2933" s="220">
        <v>1568</v>
      </c>
      <c r="H2933" s="403">
        <f t="shared" si="2082"/>
        <v>1568</v>
      </c>
      <c r="I2933" s="403">
        <f t="shared" si="2083"/>
        <v>1489.6</v>
      </c>
      <c r="J2933" s="403">
        <f t="shared" si="2084"/>
        <v>1332.8</v>
      </c>
      <c r="K2933" s="403">
        <f t="shared" si="2085"/>
        <v>1176</v>
      </c>
      <c r="L2933" s="403">
        <f t="shared" si="2086"/>
        <v>1019.2</v>
      </c>
      <c r="M2933" s="403">
        <f t="shared" si="2087"/>
        <v>940.8</v>
      </c>
      <c r="N2933" s="36"/>
      <c r="P2933" s="186"/>
    </row>
    <row r="2934" customHeight="1" spans="1:16">
      <c r="A2934" s="217" t="s">
        <v>4685</v>
      </c>
      <c r="B2934" s="52">
        <v>331521006</v>
      </c>
      <c r="C2934" s="36" t="s">
        <v>7656</v>
      </c>
      <c r="D2934" s="36"/>
      <c r="E2934" s="36"/>
      <c r="F2934" s="219" t="s">
        <v>43</v>
      </c>
      <c r="G2934" s="220">
        <v>1372</v>
      </c>
      <c r="H2934" s="403">
        <f t="shared" si="2082"/>
        <v>1372</v>
      </c>
      <c r="I2934" s="403">
        <f t="shared" si="2083"/>
        <v>1303.4</v>
      </c>
      <c r="J2934" s="403">
        <f t="shared" si="2084"/>
        <v>1166.2</v>
      </c>
      <c r="K2934" s="403">
        <f t="shared" si="2085"/>
        <v>1029</v>
      </c>
      <c r="L2934" s="403">
        <f t="shared" si="2086"/>
        <v>891.8</v>
      </c>
      <c r="M2934" s="403">
        <f t="shared" si="2087"/>
        <v>823.2</v>
      </c>
      <c r="N2934" s="426" t="s">
        <v>7657</v>
      </c>
      <c r="P2934" s="186"/>
    </row>
    <row r="2935" customHeight="1" spans="1:16">
      <c r="A2935" s="217" t="s">
        <v>4685</v>
      </c>
      <c r="B2935" s="52">
        <v>331521007</v>
      </c>
      <c r="C2935" s="36" t="s">
        <v>7658</v>
      </c>
      <c r="D2935" s="36"/>
      <c r="E2935" s="36"/>
      <c r="F2935" s="219" t="s">
        <v>43</v>
      </c>
      <c r="G2935" s="220">
        <v>1568</v>
      </c>
      <c r="H2935" s="403">
        <f t="shared" si="2082"/>
        <v>1568</v>
      </c>
      <c r="I2935" s="403">
        <f t="shared" si="2083"/>
        <v>1489.6</v>
      </c>
      <c r="J2935" s="403">
        <f t="shared" si="2084"/>
        <v>1332.8</v>
      </c>
      <c r="K2935" s="403">
        <f t="shared" si="2085"/>
        <v>1176</v>
      </c>
      <c r="L2935" s="403">
        <f t="shared" si="2086"/>
        <v>1019.2</v>
      </c>
      <c r="M2935" s="403">
        <f t="shared" si="2087"/>
        <v>940.8</v>
      </c>
      <c r="N2935" s="36"/>
      <c r="P2935" s="186"/>
    </row>
    <row r="2936" customHeight="1" spans="1:16">
      <c r="A2936" s="217" t="s">
        <v>4685</v>
      </c>
      <c r="B2936" s="497">
        <v>331521008</v>
      </c>
      <c r="C2936" s="498" t="s">
        <v>7659</v>
      </c>
      <c r="D2936" s="498"/>
      <c r="E2936" s="498"/>
      <c r="F2936" s="499" t="s">
        <v>7645</v>
      </c>
      <c r="G2936" s="500">
        <v>154</v>
      </c>
      <c r="H2936" s="403">
        <f t="shared" si="2082"/>
        <v>154</v>
      </c>
      <c r="I2936" s="403">
        <f t="shared" si="2083"/>
        <v>146.3</v>
      </c>
      <c r="J2936" s="403">
        <f t="shared" si="2084"/>
        <v>130.9</v>
      </c>
      <c r="K2936" s="403">
        <f t="shared" si="2085"/>
        <v>115.5</v>
      </c>
      <c r="L2936" s="403">
        <f t="shared" si="2086"/>
        <v>100.1</v>
      </c>
      <c r="M2936" s="403">
        <f t="shared" si="2087"/>
        <v>92.4</v>
      </c>
      <c r="N2936" s="426" t="s">
        <v>7660</v>
      </c>
      <c r="P2936" s="186"/>
    </row>
    <row r="2937" customHeight="1" spans="1:16">
      <c r="A2937" s="217" t="s">
        <v>4685</v>
      </c>
      <c r="B2937" s="52">
        <v>331521009</v>
      </c>
      <c r="C2937" s="36" t="s">
        <v>7661</v>
      </c>
      <c r="D2937" s="36" t="s">
        <v>7662</v>
      </c>
      <c r="E2937" s="36"/>
      <c r="F2937" s="219" t="s">
        <v>43</v>
      </c>
      <c r="G2937" s="220">
        <v>1680</v>
      </c>
      <c r="H2937" s="403">
        <f t="shared" si="2082"/>
        <v>1680</v>
      </c>
      <c r="I2937" s="403">
        <f t="shared" si="2083"/>
        <v>1596</v>
      </c>
      <c r="J2937" s="403">
        <f t="shared" si="2084"/>
        <v>1428</v>
      </c>
      <c r="K2937" s="403">
        <f t="shared" si="2085"/>
        <v>1260</v>
      </c>
      <c r="L2937" s="403">
        <f t="shared" si="2086"/>
        <v>1092</v>
      </c>
      <c r="M2937" s="403">
        <f t="shared" si="2087"/>
        <v>1008</v>
      </c>
      <c r="N2937" s="36"/>
      <c r="P2937" s="186"/>
    </row>
    <row r="2938" customHeight="1" spans="1:16">
      <c r="A2938" s="217" t="s">
        <v>4685</v>
      </c>
      <c r="B2938" s="52">
        <v>331521010</v>
      </c>
      <c r="C2938" s="36" t="s">
        <v>7663</v>
      </c>
      <c r="D2938" s="36" t="s">
        <v>7664</v>
      </c>
      <c r="E2938" s="36"/>
      <c r="F2938" s="220" t="s">
        <v>43</v>
      </c>
      <c r="G2938" s="220">
        <v>2940</v>
      </c>
      <c r="H2938" s="403">
        <f t="shared" si="2082"/>
        <v>2940</v>
      </c>
      <c r="I2938" s="403">
        <f t="shared" si="2083"/>
        <v>2793</v>
      </c>
      <c r="J2938" s="403">
        <f t="shared" si="2084"/>
        <v>2499</v>
      </c>
      <c r="K2938" s="403">
        <f t="shared" si="2085"/>
        <v>2205</v>
      </c>
      <c r="L2938" s="403">
        <f t="shared" si="2086"/>
        <v>1911</v>
      </c>
      <c r="M2938" s="403">
        <f t="shared" si="2087"/>
        <v>1764</v>
      </c>
      <c r="N2938" s="312"/>
      <c r="P2938" s="186"/>
    </row>
    <row r="2939" customHeight="1" spans="1:16">
      <c r="A2939" s="217" t="s">
        <v>4685</v>
      </c>
      <c r="B2939" s="52">
        <v>331521011</v>
      </c>
      <c r="C2939" s="36" t="s">
        <v>7665</v>
      </c>
      <c r="D2939" s="36" t="s">
        <v>7666</v>
      </c>
      <c r="E2939" s="36"/>
      <c r="F2939" s="219" t="s">
        <v>43</v>
      </c>
      <c r="G2939" s="220">
        <v>2940</v>
      </c>
      <c r="H2939" s="403">
        <f t="shared" si="2082"/>
        <v>2940</v>
      </c>
      <c r="I2939" s="403">
        <f t="shared" si="2083"/>
        <v>2793</v>
      </c>
      <c r="J2939" s="403">
        <f t="shared" si="2084"/>
        <v>2499</v>
      </c>
      <c r="K2939" s="403">
        <f t="shared" si="2085"/>
        <v>2205</v>
      </c>
      <c r="L2939" s="403">
        <f t="shared" si="2086"/>
        <v>1911</v>
      </c>
      <c r="M2939" s="403">
        <f t="shared" si="2087"/>
        <v>1764</v>
      </c>
      <c r="N2939" s="36"/>
      <c r="P2939" s="186"/>
    </row>
    <row r="2940" customHeight="1" spans="1:16">
      <c r="A2940" s="217" t="s">
        <v>4685</v>
      </c>
      <c r="B2940" s="52">
        <v>331521012</v>
      </c>
      <c r="C2940" s="36" t="s">
        <v>7667</v>
      </c>
      <c r="D2940" s="36" t="s">
        <v>7668</v>
      </c>
      <c r="E2940" s="36"/>
      <c r="F2940" s="219" t="s">
        <v>43</v>
      </c>
      <c r="G2940" s="220">
        <v>1680</v>
      </c>
      <c r="H2940" s="403">
        <f t="shared" si="2082"/>
        <v>1680</v>
      </c>
      <c r="I2940" s="403">
        <f t="shared" si="2083"/>
        <v>1596</v>
      </c>
      <c r="J2940" s="403">
        <f t="shared" si="2084"/>
        <v>1428</v>
      </c>
      <c r="K2940" s="403">
        <f t="shared" si="2085"/>
        <v>1260</v>
      </c>
      <c r="L2940" s="403">
        <f t="shared" si="2086"/>
        <v>1092</v>
      </c>
      <c r="M2940" s="403">
        <f t="shared" si="2087"/>
        <v>1008</v>
      </c>
      <c r="N2940" s="36"/>
      <c r="P2940" s="186"/>
    </row>
    <row r="2941" customHeight="1" spans="1:16">
      <c r="A2941" s="217" t="s">
        <v>4685</v>
      </c>
      <c r="B2941" s="52">
        <v>331521013</v>
      </c>
      <c r="C2941" s="36" t="s">
        <v>7669</v>
      </c>
      <c r="D2941" s="36" t="s">
        <v>7668</v>
      </c>
      <c r="E2941" s="36"/>
      <c r="F2941" s="219" t="s">
        <v>43</v>
      </c>
      <c r="G2941" s="220">
        <v>1680</v>
      </c>
      <c r="H2941" s="403">
        <f t="shared" si="2082"/>
        <v>1680</v>
      </c>
      <c r="I2941" s="403">
        <f t="shared" si="2083"/>
        <v>1596</v>
      </c>
      <c r="J2941" s="403">
        <f t="shared" si="2084"/>
        <v>1428</v>
      </c>
      <c r="K2941" s="403">
        <f t="shared" si="2085"/>
        <v>1260</v>
      </c>
      <c r="L2941" s="403">
        <f t="shared" si="2086"/>
        <v>1092</v>
      </c>
      <c r="M2941" s="403">
        <f t="shared" si="2087"/>
        <v>1008</v>
      </c>
      <c r="N2941" s="36"/>
      <c r="P2941" s="186"/>
    </row>
    <row r="2942" customHeight="1" spans="1:16">
      <c r="A2942" s="217" t="s">
        <v>4685</v>
      </c>
      <c r="B2942" s="52">
        <v>331521014</v>
      </c>
      <c r="C2942" s="36" t="s">
        <v>7670</v>
      </c>
      <c r="D2942" s="36" t="s">
        <v>7668</v>
      </c>
      <c r="E2942" s="36"/>
      <c r="F2942" s="219" t="s">
        <v>43</v>
      </c>
      <c r="G2942" s="220">
        <v>1680</v>
      </c>
      <c r="H2942" s="403">
        <f t="shared" si="2082"/>
        <v>1680</v>
      </c>
      <c r="I2942" s="403">
        <f t="shared" si="2083"/>
        <v>1596</v>
      </c>
      <c r="J2942" s="403">
        <f t="shared" si="2084"/>
        <v>1428</v>
      </c>
      <c r="K2942" s="403">
        <f t="shared" si="2085"/>
        <v>1260</v>
      </c>
      <c r="L2942" s="403">
        <f t="shared" si="2086"/>
        <v>1092</v>
      </c>
      <c r="M2942" s="403">
        <f t="shared" si="2087"/>
        <v>1008</v>
      </c>
      <c r="N2942" s="36"/>
      <c r="P2942" s="186"/>
    </row>
    <row r="2943" customHeight="1" spans="1:16">
      <c r="A2943" s="217" t="s">
        <v>4685</v>
      </c>
      <c r="B2943" s="52">
        <v>331521015</v>
      </c>
      <c r="C2943" s="36" t="s">
        <v>7671</v>
      </c>
      <c r="D2943" s="36" t="s">
        <v>7672</v>
      </c>
      <c r="E2943" s="36"/>
      <c r="F2943" s="219" t="s">
        <v>43</v>
      </c>
      <c r="G2943" s="220">
        <v>1680</v>
      </c>
      <c r="H2943" s="403">
        <f t="shared" si="2082"/>
        <v>1680</v>
      </c>
      <c r="I2943" s="403">
        <f t="shared" si="2083"/>
        <v>1596</v>
      </c>
      <c r="J2943" s="403">
        <f t="shared" si="2084"/>
        <v>1428</v>
      </c>
      <c r="K2943" s="403">
        <f t="shared" si="2085"/>
        <v>1260</v>
      </c>
      <c r="L2943" s="403">
        <f t="shared" si="2086"/>
        <v>1092</v>
      </c>
      <c r="M2943" s="403">
        <f t="shared" si="2087"/>
        <v>1008</v>
      </c>
      <c r="N2943" s="36"/>
      <c r="P2943" s="186"/>
    </row>
    <row r="2944" customHeight="1" spans="1:16">
      <c r="A2944" s="217" t="s">
        <v>4685</v>
      </c>
      <c r="B2944" s="52">
        <v>331521016</v>
      </c>
      <c r="C2944" s="36" t="s">
        <v>7673</v>
      </c>
      <c r="D2944" s="36"/>
      <c r="E2944" s="36"/>
      <c r="F2944" s="219" t="s">
        <v>43</v>
      </c>
      <c r="G2944" s="220">
        <v>392</v>
      </c>
      <c r="H2944" s="403">
        <f t="shared" si="2082"/>
        <v>392</v>
      </c>
      <c r="I2944" s="403">
        <f t="shared" si="2083"/>
        <v>372.4</v>
      </c>
      <c r="J2944" s="403">
        <f t="shared" si="2084"/>
        <v>333.2</v>
      </c>
      <c r="K2944" s="403">
        <f t="shared" si="2085"/>
        <v>294</v>
      </c>
      <c r="L2944" s="403">
        <f t="shared" si="2086"/>
        <v>254.8</v>
      </c>
      <c r="M2944" s="403">
        <f t="shared" si="2087"/>
        <v>235.2</v>
      </c>
      <c r="N2944" s="36"/>
      <c r="P2944" s="186"/>
    </row>
    <row r="2945" customHeight="1" spans="1:16">
      <c r="A2945" s="217" t="s">
        <v>4685</v>
      </c>
      <c r="B2945" s="52">
        <v>331521017</v>
      </c>
      <c r="C2945" s="36" t="s">
        <v>7674</v>
      </c>
      <c r="D2945" s="36" t="s">
        <v>7675</v>
      </c>
      <c r="E2945" s="36"/>
      <c r="F2945" s="220" t="s">
        <v>43</v>
      </c>
      <c r="G2945" s="220">
        <v>392</v>
      </c>
      <c r="H2945" s="403">
        <f t="shared" si="2082"/>
        <v>392</v>
      </c>
      <c r="I2945" s="403">
        <f t="shared" si="2083"/>
        <v>372.4</v>
      </c>
      <c r="J2945" s="403">
        <f t="shared" si="2084"/>
        <v>333.2</v>
      </c>
      <c r="K2945" s="403">
        <f t="shared" si="2085"/>
        <v>294</v>
      </c>
      <c r="L2945" s="403">
        <f t="shared" si="2086"/>
        <v>254.8</v>
      </c>
      <c r="M2945" s="403">
        <f t="shared" si="2087"/>
        <v>235.2</v>
      </c>
      <c r="N2945" s="312"/>
      <c r="P2945" s="186"/>
    </row>
    <row r="2946" customHeight="1" spans="1:16">
      <c r="A2946" s="217" t="s">
        <v>4685</v>
      </c>
      <c r="B2946" s="52">
        <v>331521018</v>
      </c>
      <c r="C2946" s="36" t="s">
        <v>7676</v>
      </c>
      <c r="D2946" s="36"/>
      <c r="E2946" s="36"/>
      <c r="F2946" s="219" t="s">
        <v>43</v>
      </c>
      <c r="G2946" s="220">
        <v>1568</v>
      </c>
      <c r="H2946" s="403">
        <f t="shared" si="2082"/>
        <v>1568</v>
      </c>
      <c r="I2946" s="403">
        <f t="shared" si="2083"/>
        <v>1489.6</v>
      </c>
      <c r="J2946" s="403">
        <f t="shared" si="2084"/>
        <v>1332.8</v>
      </c>
      <c r="K2946" s="403">
        <f t="shared" si="2085"/>
        <v>1176</v>
      </c>
      <c r="L2946" s="403">
        <f t="shared" si="2086"/>
        <v>1019.2</v>
      </c>
      <c r="M2946" s="403">
        <f t="shared" si="2087"/>
        <v>940.8</v>
      </c>
      <c r="N2946" s="36"/>
      <c r="P2946" s="186"/>
    </row>
    <row r="2947" customHeight="1" spans="1:16">
      <c r="A2947" s="217" t="s">
        <v>4685</v>
      </c>
      <c r="B2947" s="52">
        <v>331521019</v>
      </c>
      <c r="C2947" s="36" t="s">
        <v>7677</v>
      </c>
      <c r="D2947" s="36"/>
      <c r="E2947" s="36"/>
      <c r="F2947" s="219" t="s">
        <v>43</v>
      </c>
      <c r="G2947" s="220">
        <v>392</v>
      </c>
      <c r="H2947" s="403">
        <f t="shared" si="2082"/>
        <v>392</v>
      </c>
      <c r="I2947" s="403">
        <f t="shared" si="2083"/>
        <v>372.4</v>
      </c>
      <c r="J2947" s="403">
        <f t="shared" si="2084"/>
        <v>333.2</v>
      </c>
      <c r="K2947" s="403">
        <f t="shared" si="2085"/>
        <v>294</v>
      </c>
      <c r="L2947" s="403">
        <f t="shared" si="2086"/>
        <v>254.8</v>
      </c>
      <c r="M2947" s="403">
        <f t="shared" si="2087"/>
        <v>235.2</v>
      </c>
      <c r="N2947" s="36"/>
      <c r="P2947" s="186"/>
    </row>
    <row r="2948" customHeight="1" spans="1:16">
      <c r="A2948" s="217" t="s">
        <v>4685</v>
      </c>
      <c r="B2948" s="52">
        <v>331521020</v>
      </c>
      <c r="C2948" s="36" t="s">
        <v>7678</v>
      </c>
      <c r="D2948" s="36"/>
      <c r="E2948" s="36"/>
      <c r="F2948" s="219" t="s">
        <v>43</v>
      </c>
      <c r="G2948" s="220">
        <v>392</v>
      </c>
      <c r="H2948" s="403">
        <f t="shared" si="2082"/>
        <v>392</v>
      </c>
      <c r="I2948" s="403">
        <f t="shared" si="2083"/>
        <v>372.4</v>
      </c>
      <c r="J2948" s="403">
        <f t="shared" si="2084"/>
        <v>333.2</v>
      </c>
      <c r="K2948" s="403">
        <f t="shared" si="2085"/>
        <v>294</v>
      </c>
      <c r="L2948" s="403">
        <f t="shared" si="2086"/>
        <v>254.8</v>
      </c>
      <c r="M2948" s="403">
        <f t="shared" si="2087"/>
        <v>235.2</v>
      </c>
      <c r="N2948" s="36"/>
      <c r="P2948" s="186"/>
    </row>
    <row r="2949" customHeight="1" spans="1:16">
      <c r="A2949" s="217" t="s">
        <v>4685</v>
      </c>
      <c r="B2949" s="52">
        <v>331521021</v>
      </c>
      <c r="C2949" s="36" t="s">
        <v>7679</v>
      </c>
      <c r="D2949" s="36"/>
      <c r="E2949" s="36"/>
      <c r="F2949" s="219" t="s">
        <v>43</v>
      </c>
      <c r="G2949" s="220">
        <v>1960</v>
      </c>
      <c r="H2949" s="403">
        <f t="shared" si="2082"/>
        <v>1960</v>
      </c>
      <c r="I2949" s="403">
        <f t="shared" si="2083"/>
        <v>1862</v>
      </c>
      <c r="J2949" s="403">
        <f t="shared" si="2084"/>
        <v>1666</v>
      </c>
      <c r="K2949" s="403">
        <f t="shared" si="2085"/>
        <v>1470</v>
      </c>
      <c r="L2949" s="403">
        <f t="shared" si="2086"/>
        <v>1274</v>
      </c>
      <c r="M2949" s="403">
        <f t="shared" si="2087"/>
        <v>1176</v>
      </c>
      <c r="N2949" s="36"/>
      <c r="P2949" s="186"/>
    </row>
    <row r="2950" customHeight="1" spans="1:16">
      <c r="A2950" s="217" t="s">
        <v>4685</v>
      </c>
      <c r="B2950" s="52">
        <v>331521022</v>
      </c>
      <c r="C2950" s="36" t="s">
        <v>7680</v>
      </c>
      <c r="D2950" s="36" t="s">
        <v>7644</v>
      </c>
      <c r="E2950" s="36"/>
      <c r="F2950" s="219" t="s">
        <v>43</v>
      </c>
      <c r="G2950" s="220">
        <v>1568</v>
      </c>
      <c r="H2950" s="403">
        <f t="shared" si="2082"/>
        <v>1568</v>
      </c>
      <c r="I2950" s="403">
        <f t="shared" si="2083"/>
        <v>1489.6</v>
      </c>
      <c r="J2950" s="403">
        <f t="shared" si="2084"/>
        <v>1332.8</v>
      </c>
      <c r="K2950" s="403">
        <f t="shared" si="2085"/>
        <v>1176</v>
      </c>
      <c r="L2950" s="403">
        <f t="shared" si="2086"/>
        <v>1019.2</v>
      </c>
      <c r="M2950" s="403">
        <f t="shared" si="2087"/>
        <v>940.8</v>
      </c>
      <c r="N2950" s="36"/>
      <c r="P2950" s="186"/>
    </row>
    <row r="2951" customHeight="1" spans="1:16">
      <c r="A2951" s="217" t="s">
        <v>4685</v>
      </c>
      <c r="B2951" s="52">
        <v>331521023</v>
      </c>
      <c r="C2951" s="36" t="s">
        <v>7681</v>
      </c>
      <c r="D2951" s="36" t="s">
        <v>7682</v>
      </c>
      <c r="E2951" s="36"/>
      <c r="F2951" s="219" t="s">
        <v>43</v>
      </c>
      <c r="G2951" s="220">
        <v>1568</v>
      </c>
      <c r="H2951" s="403">
        <f t="shared" si="2082"/>
        <v>1568</v>
      </c>
      <c r="I2951" s="403">
        <f t="shared" si="2083"/>
        <v>1489.6</v>
      </c>
      <c r="J2951" s="403">
        <f t="shared" si="2084"/>
        <v>1332.8</v>
      </c>
      <c r="K2951" s="403">
        <f t="shared" si="2085"/>
        <v>1176</v>
      </c>
      <c r="L2951" s="403">
        <f t="shared" si="2086"/>
        <v>1019.2</v>
      </c>
      <c r="M2951" s="403">
        <f t="shared" si="2087"/>
        <v>940.8</v>
      </c>
      <c r="N2951" s="36"/>
      <c r="P2951" s="186"/>
    </row>
    <row r="2952" customHeight="1" spans="1:16">
      <c r="A2952" s="217" t="s">
        <v>4685</v>
      </c>
      <c r="B2952" s="52">
        <v>331521024</v>
      </c>
      <c r="C2952" s="36" t="s">
        <v>7683</v>
      </c>
      <c r="D2952" s="36"/>
      <c r="E2952" s="36"/>
      <c r="F2952" s="219" t="s">
        <v>43</v>
      </c>
      <c r="G2952" s="220">
        <v>1568</v>
      </c>
      <c r="H2952" s="403">
        <f t="shared" si="2082"/>
        <v>1568</v>
      </c>
      <c r="I2952" s="403">
        <f t="shared" si="2083"/>
        <v>1489.6</v>
      </c>
      <c r="J2952" s="403">
        <f t="shared" si="2084"/>
        <v>1332.8</v>
      </c>
      <c r="K2952" s="403">
        <f t="shared" si="2085"/>
        <v>1176</v>
      </c>
      <c r="L2952" s="403">
        <f t="shared" si="2086"/>
        <v>1019.2</v>
      </c>
      <c r="M2952" s="403">
        <f t="shared" si="2087"/>
        <v>940.8</v>
      </c>
      <c r="N2952" s="36"/>
      <c r="P2952" s="186"/>
    </row>
    <row r="2953" customHeight="1" spans="1:16">
      <c r="A2953" s="217" t="s">
        <v>4685</v>
      </c>
      <c r="B2953" s="52">
        <v>331521025</v>
      </c>
      <c r="C2953" s="36" t="s">
        <v>7684</v>
      </c>
      <c r="D2953" s="36"/>
      <c r="E2953" s="36"/>
      <c r="F2953" s="219" t="s">
        <v>43</v>
      </c>
      <c r="G2953" s="220">
        <v>1680</v>
      </c>
      <c r="H2953" s="403">
        <f t="shared" si="2082"/>
        <v>1680</v>
      </c>
      <c r="I2953" s="403">
        <f t="shared" si="2083"/>
        <v>1596</v>
      </c>
      <c r="J2953" s="403">
        <f t="shared" si="2084"/>
        <v>1428</v>
      </c>
      <c r="K2953" s="403">
        <f t="shared" si="2085"/>
        <v>1260</v>
      </c>
      <c r="L2953" s="403">
        <f t="shared" si="2086"/>
        <v>1092</v>
      </c>
      <c r="M2953" s="403">
        <f t="shared" si="2087"/>
        <v>1008</v>
      </c>
      <c r="N2953" s="36"/>
      <c r="P2953" s="186"/>
    </row>
    <row r="2954" customHeight="1" spans="1:16">
      <c r="A2954" s="217" t="s">
        <v>4685</v>
      </c>
      <c r="B2954" s="52">
        <v>331521026</v>
      </c>
      <c r="C2954" s="36" t="s">
        <v>7685</v>
      </c>
      <c r="D2954" s="36"/>
      <c r="E2954" s="36"/>
      <c r="F2954" s="219" t="s">
        <v>43</v>
      </c>
      <c r="G2954" s="220">
        <v>2100</v>
      </c>
      <c r="H2954" s="403">
        <f t="shared" si="2082"/>
        <v>2100</v>
      </c>
      <c r="I2954" s="403">
        <f t="shared" si="2083"/>
        <v>1995</v>
      </c>
      <c r="J2954" s="403">
        <f t="shared" si="2084"/>
        <v>1785</v>
      </c>
      <c r="K2954" s="403">
        <f t="shared" si="2085"/>
        <v>1575</v>
      </c>
      <c r="L2954" s="403">
        <f t="shared" si="2086"/>
        <v>1365</v>
      </c>
      <c r="M2954" s="403">
        <f t="shared" si="2087"/>
        <v>1260</v>
      </c>
      <c r="N2954" s="36"/>
      <c r="P2954" s="186"/>
    </row>
    <row r="2955" customHeight="1" spans="1:16">
      <c r="A2955" s="217" t="s">
        <v>4685</v>
      </c>
      <c r="B2955" s="52">
        <v>331521027</v>
      </c>
      <c r="C2955" s="36" t="s">
        <v>7686</v>
      </c>
      <c r="D2955" s="36"/>
      <c r="E2955" s="36"/>
      <c r="F2955" s="219" t="s">
        <v>43</v>
      </c>
      <c r="G2955" s="220">
        <v>2100</v>
      </c>
      <c r="H2955" s="403">
        <f t="shared" si="2082"/>
        <v>2100</v>
      </c>
      <c r="I2955" s="403">
        <f t="shared" si="2083"/>
        <v>1995</v>
      </c>
      <c r="J2955" s="403">
        <f t="shared" si="2084"/>
        <v>1785</v>
      </c>
      <c r="K2955" s="403">
        <f t="shared" si="2085"/>
        <v>1575</v>
      </c>
      <c r="L2955" s="403">
        <f t="shared" si="2086"/>
        <v>1365</v>
      </c>
      <c r="M2955" s="403">
        <f t="shared" si="2087"/>
        <v>1260</v>
      </c>
      <c r="N2955" s="36"/>
      <c r="P2955" s="186"/>
    </row>
    <row r="2956" customHeight="1" spans="1:16">
      <c r="A2956" s="217" t="s">
        <v>4685</v>
      </c>
      <c r="B2956" s="52">
        <v>331521028</v>
      </c>
      <c r="C2956" s="36" t="s">
        <v>7687</v>
      </c>
      <c r="D2956" s="36"/>
      <c r="E2956" s="36"/>
      <c r="F2956" s="219" t="s">
        <v>7645</v>
      </c>
      <c r="G2956" s="220">
        <v>1176</v>
      </c>
      <c r="H2956" s="403">
        <f t="shared" si="2082"/>
        <v>1176</v>
      </c>
      <c r="I2956" s="403">
        <f t="shared" si="2083"/>
        <v>1117.2</v>
      </c>
      <c r="J2956" s="403">
        <f t="shared" si="2084"/>
        <v>999.6</v>
      </c>
      <c r="K2956" s="403">
        <f t="shared" si="2085"/>
        <v>882</v>
      </c>
      <c r="L2956" s="403">
        <f t="shared" si="2086"/>
        <v>764.4</v>
      </c>
      <c r="M2956" s="403">
        <f t="shared" si="2087"/>
        <v>705.6</v>
      </c>
      <c r="N2956" s="426" t="s">
        <v>7688</v>
      </c>
      <c r="P2956" s="186"/>
    </row>
    <row r="2957" customHeight="1" spans="1:16">
      <c r="A2957" s="217" t="s">
        <v>4685</v>
      </c>
      <c r="B2957" s="52">
        <v>331521029</v>
      </c>
      <c r="C2957" s="36" t="s">
        <v>7689</v>
      </c>
      <c r="D2957" s="36"/>
      <c r="E2957" s="36"/>
      <c r="F2957" s="219" t="s">
        <v>7690</v>
      </c>
      <c r="G2957" s="220">
        <v>588</v>
      </c>
      <c r="H2957" s="403">
        <f t="shared" si="2082"/>
        <v>588</v>
      </c>
      <c r="I2957" s="403">
        <f t="shared" si="2083"/>
        <v>558.6</v>
      </c>
      <c r="J2957" s="403">
        <f t="shared" si="2084"/>
        <v>499.8</v>
      </c>
      <c r="K2957" s="403">
        <f t="shared" si="2085"/>
        <v>441</v>
      </c>
      <c r="L2957" s="403">
        <f t="shared" si="2086"/>
        <v>382.2</v>
      </c>
      <c r="M2957" s="403">
        <f t="shared" si="2087"/>
        <v>352.8</v>
      </c>
      <c r="N2957" s="36"/>
      <c r="P2957" s="186"/>
    </row>
    <row r="2958" customHeight="1" spans="1:16">
      <c r="A2958" s="217" t="s">
        <v>4685</v>
      </c>
      <c r="B2958" s="52">
        <v>331521030</v>
      </c>
      <c r="C2958" s="36" t="s">
        <v>7691</v>
      </c>
      <c r="D2958" s="36"/>
      <c r="E2958" s="36"/>
      <c r="F2958" s="219" t="s">
        <v>7690</v>
      </c>
      <c r="G2958" s="220">
        <v>784</v>
      </c>
      <c r="H2958" s="403">
        <f t="shared" si="2082"/>
        <v>784</v>
      </c>
      <c r="I2958" s="403">
        <f t="shared" si="2083"/>
        <v>744.8</v>
      </c>
      <c r="J2958" s="403">
        <f t="shared" si="2084"/>
        <v>666.4</v>
      </c>
      <c r="K2958" s="403">
        <f t="shared" si="2085"/>
        <v>588</v>
      </c>
      <c r="L2958" s="403">
        <f t="shared" si="2086"/>
        <v>509.6</v>
      </c>
      <c r="M2958" s="403">
        <f t="shared" si="2087"/>
        <v>470.4</v>
      </c>
      <c r="N2958" s="36"/>
      <c r="P2958" s="186"/>
    </row>
    <row r="2959" customHeight="1" spans="1:16">
      <c r="A2959" s="217" t="s">
        <v>4685</v>
      </c>
      <c r="B2959" s="52">
        <v>331521031</v>
      </c>
      <c r="C2959" s="36" t="s">
        <v>7692</v>
      </c>
      <c r="D2959" s="36" t="s">
        <v>7601</v>
      </c>
      <c r="E2959" s="36"/>
      <c r="F2959" s="219" t="s">
        <v>43</v>
      </c>
      <c r="G2959" s="220">
        <v>1176</v>
      </c>
      <c r="H2959" s="403">
        <f t="shared" si="2082"/>
        <v>1176</v>
      </c>
      <c r="I2959" s="403">
        <f t="shared" si="2083"/>
        <v>1117.2</v>
      </c>
      <c r="J2959" s="403">
        <f t="shared" si="2084"/>
        <v>999.6</v>
      </c>
      <c r="K2959" s="403">
        <f t="shared" si="2085"/>
        <v>882</v>
      </c>
      <c r="L2959" s="403">
        <f t="shared" si="2086"/>
        <v>764.4</v>
      </c>
      <c r="M2959" s="403">
        <f t="shared" si="2087"/>
        <v>705.6</v>
      </c>
      <c r="N2959" s="36"/>
      <c r="P2959" s="186"/>
    </row>
    <row r="2960" customHeight="1" spans="1:16">
      <c r="A2960" s="217" t="s">
        <v>4685</v>
      </c>
      <c r="B2960" s="52">
        <v>331521032</v>
      </c>
      <c r="C2960" s="36" t="s">
        <v>7693</v>
      </c>
      <c r="D2960" s="36"/>
      <c r="E2960" s="36"/>
      <c r="F2960" s="219" t="s">
        <v>43</v>
      </c>
      <c r="G2960" s="220">
        <v>1176</v>
      </c>
      <c r="H2960" s="403">
        <f t="shared" si="2082"/>
        <v>1176</v>
      </c>
      <c r="I2960" s="403">
        <f t="shared" si="2083"/>
        <v>1117.2</v>
      </c>
      <c r="J2960" s="403">
        <f t="shared" si="2084"/>
        <v>999.6</v>
      </c>
      <c r="K2960" s="403">
        <f t="shared" si="2085"/>
        <v>882</v>
      </c>
      <c r="L2960" s="403">
        <f t="shared" si="2086"/>
        <v>764.4</v>
      </c>
      <c r="M2960" s="403">
        <f t="shared" si="2087"/>
        <v>705.6</v>
      </c>
      <c r="N2960" s="36"/>
      <c r="P2960" s="186"/>
    </row>
    <row r="2961" customHeight="1" spans="1:16">
      <c r="A2961" s="217" t="s">
        <v>4685</v>
      </c>
      <c r="B2961" s="52">
        <v>331521033</v>
      </c>
      <c r="C2961" s="36" t="s">
        <v>7694</v>
      </c>
      <c r="D2961" s="36"/>
      <c r="E2961" s="36"/>
      <c r="F2961" s="219" t="s">
        <v>43</v>
      </c>
      <c r="G2961" s="220">
        <v>1372</v>
      </c>
      <c r="H2961" s="403">
        <f t="shared" si="2082"/>
        <v>1372</v>
      </c>
      <c r="I2961" s="403">
        <f t="shared" si="2083"/>
        <v>1303.4</v>
      </c>
      <c r="J2961" s="403">
        <f t="shared" si="2084"/>
        <v>1166.2</v>
      </c>
      <c r="K2961" s="403">
        <f t="shared" si="2085"/>
        <v>1029</v>
      </c>
      <c r="L2961" s="403">
        <f t="shared" si="2086"/>
        <v>891.8</v>
      </c>
      <c r="M2961" s="403">
        <f t="shared" si="2087"/>
        <v>823.2</v>
      </c>
      <c r="N2961" s="36"/>
      <c r="P2961" s="186"/>
    </row>
    <row r="2962" customHeight="1" spans="1:16">
      <c r="A2962" s="217" t="s">
        <v>4685</v>
      </c>
      <c r="B2962" s="52">
        <v>331521034</v>
      </c>
      <c r="C2962" s="36" t="s">
        <v>7695</v>
      </c>
      <c r="D2962" s="36"/>
      <c r="E2962" s="36"/>
      <c r="F2962" s="219" t="s">
        <v>43</v>
      </c>
      <c r="G2962" s="220">
        <v>1680</v>
      </c>
      <c r="H2962" s="403">
        <f t="shared" si="2082"/>
        <v>1680</v>
      </c>
      <c r="I2962" s="403">
        <f t="shared" si="2083"/>
        <v>1596</v>
      </c>
      <c r="J2962" s="403">
        <f t="shared" si="2084"/>
        <v>1428</v>
      </c>
      <c r="K2962" s="403">
        <f t="shared" si="2085"/>
        <v>1260</v>
      </c>
      <c r="L2962" s="403">
        <f t="shared" si="2086"/>
        <v>1092</v>
      </c>
      <c r="M2962" s="403">
        <f t="shared" si="2087"/>
        <v>1008</v>
      </c>
      <c r="N2962" s="36"/>
      <c r="P2962" s="186"/>
    </row>
    <row r="2963" customHeight="1" spans="1:16">
      <c r="A2963" s="217" t="s">
        <v>4685</v>
      </c>
      <c r="B2963" s="52">
        <v>331521035</v>
      </c>
      <c r="C2963" s="36" t="s">
        <v>7696</v>
      </c>
      <c r="D2963" s="36"/>
      <c r="E2963" s="36"/>
      <c r="F2963" s="219" t="s">
        <v>43</v>
      </c>
      <c r="G2963" s="220">
        <v>1680</v>
      </c>
      <c r="H2963" s="403">
        <f t="shared" si="2082"/>
        <v>1680</v>
      </c>
      <c r="I2963" s="403">
        <f t="shared" si="2083"/>
        <v>1596</v>
      </c>
      <c r="J2963" s="403">
        <f t="shared" si="2084"/>
        <v>1428</v>
      </c>
      <c r="K2963" s="403">
        <f t="shared" si="2085"/>
        <v>1260</v>
      </c>
      <c r="L2963" s="403">
        <f t="shared" si="2086"/>
        <v>1092</v>
      </c>
      <c r="M2963" s="403">
        <f t="shared" si="2087"/>
        <v>1008</v>
      </c>
      <c r="N2963" s="36"/>
      <c r="P2963" s="186"/>
    </row>
    <row r="2964" customHeight="1" spans="1:16">
      <c r="A2964" s="217" t="s">
        <v>4685</v>
      </c>
      <c r="B2964" s="52">
        <v>331521036</v>
      </c>
      <c r="C2964" s="36" t="s">
        <v>7697</v>
      </c>
      <c r="D2964" s="36" t="s">
        <v>7698</v>
      </c>
      <c r="E2964" s="36"/>
      <c r="F2964" s="219" t="s">
        <v>43</v>
      </c>
      <c r="G2964" s="220">
        <v>2100</v>
      </c>
      <c r="H2964" s="403">
        <f t="shared" si="2082"/>
        <v>2100</v>
      </c>
      <c r="I2964" s="403">
        <f t="shared" si="2083"/>
        <v>1995</v>
      </c>
      <c r="J2964" s="403">
        <f t="shared" si="2084"/>
        <v>1785</v>
      </c>
      <c r="K2964" s="403">
        <f t="shared" si="2085"/>
        <v>1575</v>
      </c>
      <c r="L2964" s="403">
        <f t="shared" si="2086"/>
        <v>1365</v>
      </c>
      <c r="M2964" s="403">
        <f t="shared" si="2087"/>
        <v>1260</v>
      </c>
      <c r="N2964" s="36"/>
      <c r="P2964" s="186"/>
    </row>
    <row r="2965" customHeight="1" spans="1:16">
      <c r="A2965" s="217" t="s">
        <v>4685</v>
      </c>
      <c r="B2965" s="52">
        <v>331521037</v>
      </c>
      <c r="C2965" s="36" t="s">
        <v>7699</v>
      </c>
      <c r="D2965" s="36" t="s">
        <v>7700</v>
      </c>
      <c r="E2965" s="36"/>
      <c r="F2965" s="219" t="s">
        <v>43</v>
      </c>
      <c r="G2965" s="220">
        <v>2520</v>
      </c>
      <c r="H2965" s="403">
        <f t="shared" si="2082"/>
        <v>2520</v>
      </c>
      <c r="I2965" s="403">
        <f t="shared" si="2083"/>
        <v>2394</v>
      </c>
      <c r="J2965" s="403">
        <f t="shared" si="2084"/>
        <v>2142</v>
      </c>
      <c r="K2965" s="403">
        <f t="shared" si="2085"/>
        <v>1890</v>
      </c>
      <c r="L2965" s="403">
        <f t="shared" si="2086"/>
        <v>1638</v>
      </c>
      <c r="M2965" s="403">
        <f t="shared" si="2087"/>
        <v>1512</v>
      </c>
      <c r="N2965" s="36"/>
      <c r="P2965" s="186"/>
    </row>
    <row r="2966" customHeight="1" spans="1:16">
      <c r="A2966" s="217" t="s">
        <v>4685</v>
      </c>
      <c r="B2966" s="52">
        <v>331521038</v>
      </c>
      <c r="C2966" s="36" t="s">
        <v>7701</v>
      </c>
      <c r="D2966" s="36" t="s">
        <v>7702</v>
      </c>
      <c r="E2966" s="36"/>
      <c r="F2966" s="219" t="s">
        <v>43</v>
      </c>
      <c r="G2966" s="220">
        <v>1470</v>
      </c>
      <c r="H2966" s="403">
        <f t="shared" si="2082"/>
        <v>1470</v>
      </c>
      <c r="I2966" s="403">
        <f t="shared" si="2083"/>
        <v>1396.5</v>
      </c>
      <c r="J2966" s="403">
        <f t="shared" si="2084"/>
        <v>1249.5</v>
      </c>
      <c r="K2966" s="403">
        <f t="shared" si="2085"/>
        <v>1102.5</v>
      </c>
      <c r="L2966" s="403">
        <f t="shared" si="2086"/>
        <v>955.5</v>
      </c>
      <c r="M2966" s="403">
        <f t="shared" si="2087"/>
        <v>882</v>
      </c>
      <c r="N2966" s="36"/>
      <c r="P2966" s="186"/>
    </row>
    <row r="2967" customHeight="1" spans="1:16">
      <c r="A2967" s="217" t="s">
        <v>4685</v>
      </c>
      <c r="B2967" s="52">
        <v>331521039</v>
      </c>
      <c r="C2967" s="36" t="s">
        <v>7703</v>
      </c>
      <c r="D2967" s="36" t="s">
        <v>7704</v>
      </c>
      <c r="E2967" s="36"/>
      <c r="F2967" s="219" t="s">
        <v>537</v>
      </c>
      <c r="G2967" s="220">
        <v>1680</v>
      </c>
      <c r="H2967" s="403">
        <f t="shared" si="2082"/>
        <v>1680</v>
      </c>
      <c r="I2967" s="403">
        <f t="shared" si="2083"/>
        <v>1596</v>
      </c>
      <c r="J2967" s="403">
        <f t="shared" si="2084"/>
        <v>1428</v>
      </c>
      <c r="K2967" s="403">
        <f t="shared" si="2085"/>
        <v>1260</v>
      </c>
      <c r="L2967" s="403">
        <f t="shared" si="2086"/>
        <v>1092</v>
      </c>
      <c r="M2967" s="403">
        <f t="shared" si="2087"/>
        <v>1008</v>
      </c>
      <c r="N2967" s="36"/>
      <c r="P2967" s="186"/>
    </row>
    <row r="2968" customHeight="1" spans="1:16">
      <c r="A2968" s="217" t="s">
        <v>4685</v>
      </c>
      <c r="B2968" s="52">
        <v>331521040</v>
      </c>
      <c r="C2968" s="36" t="s">
        <v>7705</v>
      </c>
      <c r="D2968" s="36" t="s">
        <v>7706</v>
      </c>
      <c r="E2968" s="36"/>
      <c r="F2968" s="219" t="s">
        <v>7707</v>
      </c>
      <c r="G2968" s="220">
        <v>1680</v>
      </c>
      <c r="H2968" s="403">
        <f t="shared" si="2082"/>
        <v>1680</v>
      </c>
      <c r="I2968" s="403">
        <f t="shared" si="2083"/>
        <v>1596</v>
      </c>
      <c r="J2968" s="403">
        <f t="shared" si="2084"/>
        <v>1428</v>
      </c>
      <c r="K2968" s="403">
        <f t="shared" si="2085"/>
        <v>1260</v>
      </c>
      <c r="L2968" s="403">
        <f t="shared" si="2086"/>
        <v>1092</v>
      </c>
      <c r="M2968" s="403">
        <f t="shared" si="2087"/>
        <v>1008</v>
      </c>
      <c r="N2968" s="36"/>
      <c r="P2968" s="186"/>
    </row>
    <row r="2969" customHeight="1" spans="1:16">
      <c r="A2969" s="217" t="s">
        <v>4685</v>
      </c>
      <c r="B2969" s="52">
        <v>331521041</v>
      </c>
      <c r="C2969" s="36" t="s">
        <v>7708</v>
      </c>
      <c r="D2969" s="36"/>
      <c r="E2969" s="36"/>
      <c r="F2969" s="219" t="s">
        <v>43</v>
      </c>
      <c r="G2969" s="220">
        <v>784</v>
      </c>
      <c r="H2969" s="403">
        <f t="shared" si="2082"/>
        <v>784</v>
      </c>
      <c r="I2969" s="403">
        <f t="shared" si="2083"/>
        <v>744.8</v>
      </c>
      <c r="J2969" s="403">
        <f t="shared" si="2084"/>
        <v>666.4</v>
      </c>
      <c r="K2969" s="403">
        <f t="shared" si="2085"/>
        <v>588</v>
      </c>
      <c r="L2969" s="403">
        <f t="shared" si="2086"/>
        <v>509.6</v>
      </c>
      <c r="M2969" s="403">
        <f t="shared" si="2087"/>
        <v>470.4</v>
      </c>
      <c r="N2969" s="36"/>
      <c r="P2969" s="186"/>
    </row>
    <row r="2970" customHeight="1" spans="1:16">
      <c r="A2970" s="217"/>
      <c r="B2970" s="45">
        <v>331522</v>
      </c>
      <c r="C2970" s="46" t="s">
        <v>7709</v>
      </c>
      <c r="D2970" s="36"/>
      <c r="E2970" s="36"/>
      <c r="F2970" s="219"/>
      <c r="G2970" s="220"/>
      <c r="H2970" s="403"/>
      <c r="I2970" s="403"/>
      <c r="J2970" s="403"/>
      <c r="K2970" s="403"/>
      <c r="L2970" s="403"/>
      <c r="M2970" s="403"/>
      <c r="N2970" s="36"/>
      <c r="P2970" s="186"/>
    </row>
    <row r="2971" customHeight="1" spans="1:16">
      <c r="A2971" s="217" t="s">
        <v>4685</v>
      </c>
      <c r="B2971" s="52">
        <v>331522001</v>
      </c>
      <c r="C2971" s="36" t="s">
        <v>7710</v>
      </c>
      <c r="D2971" s="36"/>
      <c r="E2971" s="36"/>
      <c r="F2971" s="219" t="s">
        <v>43</v>
      </c>
      <c r="G2971" s="220">
        <v>588</v>
      </c>
      <c r="H2971" s="403">
        <f t="shared" ref="H2971" si="2088">G2971*1</f>
        <v>588</v>
      </c>
      <c r="I2971" s="403">
        <f t="shared" ref="I2971" si="2089">G2971*0.95</f>
        <v>558.6</v>
      </c>
      <c r="J2971" s="403">
        <f t="shared" ref="J2971" si="2090">G2971*0.85</f>
        <v>499.8</v>
      </c>
      <c r="K2971" s="403">
        <f t="shared" ref="K2971" si="2091">G2971*0.75</f>
        <v>441</v>
      </c>
      <c r="L2971" s="403">
        <f t="shared" ref="L2971" si="2092">G2971*0.65</f>
        <v>382.2</v>
      </c>
      <c r="M2971" s="403">
        <f t="shared" ref="M2971" si="2093">G2971*0.6</f>
        <v>352.8</v>
      </c>
      <c r="N2971" s="441" t="s">
        <v>7711</v>
      </c>
      <c r="P2971" s="186"/>
    </row>
    <row r="2972" customHeight="1" spans="1:16">
      <c r="A2972" s="217" t="s">
        <v>4685</v>
      </c>
      <c r="B2972" s="52">
        <v>331522002</v>
      </c>
      <c r="C2972" s="36" t="s">
        <v>7712</v>
      </c>
      <c r="D2972" s="36"/>
      <c r="E2972" s="36"/>
      <c r="F2972" s="219" t="s">
        <v>43</v>
      </c>
      <c r="G2972" s="220">
        <v>1176</v>
      </c>
      <c r="H2972" s="403">
        <f t="shared" ref="H2972:H2986" si="2094">G2972*1</f>
        <v>1176</v>
      </c>
      <c r="I2972" s="403">
        <f t="shared" ref="I2972:I2986" si="2095">G2972*0.95</f>
        <v>1117.2</v>
      </c>
      <c r="J2972" s="403">
        <f t="shared" ref="J2972:J2986" si="2096">G2972*0.85</f>
        <v>999.6</v>
      </c>
      <c r="K2972" s="403">
        <f t="shared" ref="K2972:K2986" si="2097">G2972*0.75</f>
        <v>882</v>
      </c>
      <c r="L2972" s="403">
        <f t="shared" ref="L2972:L2986" si="2098">G2972*0.65</f>
        <v>764.4</v>
      </c>
      <c r="M2972" s="403">
        <f t="shared" ref="M2972:M2986" si="2099">G2972*0.6</f>
        <v>705.6</v>
      </c>
      <c r="N2972" s="36"/>
      <c r="P2972" s="186"/>
    </row>
    <row r="2973" customHeight="1" spans="1:16">
      <c r="A2973" s="217" t="s">
        <v>4685</v>
      </c>
      <c r="B2973" s="52">
        <v>331522003</v>
      </c>
      <c r="C2973" s="36" t="s">
        <v>7713</v>
      </c>
      <c r="D2973" s="36"/>
      <c r="E2973" s="36"/>
      <c r="F2973" s="219" t="s">
        <v>490</v>
      </c>
      <c r="G2973" s="220">
        <v>1568</v>
      </c>
      <c r="H2973" s="403">
        <f t="shared" si="2094"/>
        <v>1568</v>
      </c>
      <c r="I2973" s="403">
        <f t="shared" si="2095"/>
        <v>1489.6</v>
      </c>
      <c r="J2973" s="403">
        <f t="shared" si="2096"/>
        <v>1332.8</v>
      </c>
      <c r="K2973" s="403">
        <f t="shared" si="2097"/>
        <v>1176</v>
      </c>
      <c r="L2973" s="403">
        <f t="shared" si="2098"/>
        <v>1019.2</v>
      </c>
      <c r="M2973" s="403">
        <f t="shared" si="2099"/>
        <v>940.8</v>
      </c>
      <c r="N2973" s="36"/>
      <c r="P2973" s="186"/>
    </row>
    <row r="2974" customHeight="1" spans="1:16">
      <c r="A2974" s="217" t="s">
        <v>4685</v>
      </c>
      <c r="B2974" s="52">
        <v>331522004</v>
      </c>
      <c r="C2974" s="36" t="s">
        <v>7714</v>
      </c>
      <c r="D2974" s="36" t="s">
        <v>7715</v>
      </c>
      <c r="E2974" s="36"/>
      <c r="F2974" s="219" t="s">
        <v>572</v>
      </c>
      <c r="G2974" s="220">
        <v>1680</v>
      </c>
      <c r="H2974" s="403">
        <f t="shared" si="2094"/>
        <v>1680</v>
      </c>
      <c r="I2974" s="403">
        <f t="shared" si="2095"/>
        <v>1596</v>
      </c>
      <c r="J2974" s="403">
        <f t="shared" si="2096"/>
        <v>1428</v>
      </c>
      <c r="K2974" s="403">
        <f t="shared" si="2097"/>
        <v>1260</v>
      </c>
      <c r="L2974" s="403">
        <f t="shared" si="2098"/>
        <v>1092</v>
      </c>
      <c r="M2974" s="403">
        <f t="shared" si="2099"/>
        <v>1008</v>
      </c>
      <c r="N2974" s="36"/>
      <c r="P2974" s="186"/>
    </row>
    <row r="2975" customHeight="1" spans="1:16">
      <c r="A2975" s="217" t="s">
        <v>4685</v>
      </c>
      <c r="B2975" s="52">
        <v>331522005</v>
      </c>
      <c r="C2975" s="36" t="s">
        <v>7716</v>
      </c>
      <c r="D2975" s="36"/>
      <c r="E2975" s="36"/>
      <c r="F2975" s="219" t="s">
        <v>43</v>
      </c>
      <c r="G2975" s="220">
        <v>784</v>
      </c>
      <c r="H2975" s="403">
        <f t="shared" si="2094"/>
        <v>784</v>
      </c>
      <c r="I2975" s="403">
        <f t="shared" si="2095"/>
        <v>744.8</v>
      </c>
      <c r="J2975" s="403">
        <f t="shared" si="2096"/>
        <v>666.4</v>
      </c>
      <c r="K2975" s="403">
        <f t="shared" si="2097"/>
        <v>588</v>
      </c>
      <c r="L2975" s="403">
        <f t="shared" si="2098"/>
        <v>509.6</v>
      </c>
      <c r="M2975" s="403">
        <f t="shared" si="2099"/>
        <v>470.4</v>
      </c>
      <c r="N2975" s="36"/>
      <c r="P2975" s="186"/>
    </row>
    <row r="2976" customHeight="1" spans="1:16">
      <c r="A2976" s="217" t="s">
        <v>4685</v>
      </c>
      <c r="B2976" s="52">
        <v>331522006</v>
      </c>
      <c r="C2976" s="36" t="s">
        <v>7717</v>
      </c>
      <c r="D2976" s="36" t="s">
        <v>7718</v>
      </c>
      <c r="E2976" s="36"/>
      <c r="F2976" s="220" t="s">
        <v>43</v>
      </c>
      <c r="G2976" s="220">
        <v>840</v>
      </c>
      <c r="H2976" s="403">
        <f t="shared" si="2094"/>
        <v>840</v>
      </c>
      <c r="I2976" s="403">
        <f t="shared" si="2095"/>
        <v>798</v>
      </c>
      <c r="J2976" s="403">
        <f t="shared" si="2096"/>
        <v>714</v>
      </c>
      <c r="K2976" s="403">
        <f t="shared" si="2097"/>
        <v>630</v>
      </c>
      <c r="L2976" s="403">
        <f t="shared" si="2098"/>
        <v>546</v>
      </c>
      <c r="M2976" s="403">
        <f t="shared" si="2099"/>
        <v>504</v>
      </c>
      <c r="N2976" s="312"/>
      <c r="P2976" s="186"/>
    </row>
    <row r="2977" customHeight="1" spans="1:16">
      <c r="A2977" s="217" t="s">
        <v>4685</v>
      </c>
      <c r="B2977" s="52">
        <v>331522007</v>
      </c>
      <c r="C2977" s="36" t="s">
        <v>7719</v>
      </c>
      <c r="D2977" s="36"/>
      <c r="E2977" s="36"/>
      <c r="F2977" s="219" t="s">
        <v>43</v>
      </c>
      <c r="G2977" s="220">
        <v>588</v>
      </c>
      <c r="H2977" s="403">
        <f t="shared" si="2094"/>
        <v>588</v>
      </c>
      <c r="I2977" s="403">
        <f t="shared" si="2095"/>
        <v>558.6</v>
      </c>
      <c r="J2977" s="403">
        <f t="shared" si="2096"/>
        <v>499.8</v>
      </c>
      <c r="K2977" s="403">
        <f t="shared" si="2097"/>
        <v>441</v>
      </c>
      <c r="L2977" s="403">
        <f t="shared" si="2098"/>
        <v>382.2</v>
      </c>
      <c r="M2977" s="403">
        <f t="shared" si="2099"/>
        <v>352.8</v>
      </c>
      <c r="N2977" s="36"/>
      <c r="P2977" s="186"/>
    </row>
    <row r="2978" customHeight="1" spans="1:16">
      <c r="A2978" s="217" t="s">
        <v>4685</v>
      </c>
      <c r="B2978" s="52">
        <v>331522008</v>
      </c>
      <c r="C2978" s="36" t="s">
        <v>7720</v>
      </c>
      <c r="D2978" s="36" t="s">
        <v>7721</v>
      </c>
      <c r="E2978" s="36"/>
      <c r="F2978" s="220" t="s">
        <v>43</v>
      </c>
      <c r="G2978" s="220">
        <v>1568</v>
      </c>
      <c r="H2978" s="403">
        <f t="shared" si="2094"/>
        <v>1568</v>
      </c>
      <c r="I2978" s="403">
        <f t="shared" si="2095"/>
        <v>1489.6</v>
      </c>
      <c r="J2978" s="403">
        <f t="shared" si="2096"/>
        <v>1332.8</v>
      </c>
      <c r="K2978" s="403">
        <f t="shared" si="2097"/>
        <v>1176</v>
      </c>
      <c r="L2978" s="403">
        <f t="shared" si="2098"/>
        <v>1019.2</v>
      </c>
      <c r="M2978" s="403">
        <f t="shared" si="2099"/>
        <v>940.8</v>
      </c>
      <c r="N2978" s="312"/>
      <c r="P2978" s="186"/>
    </row>
    <row r="2979" customHeight="1" spans="1:16">
      <c r="A2979" s="217" t="s">
        <v>4685</v>
      </c>
      <c r="B2979" s="52">
        <v>331522009</v>
      </c>
      <c r="C2979" s="36" t="s">
        <v>7722</v>
      </c>
      <c r="D2979" s="36"/>
      <c r="E2979" s="36"/>
      <c r="F2979" s="219" t="s">
        <v>43</v>
      </c>
      <c r="G2979" s="220">
        <v>784</v>
      </c>
      <c r="H2979" s="403">
        <f t="shared" si="2094"/>
        <v>784</v>
      </c>
      <c r="I2979" s="403">
        <f t="shared" si="2095"/>
        <v>744.8</v>
      </c>
      <c r="J2979" s="403">
        <f t="shared" si="2096"/>
        <v>666.4</v>
      </c>
      <c r="K2979" s="403">
        <f t="shared" si="2097"/>
        <v>588</v>
      </c>
      <c r="L2979" s="403">
        <f t="shared" si="2098"/>
        <v>509.6</v>
      </c>
      <c r="M2979" s="403">
        <f t="shared" si="2099"/>
        <v>470.4</v>
      </c>
      <c r="N2979" s="36"/>
      <c r="P2979" s="186"/>
    </row>
    <row r="2980" customHeight="1" spans="1:16">
      <c r="A2980" s="217" t="s">
        <v>4685</v>
      </c>
      <c r="B2980" s="52">
        <v>331522010</v>
      </c>
      <c r="C2980" s="36" t="s">
        <v>7723</v>
      </c>
      <c r="D2980" s="36" t="s">
        <v>7724</v>
      </c>
      <c r="E2980" s="36"/>
      <c r="F2980" s="220" t="s">
        <v>43</v>
      </c>
      <c r="G2980" s="220">
        <v>1680</v>
      </c>
      <c r="H2980" s="403">
        <f t="shared" si="2094"/>
        <v>1680</v>
      </c>
      <c r="I2980" s="403">
        <f t="shared" si="2095"/>
        <v>1596</v>
      </c>
      <c r="J2980" s="403">
        <f t="shared" si="2096"/>
        <v>1428</v>
      </c>
      <c r="K2980" s="403">
        <f t="shared" si="2097"/>
        <v>1260</v>
      </c>
      <c r="L2980" s="403">
        <f t="shared" si="2098"/>
        <v>1092</v>
      </c>
      <c r="M2980" s="403">
        <f t="shared" si="2099"/>
        <v>1008</v>
      </c>
      <c r="N2980" s="312"/>
      <c r="P2980" s="186"/>
    </row>
    <row r="2981" customHeight="1" spans="1:16">
      <c r="A2981" s="217" t="s">
        <v>4685</v>
      </c>
      <c r="B2981" s="52">
        <v>331522011</v>
      </c>
      <c r="C2981" s="36" t="s">
        <v>7725</v>
      </c>
      <c r="D2981" s="36"/>
      <c r="E2981" s="36"/>
      <c r="F2981" s="219" t="s">
        <v>43</v>
      </c>
      <c r="G2981" s="220">
        <v>2520</v>
      </c>
      <c r="H2981" s="403">
        <f t="shared" si="2094"/>
        <v>2520</v>
      </c>
      <c r="I2981" s="403">
        <f t="shared" si="2095"/>
        <v>2394</v>
      </c>
      <c r="J2981" s="403">
        <f t="shared" si="2096"/>
        <v>2142</v>
      </c>
      <c r="K2981" s="403">
        <f t="shared" si="2097"/>
        <v>1890</v>
      </c>
      <c r="L2981" s="403">
        <f t="shared" si="2098"/>
        <v>1638</v>
      </c>
      <c r="M2981" s="403">
        <f t="shared" si="2099"/>
        <v>1512</v>
      </c>
      <c r="N2981" s="36"/>
      <c r="P2981" s="186"/>
    </row>
    <row r="2982" customHeight="1" spans="1:16">
      <c r="A2982" s="217" t="s">
        <v>4685</v>
      </c>
      <c r="B2982" s="52">
        <v>331522012</v>
      </c>
      <c r="C2982" s="36" t="s">
        <v>7726</v>
      </c>
      <c r="D2982" s="36"/>
      <c r="E2982" s="36"/>
      <c r="F2982" s="219" t="s">
        <v>43</v>
      </c>
      <c r="G2982" s="220">
        <v>1568</v>
      </c>
      <c r="H2982" s="403">
        <f t="shared" si="2094"/>
        <v>1568</v>
      </c>
      <c r="I2982" s="403">
        <f t="shared" si="2095"/>
        <v>1489.6</v>
      </c>
      <c r="J2982" s="403">
        <f t="shared" si="2096"/>
        <v>1332.8</v>
      </c>
      <c r="K2982" s="403">
        <f t="shared" si="2097"/>
        <v>1176</v>
      </c>
      <c r="L2982" s="403">
        <f t="shared" si="2098"/>
        <v>1019.2</v>
      </c>
      <c r="M2982" s="403">
        <f t="shared" si="2099"/>
        <v>940.8</v>
      </c>
      <c r="N2982" s="36"/>
      <c r="P2982" s="186"/>
    </row>
    <row r="2983" customHeight="1" spans="1:16">
      <c r="A2983" s="217" t="s">
        <v>4685</v>
      </c>
      <c r="B2983" s="52">
        <v>331522013</v>
      </c>
      <c r="C2983" s="36" t="s">
        <v>7727</v>
      </c>
      <c r="D2983" s="36"/>
      <c r="E2983" s="36"/>
      <c r="F2983" s="219" t="s">
        <v>43</v>
      </c>
      <c r="G2983" s="220">
        <v>784</v>
      </c>
      <c r="H2983" s="403">
        <f t="shared" si="2094"/>
        <v>784</v>
      </c>
      <c r="I2983" s="403">
        <f t="shared" si="2095"/>
        <v>744.8</v>
      </c>
      <c r="J2983" s="403">
        <f t="shared" si="2096"/>
        <v>666.4</v>
      </c>
      <c r="K2983" s="403">
        <f t="shared" si="2097"/>
        <v>588</v>
      </c>
      <c r="L2983" s="403">
        <f t="shared" si="2098"/>
        <v>509.6</v>
      </c>
      <c r="M2983" s="403">
        <f t="shared" si="2099"/>
        <v>470.4</v>
      </c>
      <c r="N2983" s="36"/>
      <c r="P2983" s="186"/>
    </row>
    <row r="2984" customHeight="1" spans="1:16">
      <c r="A2984" s="217" t="s">
        <v>4685</v>
      </c>
      <c r="B2984" s="52">
        <v>331522014</v>
      </c>
      <c r="C2984" s="36" t="s">
        <v>7728</v>
      </c>
      <c r="D2984" s="36"/>
      <c r="E2984" s="36"/>
      <c r="F2984" s="219" t="s">
        <v>43</v>
      </c>
      <c r="G2984" s="220">
        <v>784</v>
      </c>
      <c r="H2984" s="403">
        <f t="shared" si="2094"/>
        <v>784</v>
      </c>
      <c r="I2984" s="403">
        <f t="shared" si="2095"/>
        <v>744.8</v>
      </c>
      <c r="J2984" s="403">
        <f t="shared" si="2096"/>
        <v>666.4</v>
      </c>
      <c r="K2984" s="403">
        <f t="shared" si="2097"/>
        <v>588</v>
      </c>
      <c r="L2984" s="403">
        <f t="shared" si="2098"/>
        <v>509.6</v>
      </c>
      <c r="M2984" s="403">
        <f t="shared" si="2099"/>
        <v>470.4</v>
      </c>
      <c r="N2984" s="36"/>
      <c r="P2984" s="186"/>
    </row>
    <row r="2985" customHeight="1" spans="1:16">
      <c r="A2985" s="217" t="s">
        <v>4685</v>
      </c>
      <c r="B2985" s="52">
        <v>331522015</v>
      </c>
      <c r="C2985" s="36" t="s">
        <v>7729</v>
      </c>
      <c r="D2985" s="36"/>
      <c r="E2985" s="36"/>
      <c r="F2985" s="219" t="s">
        <v>43</v>
      </c>
      <c r="G2985" s="220">
        <v>1176</v>
      </c>
      <c r="H2985" s="403">
        <f t="shared" si="2094"/>
        <v>1176</v>
      </c>
      <c r="I2985" s="403">
        <f t="shared" si="2095"/>
        <v>1117.2</v>
      </c>
      <c r="J2985" s="403">
        <f t="shared" si="2096"/>
        <v>999.6</v>
      </c>
      <c r="K2985" s="403">
        <f t="shared" si="2097"/>
        <v>882</v>
      </c>
      <c r="L2985" s="403">
        <f t="shared" si="2098"/>
        <v>764.4</v>
      </c>
      <c r="M2985" s="403">
        <f t="shared" si="2099"/>
        <v>705.6</v>
      </c>
      <c r="N2985" s="36"/>
      <c r="P2985" s="186"/>
    </row>
    <row r="2986" customHeight="1" spans="1:16">
      <c r="A2986" s="217" t="s">
        <v>4685</v>
      </c>
      <c r="B2986" s="52">
        <v>331522016</v>
      </c>
      <c r="C2986" s="36" t="s">
        <v>7730</v>
      </c>
      <c r="D2986" s="36"/>
      <c r="E2986" s="36"/>
      <c r="F2986" s="219" t="s">
        <v>43</v>
      </c>
      <c r="G2986" s="220">
        <v>1470</v>
      </c>
      <c r="H2986" s="403">
        <f t="shared" si="2094"/>
        <v>1470</v>
      </c>
      <c r="I2986" s="403">
        <f t="shared" si="2095"/>
        <v>1396.5</v>
      </c>
      <c r="J2986" s="403">
        <f t="shared" si="2096"/>
        <v>1249.5</v>
      </c>
      <c r="K2986" s="403">
        <f t="shared" si="2097"/>
        <v>1102.5</v>
      </c>
      <c r="L2986" s="403">
        <f t="shared" si="2098"/>
        <v>955.5</v>
      </c>
      <c r="M2986" s="403">
        <f t="shared" si="2099"/>
        <v>882</v>
      </c>
      <c r="N2986" s="36"/>
      <c r="P2986" s="186"/>
    </row>
    <row r="2987" customHeight="1" spans="1:16">
      <c r="A2987" s="217"/>
      <c r="B2987" s="45">
        <v>331523</v>
      </c>
      <c r="C2987" s="46" t="s">
        <v>7731</v>
      </c>
      <c r="D2987" s="36"/>
      <c r="E2987" s="36"/>
      <c r="F2987" s="219"/>
      <c r="G2987" s="220"/>
      <c r="H2987" s="403"/>
      <c r="I2987" s="403"/>
      <c r="J2987" s="403"/>
      <c r="K2987" s="403"/>
      <c r="L2987" s="403"/>
      <c r="M2987" s="403"/>
      <c r="N2987" s="36"/>
      <c r="P2987" s="186"/>
    </row>
    <row r="2988" customHeight="1" spans="1:16">
      <c r="A2988" s="217" t="s">
        <v>4685</v>
      </c>
      <c r="B2988" s="52">
        <v>331523001</v>
      </c>
      <c r="C2988" s="36" t="s">
        <v>7732</v>
      </c>
      <c r="D2988" s="36"/>
      <c r="E2988" s="36"/>
      <c r="F2988" s="219" t="s">
        <v>43</v>
      </c>
      <c r="G2988" s="220">
        <v>126</v>
      </c>
      <c r="H2988" s="403">
        <f t="shared" ref="H2988" si="2100">G2988*1</f>
        <v>126</v>
      </c>
      <c r="I2988" s="403">
        <f t="shared" ref="I2988" si="2101">G2988*0.95</f>
        <v>119.7</v>
      </c>
      <c r="J2988" s="403">
        <f t="shared" ref="J2988" si="2102">G2988*0.85</f>
        <v>107.1</v>
      </c>
      <c r="K2988" s="403">
        <f t="shared" ref="K2988" si="2103">G2988*0.75</f>
        <v>94.5</v>
      </c>
      <c r="L2988" s="403">
        <f t="shared" ref="L2988" si="2104">G2988*0.65</f>
        <v>81.9</v>
      </c>
      <c r="M2988" s="403">
        <f t="shared" ref="M2988" si="2105">G2988*0.6</f>
        <v>75.6</v>
      </c>
      <c r="N2988" s="36"/>
      <c r="P2988" s="186"/>
    </row>
    <row r="2989" customHeight="1" spans="1:16">
      <c r="A2989" s="217" t="s">
        <v>4685</v>
      </c>
      <c r="B2989" s="52">
        <v>331523002</v>
      </c>
      <c r="C2989" s="36" t="s">
        <v>7733</v>
      </c>
      <c r="D2989" s="36"/>
      <c r="E2989" s="36"/>
      <c r="F2989" s="219" t="s">
        <v>89</v>
      </c>
      <c r="G2989" s="220">
        <v>28</v>
      </c>
      <c r="H2989" s="403">
        <f t="shared" ref="H2989:H2999" si="2106">G2989*1</f>
        <v>28</v>
      </c>
      <c r="I2989" s="403">
        <f t="shared" ref="I2989:I2999" si="2107">G2989*0.95</f>
        <v>26.6</v>
      </c>
      <c r="J2989" s="403">
        <f t="shared" ref="J2989:J2999" si="2108">G2989*0.85</f>
        <v>23.8</v>
      </c>
      <c r="K2989" s="403">
        <f t="shared" ref="K2989:K2999" si="2109">G2989*0.75</f>
        <v>21</v>
      </c>
      <c r="L2989" s="403">
        <f t="shared" ref="L2989:L2999" si="2110">G2989*0.65</f>
        <v>18.2</v>
      </c>
      <c r="M2989" s="403">
        <f t="shared" ref="M2989:M2999" si="2111">G2989*0.6</f>
        <v>16.8</v>
      </c>
      <c r="N2989" s="36"/>
      <c r="P2989" s="186"/>
    </row>
    <row r="2990" customHeight="1" spans="1:16">
      <c r="A2990" s="217" t="s">
        <v>4685</v>
      </c>
      <c r="B2990" s="52">
        <v>331523003</v>
      </c>
      <c r="C2990" s="36" t="s">
        <v>7734</v>
      </c>
      <c r="D2990" s="36"/>
      <c r="E2990" s="36" t="s">
        <v>195</v>
      </c>
      <c r="F2990" s="219" t="s">
        <v>43</v>
      </c>
      <c r="G2990" s="220">
        <v>252</v>
      </c>
      <c r="H2990" s="403">
        <f t="shared" si="2106"/>
        <v>252</v>
      </c>
      <c r="I2990" s="403">
        <f t="shared" si="2107"/>
        <v>239.4</v>
      </c>
      <c r="J2990" s="403">
        <f t="shared" si="2108"/>
        <v>214.2</v>
      </c>
      <c r="K2990" s="403">
        <f t="shared" si="2109"/>
        <v>189</v>
      </c>
      <c r="L2990" s="403">
        <f t="shared" si="2110"/>
        <v>163.8</v>
      </c>
      <c r="M2990" s="403">
        <f t="shared" si="2111"/>
        <v>151.2</v>
      </c>
      <c r="N2990" s="426" t="s">
        <v>7735</v>
      </c>
      <c r="P2990" s="186"/>
    </row>
    <row r="2991" customHeight="1" spans="1:16">
      <c r="A2991" s="217" t="s">
        <v>4685</v>
      </c>
      <c r="B2991" s="52">
        <v>331523004</v>
      </c>
      <c r="C2991" s="36" t="s">
        <v>7736</v>
      </c>
      <c r="D2991" s="36"/>
      <c r="E2991" s="36"/>
      <c r="F2991" s="219" t="s">
        <v>43</v>
      </c>
      <c r="G2991" s="220">
        <v>280</v>
      </c>
      <c r="H2991" s="403">
        <f t="shared" si="2106"/>
        <v>280</v>
      </c>
      <c r="I2991" s="403">
        <f t="shared" si="2107"/>
        <v>266</v>
      </c>
      <c r="J2991" s="403">
        <f t="shared" si="2108"/>
        <v>238</v>
      </c>
      <c r="K2991" s="403">
        <f t="shared" si="2109"/>
        <v>210</v>
      </c>
      <c r="L2991" s="403">
        <f t="shared" si="2110"/>
        <v>182</v>
      </c>
      <c r="M2991" s="403">
        <f t="shared" si="2111"/>
        <v>168</v>
      </c>
      <c r="N2991" s="426" t="s">
        <v>7735</v>
      </c>
      <c r="P2991" s="186"/>
    </row>
    <row r="2992" customHeight="1" spans="1:16">
      <c r="A2992" s="217" t="s">
        <v>4685</v>
      </c>
      <c r="B2992" s="52">
        <v>331523005</v>
      </c>
      <c r="C2992" s="36" t="s">
        <v>7737</v>
      </c>
      <c r="D2992" s="36"/>
      <c r="E2992" s="36" t="s">
        <v>195</v>
      </c>
      <c r="F2992" s="219" t="s">
        <v>43</v>
      </c>
      <c r="G2992" s="220">
        <v>504</v>
      </c>
      <c r="H2992" s="403">
        <f t="shared" si="2106"/>
        <v>504</v>
      </c>
      <c r="I2992" s="403">
        <f t="shared" si="2107"/>
        <v>478.8</v>
      </c>
      <c r="J2992" s="403">
        <f t="shared" si="2108"/>
        <v>428.4</v>
      </c>
      <c r="K2992" s="403">
        <f t="shared" si="2109"/>
        <v>378</v>
      </c>
      <c r="L2992" s="403">
        <f t="shared" si="2110"/>
        <v>327.6</v>
      </c>
      <c r="M2992" s="403">
        <f t="shared" si="2111"/>
        <v>302.4</v>
      </c>
      <c r="N2992" s="426" t="s">
        <v>7738</v>
      </c>
      <c r="P2992" s="186"/>
    </row>
    <row r="2993" customHeight="1" spans="1:16">
      <c r="A2993" s="217" t="s">
        <v>4685</v>
      </c>
      <c r="B2993" s="52">
        <v>331523006</v>
      </c>
      <c r="C2993" s="36" t="s">
        <v>7739</v>
      </c>
      <c r="D2993" s="36" t="s">
        <v>7740</v>
      </c>
      <c r="E2993" s="36"/>
      <c r="F2993" s="219" t="s">
        <v>43</v>
      </c>
      <c r="G2993" s="220">
        <v>420</v>
      </c>
      <c r="H2993" s="403">
        <f t="shared" si="2106"/>
        <v>420</v>
      </c>
      <c r="I2993" s="403">
        <f t="shared" si="2107"/>
        <v>399</v>
      </c>
      <c r="J2993" s="403">
        <f t="shared" si="2108"/>
        <v>357</v>
      </c>
      <c r="K2993" s="403">
        <f t="shared" si="2109"/>
        <v>315</v>
      </c>
      <c r="L2993" s="403">
        <f t="shared" si="2110"/>
        <v>273</v>
      </c>
      <c r="M2993" s="403">
        <f t="shared" si="2111"/>
        <v>252</v>
      </c>
      <c r="N2993" s="36"/>
      <c r="P2993" s="186"/>
    </row>
    <row r="2994" customHeight="1" spans="1:16">
      <c r="A2994" s="217" t="s">
        <v>4685</v>
      </c>
      <c r="B2994" s="52">
        <v>331523007</v>
      </c>
      <c r="C2994" s="36" t="s">
        <v>7741</v>
      </c>
      <c r="D2994" s="36" t="s">
        <v>7742</v>
      </c>
      <c r="E2994" s="36"/>
      <c r="F2994" s="219" t="s">
        <v>43</v>
      </c>
      <c r="G2994" s="220">
        <v>308</v>
      </c>
      <c r="H2994" s="403">
        <f t="shared" si="2106"/>
        <v>308</v>
      </c>
      <c r="I2994" s="403">
        <f t="shared" si="2107"/>
        <v>292.6</v>
      </c>
      <c r="J2994" s="403">
        <f t="shared" si="2108"/>
        <v>261.8</v>
      </c>
      <c r="K2994" s="403">
        <f t="shared" si="2109"/>
        <v>231</v>
      </c>
      <c r="L2994" s="403">
        <f t="shared" si="2110"/>
        <v>200.2</v>
      </c>
      <c r="M2994" s="403">
        <f t="shared" si="2111"/>
        <v>184.8</v>
      </c>
      <c r="N2994" s="36"/>
      <c r="P2994" s="186"/>
    </row>
    <row r="2995" customHeight="1" spans="1:16">
      <c r="A2995" s="217" t="s">
        <v>4685</v>
      </c>
      <c r="B2995" s="52">
        <v>331523008</v>
      </c>
      <c r="C2995" s="36" t="s">
        <v>7743</v>
      </c>
      <c r="D2995" s="36" t="s">
        <v>7744</v>
      </c>
      <c r="E2995" s="36"/>
      <c r="F2995" s="219" t="s">
        <v>43</v>
      </c>
      <c r="G2995" s="220">
        <v>210</v>
      </c>
      <c r="H2995" s="403">
        <f t="shared" si="2106"/>
        <v>210</v>
      </c>
      <c r="I2995" s="403">
        <f t="shared" si="2107"/>
        <v>199.5</v>
      </c>
      <c r="J2995" s="403">
        <f t="shared" si="2108"/>
        <v>178.5</v>
      </c>
      <c r="K2995" s="403">
        <f t="shared" si="2109"/>
        <v>157.5</v>
      </c>
      <c r="L2995" s="403">
        <f t="shared" si="2110"/>
        <v>136.5</v>
      </c>
      <c r="M2995" s="403">
        <f t="shared" si="2111"/>
        <v>126</v>
      </c>
      <c r="N2995" s="36"/>
      <c r="P2995" s="186"/>
    </row>
    <row r="2996" customHeight="1" spans="1:16">
      <c r="A2996" s="217" t="s">
        <v>4685</v>
      </c>
      <c r="B2996" s="52">
        <v>331523009</v>
      </c>
      <c r="C2996" s="36" t="s">
        <v>7745</v>
      </c>
      <c r="D2996" s="36" t="s">
        <v>7746</v>
      </c>
      <c r="E2996" s="36"/>
      <c r="F2996" s="219" t="s">
        <v>43</v>
      </c>
      <c r="G2996" s="220">
        <v>140</v>
      </c>
      <c r="H2996" s="403">
        <f t="shared" si="2106"/>
        <v>140</v>
      </c>
      <c r="I2996" s="403">
        <f t="shared" si="2107"/>
        <v>133</v>
      </c>
      <c r="J2996" s="403">
        <f t="shared" si="2108"/>
        <v>119</v>
      </c>
      <c r="K2996" s="403">
        <f t="shared" si="2109"/>
        <v>105</v>
      </c>
      <c r="L2996" s="403">
        <f t="shared" si="2110"/>
        <v>91</v>
      </c>
      <c r="M2996" s="403">
        <f t="shared" si="2111"/>
        <v>84</v>
      </c>
      <c r="N2996" s="36"/>
      <c r="P2996" s="186"/>
    </row>
    <row r="2997" customHeight="1" spans="1:16">
      <c r="A2997" s="217" t="s">
        <v>4685</v>
      </c>
      <c r="B2997" s="52">
        <v>331523010</v>
      </c>
      <c r="C2997" s="36" t="s">
        <v>7747</v>
      </c>
      <c r="D2997" s="36"/>
      <c r="E2997" s="36"/>
      <c r="F2997" s="219" t="s">
        <v>43</v>
      </c>
      <c r="G2997" s="220">
        <v>28</v>
      </c>
      <c r="H2997" s="403">
        <f t="shared" si="2106"/>
        <v>28</v>
      </c>
      <c r="I2997" s="403">
        <f t="shared" si="2107"/>
        <v>26.6</v>
      </c>
      <c r="J2997" s="403">
        <f t="shared" si="2108"/>
        <v>23.8</v>
      </c>
      <c r="K2997" s="403">
        <f t="shared" si="2109"/>
        <v>21</v>
      </c>
      <c r="L2997" s="403">
        <f t="shared" si="2110"/>
        <v>18.2</v>
      </c>
      <c r="M2997" s="403">
        <f t="shared" si="2111"/>
        <v>16.8</v>
      </c>
      <c r="N2997" s="36"/>
      <c r="P2997" s="186"/>
    </row>
    <row r="2998" customHeight="1" spans="1:16">
      <c r="A2998" s="217" t="s">
        <v>4685</v>
      </c>
      <c r="B2998" s="52">
        <v>331523011</v>
      </c>
      <c r="C2998" s="36" t="s">
        <v>7748</v>
      </c>
      <c r="D2998" s="36"/>
      <c r="E2998" s="36"/>
      <c r="F2998" s="219" t="s">
        <v>490</v>
      </c>
      <c r="G2998" s="220">
        <v>70</v>
      </c>
      <c r="H2998" s="403">
        <f t="shared" si="2106"/>
        <v>70</v>
      </c>
      <c r="I2998" s="403">
        <f t="shared" si="2107"/>
        <v>66.5</v>
      </c>
      <c r="J2998" s="403">
        <f t="shared" si="2108"/>
        <v>59.5</v>
      </c>
      <c r="K2998" s="403">
        <f t="shared" si="2109"/>
        <v>52.5</v>
      </c>
      <c r="L2998" s="403">
        <f t="shared" si="2110"/>
        <v>45.5</v>
      </c>
      <c r="M2998" s="403">
        <f t="shared" si="2111"/>
        <v>42</v>
      </c>
      <c r="N2998" s="36"/>
      <c r="P2998" s="186"/>
    </row>
    <row r="2999" customHeight="1" spans="1:16">
      <c r="A2999" s="217" t="s">
        <v>4685</v>
      </c>
      <c r="B2999" s="52">
        <v>331523012</v>
      </c>
      <c r="C2999" s="36" t="s">
        <v>7749</v>
      </c>
      <c r="D2999" s="36"/>
      <c r="E2999" s="36"/>
      <c r="F2999" s="219" t="s">
        <v>43</v>
      </c>
      <c r="G2999" s="220">
        <v>280</v>
      </c>
      <c r="H2999" s="403">
        <f t="shared" si="2106"/>
        <v>280</v>
      </c>
      <c r="I2999" s="403">
        <f t="shared" si="2107"/>
        <v>266</v>
      </c>
      <c r="J2999" s="403">
        <f t="shared" si="2108"/>
        <v>238</v>
      </c>
      <c r="K2999" s="403">
        <f t="shared" si="2109"/>
        <v>210</v>
      </c>
      <c r="L2999" s="403">
        <f t="shared" si="2110"/>
        <v>182</v>
      </c>
      <c r="M2999" s="403">
        <f t="shared" si="2111"/>
        <v>168</v>
      </c>
      <c r="N2999" s="36"/>
      <c r="P2999" s="186"/>
    </row>
    <row r="3000" customHeight="1" spans="1:16">
      <c r="A3000" s="217"/>
      <c r="B3000" s="45">
        <v>3316</v>
      </c>
      <c r="C3000" s="46" t="s">
        <v>7750</v>
      </c>
      <c r="D3000" s="36"/>
      <c r="E3000" s="36"/>
      <c r="F3000" s="219"/>
      <c r="G3000" s="220"/>
      <c r="H3000" s="403"/>
      <c r="I3000" s="403"/>
      <c r="J3000" s="403"/>
      <c r="K3000" s="403"/>
      <c r="L3000" s="403"/>
      <c r="M3000" s="403"/>
      <c r="N3000" s="36"/>
      <c r="P3000" s="186"/>
    </row>
    <row r="3001" customHeight="1" spans="1:16">
      <c r="A3001" s="217"/>
      <c r="B3001" s="45">
        <v>331601</v>
      </c>
      <c r="C3001" s="46" t="s">
        <v>7751</v>
      </c>
      <c r="D3001" s="36"/>
      <c r="E3001" s="36"/>
      <c r="F3001" s="219"/>
      <c r="G3001" s="220"/>
      <c r="H3001" s="403"/>
      <c r="I3001" s="403"/>
      <c r="J3001" s="403"/>
      <c r="K3001" s="403"/>
      <c r="L3001" s="403"/>
      <c r="M3001" s="403"/>
      <c r="N3001" s="36"/>
      <c r="P3001" s="186"/>
    </row>
    <row r="3002" customHeight="1" spans="1:16">
      <c r="A3002" s="217" t="s">
        <v>4685</v>
      </c>
      <c r="B3002" s="52">
        <v>331601001</v>
      </c>
      <c r="C3002" s="36" t="s">
        <v>7752</v>
      </c>
      <c r="D3002" s="36" t="s">
        <v>3964</v>
      </c>
      <c r="E3002" s="36"/>
      <c r="F3002" s="219" t="s">
        <v>43</v>
      </c>
      <c r="G3002" s="220">
        <v>84</v>
      </c>
      <c r="H3002" s="403">
        <f t="shared" ref="H3002" si="2112">G3002*1</f>
        <v>84</v>
      </c>
      <c r="I3002" s="403">
        <f t="shared" ref="I3002" si="2113">G3002*0.95</f>
        <v>79.8</v>
      </c>
      <c r="J3002" s="403">
        <f t="shared" ref="J3002" si="2114">G3002*0.85</f>
        <v>71.4</v>
      </c>
      <c r="K3002" s="403">
        <f t="shared" ref="K3002" si="2115">G3002*0.75</f>
        <v>63</v>
      </c>
      <c r="L3002" s="403">
        <f t="shared" ref="L3002" si="2116">G3002*0.65</f>
        <v>54.6</v>
      </c>
      <c r="M3002" s="403">
        <f t="shared" ref="M3002" si="2117">G3002*0.6</f>
        <v>50.4</v>
      </c>
      <c r="N3002" s="426" t="s">
        <v>7753</v>
      </c>
      <c r="P3002" s="186"/>
    </row>
    <row r="3003" customHeight="1" spans="1:16">
      <c r="A3003" s="217" t="s">
        <v>4685</v>
      </c>
      <c r="B3003" s="52">
        <v>331601002</v>
      </c>
      <c r="C3003" s="36" t="s">
        <v>7754</v>
      </c>
      <c r="D3003" s="36" t="s">
        <v>7755</v>
      </c>
      <c r="E3003" s="36"/>
      <c r="F3003" s="219" t="s">
        <v>537</v>
      </c>
      <c r="G3003" s="220">
        <v>560</v>
      </c>
      <c r="H3003" s="403">
        <f t="shared" ref="H3003:H3015" si="2118">G3003*1</f>
        <v>560</v>
      </c>
      <c r="I3003" s="403">
        <f t="shared" ref="I3003:I3015" si="2119">G3003*0.95</f>
        <v>532</v>
      </c>
      <c r="J3003" s="403">
        <f t="shared" ref="J3003:J3015" si="2120">G3003*0.85</f>
        <v>476</v>
      </c>
      <c r="K3003" s="403">
        <f t="shared" ref="K3003:K3015" si="2121">G3003*0.75</f>
        <v>420</v>
      </c>
      <c r="L3003" s="403">
        <f t="shared" ref="L3003:L3015" si="2122">G3003*0.65</f>
        <v>364</v>
      </c>
      <c r="M3003" s="403">
        <f t="shared" ref="M3003:M3015" si="2123">G3003*0.6</f>
        <v>336</v>
      </c>
      <c r="N3003" s="426" t="s">
        <v>7756</v>
      </c>
      <c r="P3003" s="186"/>
    </row>
    <row r="3004" customHeight="1" spans="1:16">
      <c r="A3004" s="217" t="s">
        <v>4685</v>
      </c>
      <c r="B3004" s="52">
        <v>331601003</v>
      </c>
      <c r="C3004" s="36" t="s">
        <v>7757</v>
      </c>
      <c r="D3004" s="36"/>
      <c r="E3004" s="36"/>
      <c r="F3004" s="219" t="s">
        <v>537</v>
      </c>
      <c r="G3004" s="220">
        <v>420</v>
      </c>
      <c r="H3004" s="403">
        <f t="shared" si="2118"/>
        <v>420</v>
      </c>
      <c r="I3004" s="403">
        <f t="shared" si="2119"/>
        <v>399</v>
      </c>
      <c r="J3004" s="403">
        <f t="shared" si="2120"/>
        <v>357</v>
      </c>
      <c r="K3004" s="403">
        <f t="shared" si="2121"/>
        <v>315</v>
      </c>
      <c r="L3004" s="403">
        <f t="shared" si="2122"/>
        <v>273</v>
      </c>
      <c r="M3004" s="403">
        <f t="shared" si="2123"/>
        <v>252</v>
      </c>
      <c r="N3004" s="36"/>
      <c r="P3004" s="186"/>
    </row>
    <row r="3005" customHeight="1" spans="1:16">
      <c r="A3005" s="217" t="s">
        <v>4685</v>
      </c>
      <c r="B3005" s="52">
        <v>331601004</v>
      </c>
      <c r="C3005" s="36" t="s">
        <v>7758</v>
      </c>
      <c r="D3005" s="36"/>
      <c r="E3005" s="36"/>
      <c r="F3005" s="219" t="s">
        <v>537</v>
      </c>
      <c r="G3005" s="220">
        <v>1176</v>
      </c>
      <c r="H3005" s="403">
        <f t="shared" si="2118"/>
        <v>1176</v>
      </c>
      <c r="I3005" s="403">
        <f t="shared" si="2119"/>
        <v>1117.2</v>
      </c>
      <c r="J3005" s="403">
        <f t="shared" si="2120"/>
        <v>999.6</v>
      </c>
      <c r="K3005" s="403">
        <f t="shared" si="2121"/>
        <v>882</v>
      </c>
      <c r="L3005" s="403">
        <f t="shared" si="2122"/>
        <v>764.4</v>
      </c>
      <c r="M3005" s="403">
        <f t="shared" si="2123"/>
        <v>705.6</v>
      </c>
      <c r="N3005" s="36"/>
      <c r="P3005" s="186"/>
    </row>
    <row r="3006" customHeight="1" spans="1:16">
      <c r="A3006" s="217" t="s">
        <v>4685</v>
      </c>
      <c r="B3006" s="52">
        <v>331601005</v>
      </c>
      <c r="C3006" s="36" t="s">
        <v>7759</v>
      </c>
      <c r="D3006" s="36" t="s">
        <v>7760</v>
      </c>
      <c r="E3006" s="36"/>
      <c r="F3006" s="219" t="s">
        <v>537</v>
      </c>
      <c r="G3006" s="220">
        <v>1764</v>
      </c>
      <c r="H3006" s="403">
        <f t="shared" si="2118"/>
        <v>1764</v>
      </c>
      <c r="I3006" s="403">
        <f t="shared" si="2119"/>
        <v>1675.8</v>
      </c>
      <c r="J3006" s="403">
        <f t="shared" si="2120"/>
        <v>1499.4</v>
      </c>
      <c r="K3006" s="403">
        <f t="shared" si="2121"/>
        <v>1323</v>
      </c>
      <c r="L3006" s="403">
        <f t="shared" si="2122"/>
        <v>1146.6</v>
      </c>
      <c r="M3006" s="403">
        <f t="shared" si="2123"/>
        <v>1058.4</v>
      </c>
      <c r="N3006" s="426" t="s">
        <v>7761</v>
      </c>
      <c r="P3006" s="186"/>
    </row>
    <row r="3007" customHeight="1" spans="1:16">
      <c r="A3007" s="217" t="s">
        <v>4685</v>
      </c>
      <c r="B3007" s="52">
        <v>331601006</v>
      </c>
      <c r="C3007" s="36" t="s">
        <v>7762</v>
      </c>
      <c r="D3007" s="36" t="s">
        <v>7763</v>
      </c>
      <c r="E3007" s="36"/>
      <c r="F3007" s="219" t="s">
        <v>537</v>
      </c>
      <c r="G3007" s="220">
        <v>1890</v>
      </c>
      <c r="H3007" s="403">
        <f t="shared" si="2118"/>
        <v>1890</v>
      </c>
      <c r="I3007" s="403">
        <f t="shared" si="2119"/>
        <v>1795.5</v>
      </c>
      <c r="J3007" s="403">
        <f t="shared" si="2120"/>
        <v>1606.5</v>
      </c>
      <c r="K3007" s="403">
        <f t="shared" si="2121"/>
        <v>1417.5</v>
      </c>
      <c r="L3007" s="403">
        <f t="shared" si="2122"/>
        <v>1228.5</v>
      </c>
      <c r="M3007" s="403">
        <f t="shared" si="2123"/>
        <v>1134</v>
      </c>
      <c r="N3007" s="426" t="s">
        <v>7764</v>
      </c>
      <c r="P3007" s="186"/>
    </row>
    <row r="3008" customHeight="1" spans="1:16">
      <c r="A3008" s="217" t="s">
        <v>4685</v>
      </c>
      <c r="B3008" s="52">
        <v>331601007</v>
      </c>
      <c r="C3008" s="36" t="s">
        <v>7765</v>
      </c>
      <c r="D3008" s="36" t="s">
        <v>7766</v>
      </c>
      <c r="E3008" s="36" t="s">
        <v>4772</v>
      </c>
      <c r="F3008" s="219" t="s">
        <v>537</v>
      </c>
      <c r="G3008" s="220">
        <v>2520</v>
      </c>
      <c r="H3008" s="403">
        <f t="shared" si="2118"/>
        <v>2520</v>
      </c>
      <c r="I3008" s="403">
        <f t="shared" si="2119"/>
        <v>2394</v>
      </c>
      <c r="J3008" s="403">
        <f t="shared" si="2120"/>
        <v>2142</v>
      </c>
      <c r="K3008" s="403">
        <f t="shared" si="2121"/>
        <v>1890</v>
      </c>
      <c r="L3008" s="403">
        <f t="shared" si="2122"/>
        <v>1638</v>
      </c>
      <c r="M3008" s="403">
        <f t="shared" si="2123"/>
        <v>1512</v>
      </c>
      <c r="N3008" s="36"/>
      <c r="P3008" s="186"/>
    </row>
    <row r="3009" customHeight="1" spans="1:16">
      <c r="A3009" s="217" t="s">
        <v>4685</v>
      </c>
      <c r="B3009" s="52">
        <v>331601008</v>
      </c>
      <c r="C3009" s="36" t="s">
        <v>7767</v>
      </c>
      <c r="D3009" s="36" t="s">
        <v>7768</v>
      </c>
      <c r="E3009" s="36"/>
      <c r="F3009" s="219" t="s">
        <v>537</v>
      </c>
      <c r="G3009" s="220">
        <v>4200</v>
      </c>
      <c r="H3009" s="403">
        <f t="shared" si="2118"/>
        <v>4200</v>
      </c>
      <c r="I3009" s="403">
        <f t="shared" si="2119"/>
        <v>3990</v>
      </c>
      <c r="J3009" s="403">
        <f t="shared" si="2120"/>
        <v>3570</v>
      </c>
      <c r="K3009" s="403">
        <f t="shared" si="2121"/>
        <v>3150</v>
      </c>
      <c r="L3009" s="403">
        <f t="shared" si="2122"/>
        <v>2730</v>
      </c>
      <c r="M3009" s="403">
        <f t="shared" si="2123"/>
        <v>2520</v>
      </c>
      <c r="N3009" s="36"/>
      <c r="P3009" s="186"/>
    </row>
    <row r="3010" customHeight="1" spans="1:16">
      <c r="A3010" s="217" t="s">
        <v>4685</v>
      </c>
      <c r="B3010" s="52">
        <v>331601009</v>
      </c>
      <c r="C3010" s="36" t="s">
        <v>7769</v>
      </c>
      <c r="D3010" s="36" t="s">
        <v>7770</v>
      </c>
      <c r="E3010" s="36" t="s">
        <v>4772</v>
      </c>
      <c r="F3010" s="219" t="s">
        <v>537</v>
      </c>
      <c r="G3010" s="220">
        <v>4200</v>
      </c>
      <c r="H3010" s="403">
        <f t="shared" si="2118"/>
        <v>4200</v>
      </c>
      <c r="I3010" s="403">
        <f t="shared" si="2119"/>
        <v>3990</v>
      </c>
      <c r="J3010" s="403">
        <f t="shared" si="2120"/>
        <v>3570</v>
      </c>
      <c r="K3010" s="403">
        <f t="shared" si="2121"/>
        <v>3150</v>
      </c>
      <c r="L3010" s="403">
        <f t="shared" si="2122"/>
        <v>2730</v>
      </c>
      <c r="M3010" s="403">
        <f t="shared" si="2123"/>
        <v>2520</v>
      </c>
      <c r="N3010" s="36"/>
      <c r="P3010" s="186"/>
    </row>
    <row r="3011" customHeight="1" spans="1:16">
      <c r="A3011" s="217" t="s">
        <v>4685</v>
      </c>
      <c r="B3011" s="52">
        <v>331601010</v>
      </c>
      <c r="C3011" s="36" t="s">
        <v>7771</v>
      </c>
      <c r="D3011" s="36" t="s">
        <v>7772</v>
      </c>
      <c r="E3011" s="36"/>
      <c r="F3011" s="219" t="s">
        <v>537</v>
      </c>
      <c r="G3011" s="220">
        <v>1176</v>
      </c>
      <c r="H3011" s="403">
        <f t="shared" si="2118"/>
        <v>1176</v>
      </c>
      <c r="I3011" s="403">
        <f t="shared" si="2119"/>
        <v>1117.2</v>
      </c>
      <c r="J3011" s="403">
        <f t="shared" si="2120"/>
        <v>999.6</v>
      </c>
      <c r="K3011" s="403">
        <f t="shared" si="2121"/>
        <v>882</v>
      </c>
      <c r="L3011" s="403">
        <f t="shared" si="2122"/>
        <v>764.4</v>
      </c>
      <c r="M3011" s="403">
        <f t="shared" si="2123"/>
        <v>705.6</v>
      </c>
      <c r="N3011" s="36"/>
      <c r="P3011" s="186"/>
    </row>
    <row r="3012" customHeight="1" spans="1:16">
      <c r="A3012" s="217" t="s">
        <v>4685</v>
      </c>
      <c r="B3012" s="52">
        <v>331601011</v>
      </c>
      <c r="C3012" s="36" t="s">
        <v>7773</v>
      </c>
      <c r="D3012" s="36" t="s">
        <v>7774</v>
      </c>
      <c r="E3012" s="36" t="s">
        <v>4772</v>
      </c>
      <c r="F3012" s="219" t="s">
        <v>537</v>
      </c>
      <c r="G3012" s="220">
        <v>1568</v>
      </c>
      <c r="H3012" s="403">
        <f t="shared" si="2118"/>
        <v>1568</v>
      </c>
      <c r="I3012" s="403">
        <f t="shared" si="2119"/>
        <v>1489.6</v>
      </c>
      <c r="J3012" s="403">
        <f t="shared" si="2120"/>
        <v>1332.8</v>
      </c>
      <c r="K3012" s="403">
        <f t="shared" si="2121"/>
        <v>1176</v>
      </c>
      <c r="L3012" s="403">
        <f t="shared" si="2122"/>
        <v>1019.2</v>
      </c>
      <c r="M3012" s="403">
        <f t="shared" si="2123"/>
        <v>940.8</v>
      </c>
      <c r="N3012" s="36"/>
      <c r="P3012" s="186"/>
    </row>
    <row r="3013" customHeight="1" spans="1:16">
      <c r="A3013" s="217" t="s">
        <v>4685</v>
      </c>
      <c r="B3013" s="52">
        <v>331601012</v>
      </c>
      <c r="C3013" s="36" t="s">
        <v>7775</v>
      </c>
      <c r="D3013" s="36"/>
      <c r="E3013" s="36" t="s">
        <v>4772</v>
      </c>
      <c r="F3013" s="219" t="s">
        <v>537</v>
      </c>
      <c r="G3013" s="220">
        <v>1372</v>
      </c>
      <c r="H3013" s="403">
        <f t="shared" si="2118"/>
        <v>1372</v>
      </c>
      <c r="I3013" s="403">
        <f t="shared" si="2119"/>
        <v>1303.4</v>
      </c>
      <c r="J3013" s="403">
        <f t="shared" si="2120"/>
        <v>1166.2</v>
      </c>
      <c r="K3013" s="403">
        <f t="shared" si="2121"/>
        <v>1029</v>
      </c>
      <c r="L3013" s="403">
        <f t="shared" si="2122"/>
        <v>891.8</v>
      </c>
      <c r="M3013" s="403">
        <f t="shared" si="2123"/>
        <v>823.2</v>
      </c>
      <c r="N3013" s="36"/>
      <c r="P3013" s="186"/>
    </row>
    <row r="3014" customHeight="1" spans="1:16">
      <c r="A3014" s="217" t="s">
        <v>4685</v>
      </c>
      <c r="B3014" s="52">
        <v>331601013</v>
      </c>
      <c r="C3014" s="36" t="s">
        <v>7776</v>
      </c>
      <c r="D3014" s="36"/>
      <c r="E3014" s="36"/>
      <c r="F3014" s="219" t="s">
        <v>537</v>
      </c>
      <c r="G3014" s="220">
        <v>588</v>
      </c>
      <c r="H3014" s="403">
        <f t="shared" si="2118"/>
        <v>588</v>
      </c>
      <c r="I3014" s="403">
        <f t="shared" si="2119"/>
        <v>558.6</v>
      </c>
      <c r="J3014" s="403">
        <f t="shared" si="2120"/>
        <v>499.8</v>
      </c>
      <c r="K3014" s="403">
        <f t="shared" si="2121"/>
        <v>441</v>
      </c>
      <c r="L3014" s="403">
        <f t="shared" si="2122"/>
        <v>382.2</v>
      </c>
      <c r="M3014" s="403">
        <f t="shared" si="2123"/>
        <v>352.8</v>
      </c>
      <c r="N3014" s="36"/>
      <c r="P3014" s="186"/>
    </row>
    <row r="3015" customHeight="1" spans="1:16">
      <c r="A3015" s="217" t="s">
        <v>4685</v>
      </c>
      <c r="B3015" s="52">
        <v>331601014</v>
      </c>
      <c r="C3015" s="36" t="s">
        <v>7777</v>
      </c>
      <c r="D3015" s="36" t="s">
        <v>7778</v>
      </c>
      <c r="E3015" s="36"/>
      <c r="F3015" s="219" t="s">
        <v>537</v>
      </c>
      <c r="G3015" s="220">
        <v>1568</v>
      </c>
      <c r="H3015" s="403">
        <f t="shared" si="2118"/>
        <v>1568</v>
      </c>
      <c r="I3015" s="403">
        <f t="shared" si="2119"/>
        <v>1489.6</v>
      </c>
      <c r="J3015" s="403">
        <f t="shared" si="2120"/>
        <v>1332.8</v>
      </c>
      <c r="K3015" s="403">
        <f t="shared" si="2121"/>
        <v>1176</v>
      </c>
      <c r="L3015" s="403">
        <f t="shared" si="2122"/>
        <v>1019.2</v>
      </c>
      <c r="M3015" s="403">
        <f t="shared" si="2123"/>
        <v>940.8</v>
      </c>
      <c r="N3015" s="36"/>
      <c r="P3015" s="186"/>
    </row>
    <row r="3016" customHeight="1" spans="1:16">
      <c r="A3016" s="148" t="s">
        <v>4685</v>
      </c>
      <c r="B3016" s="32" t="s">
        <v>7779</v>
      </c>
      <c r="C3016" s="32" t="s">
        <v>7780</v>
      </c>
      <c r="D3016" s="33" t="s">
        <v>7781</v>
      </c>
      <c r="E3016" s="32"/>
      <c r="F3016" s="32" t="s">
        <v>537</v>
      </c>
      <c r="G3016" s="32"/>
      <c r="H3016" s="32">
        <v>1800</v>
      </c>
      <c r="I3016" s="167"/>
      <c r="J3016" s="32"/>
      <c r="K3016" s="32"/>
      <c r="L3016" s="32"/>
      <c r="M3016" s="32"/>
      <c r="N3016" s="33" t="s">
        <v>4058</v>
      </c>
      <c r="O3016" s="28" t="s">
        <v>82</v>
      </c>
      <c r="P3016" s="186" t="s">
        <v>1106</v>
      </c>
    </row>
    <row r="3017" customHeight="1" spans="1:16">
      <c r="A3017" s="217"/>
      <c r="B3017" s="45">
        <v>331602</v>
      </c>
      <c r="C3017" s="46" t="s">
        <v>7782</v>
      </c>
      <c r="D3017" s="36"/>
      <c r="E3017" s="36"/>
      <c r="F3017" s="219"/>
      <c r="G3017" s="220">
        <v>0</v>
      </c>
      <c r="H3017" s="403"/>
      <c r="I3017" s="403"/>
      <c r="J3017" s="403"/>
      <c r="K3017" s="403"/>
      <c r="L3017" s="403"/>
      <c r="M3017" s="403"/>
      <c r="N3017" s="36"/>
      <c r="P3017" s="186"/>
    </row>
    <row r="3018" customHeight="1" spans="1:16">
      <c r="A3018" s="217" t="s">
        <v>4685</v>
      </c>
      <c r="B3018" s="52">
        <v>331602001</v>
      </c>
      <c r="C3018" s="36" t="s">
        <v>7783</v>
      </c>
      <c r="D3018" s="36" t="s">
        <v>7784</v>
      </c>
      <c r="E3018" s="36"/>
      <c r="F3018" s="219" t="s">
        <v>43</v>
      </c>
      <c r="G3018" s="220">
        <v>140</v>
      </c>
      <c r="H3018" s="403">
        <f t="shared" ref="H3018" si="2124">G3018*1</f>
        <v>140</v>
      </c>
      <c r="I3018" s="403">
        <f t="shared" ref="I3018" si="2125">G3018*0.95</f>
        <v>133</v>
      </c>
      <c r="J3018" s="403">
        <f t="shared" ref="J3018" si="2126">G3018*0.85</f>
        <v>119</v>
      </c>
      <c r="K3018" s="403">
        <f t="shared" ref="K3018" si="2127">G3018*0.75</f>
        <v>105</v>
      </c>
      <c r="L3018" s="403">
        <f t="shared" ref="L3018" si="2128">G3018*0.65</f>
        <v>91</v>
      </c>
      <c r="M3018" s="403">
        <f t="shared" ref="M3018" si="2129">G3018*0.6</f>
        <v>84</v>
      </c>
      <c r="N3018" s="36"/>
      <c r="P3018" s="186"/>
    </row>
    <row r="3019" customHeight="1" spans="1:16">
      <c r="A3019" s="217" t="s">
        <v>4685</v>
      </c>
      <c r="B3019" s="52">
        <v>331602002</v>
      </c>
      <c r="C3019" s="36" t="s">
        <v>7785</v>
      </c>
      <c r="D3019" s="36" t="s">
        <v>7786</v>
      </c>
      <c r="E3019" s="36"/>
      <c r="F3019" s="219" t="s">
        <v>43</v>
      </c>
      <c r="G3019" s="220">
        <v>140</v>
      </c>
      <c r="H3019" s="403">
        <f t="shared" ref="H3019:H3030" si="2130">G3019*1</f>
        <v>140</v>
      </c>
      <c r="I3019" s="403">
        <f t="shared" ref="I3019:I3030" si="2131">G3019*0.95</f>
        <v>133</v>
      </c>
      <c r="J3019" s="403">
        <f t="shared" ref="J3019:J3030" si="2132">G3019*0.85</f>
        <v>119</v>
      </c>
      <c r="K3019" s="403">
        <f t="shared" ref="K3019:K3030" si="2133">G3019*0.75</f>
        <v>105</v>
      </c>
      <c r="L3019" s="403">
        <f t="shared" ref="L3019:L3030" si="2134">G3019*0.65</f>
        <v>91</v>
      </c>
      <c r="M3019" s="403">
        <f t="shared" ref="M3019:M3030" si="2135">G3019*0.6</f>
        <v>84</v>
      </c>
      <c r="N3019" s="36"/>
      <c r="P3019" s="186"/>
    </row>
    <row r="3020" customHeight="1" spans="1:16">
      <c r="A3020" s="217" t="s">
        <v>4685</v>
      </c>
      <c r="B3020" s="52">
        <v>331602003</v>
      </c>
      <c r="C3020" s="36" t="s">
        <v>7787</v>
      </c>
      <c r="D3020" s="36" t="s">
        <v>7788</v>
      </c>
      <c r="E3020" s="36"/>
      <c r="F3020" s="219" t="s">
        <v>7789</v>
      </c>
      <c r="G3020" s="220">
        <v>140</v>
      </c>
      <c r="H3020" s="403">
        <f t="shared" si="2130"/>
        <v>140</v>
      </c>
      <c r="I3020" s="403">
        <f t="shared" si="2131"/>
        <v>133</v>
      </c>
      <c r="J3020" s="403">
        <f t="shared" si="2132"/>
        <v>119</v>
      </c>
      <c r="K3020" s="403">
        <f t="shared" si="2133"/>
        <v>105</v>
      </c>
      <c r="L3020" s="403">
        <f t="shared" si="2134"/>
        <v>91</v>
      </c>
      <c r="M3020" s="403">
        <f t="shared" si="2135"/>
        <v>84</v>
      </c>
      <c r="N3020" s="426" t="s">
        <v>7790</v>
      </c>
      <c r="P3020" s="186"/>
    </row>
    <row r="3021" customHeight="1" spans="1:16">
      <c r="A3021" s="217" t="s">
        <v>4685</v>
      </c>
      <c r="B3021" s="52">
        <v>331602004</v>
      </c>
      <c r="C3021" s="36" t="s">
        <v>7791</v>
      </c>
      <c r="D3021" s="36" t="s">
        <v>7792</v>
      </c>
      <c r="E3021" s="36"/>
      <c r="F3021" s="219" t="s">
        <v>7793</v>
      </c>
      <c r="G3021" s="220">
        <v>140</v>
      </c>
      <c r="H3021" s="403">
        <f t="shared" si="2130"/>
        <v>140</v>
      </c>
      <c r="I3021" s="403">
        <f t="shared" si="2131"/>
        <v>133</v>
      </c>
      <c r="J3021" s="403">
        <f t="shared" si="2132"/>
        <v>119</v>
      </c>
      <c r="K3021" s="403">
        <f t="shared" si="2133"/>
        <v>105</v>
      </c>
      <c r="L3021" s="403">
        <f t="shared" si="2134"/>
        <v>91</v>
      </c>
      <c r="M3021" s="403">
        <f t="shared" si="2135"/>
        <v>84</v>
      </c>
      <c r="N3021" s="426" t="s">
        <v>7794</v>
      </c>
      <c r="P3021" s="186"/>
    </row>
    <row r="3022" customHeight="1" spans="1:16">
      <c r="A3022" s="217" t="s">
        <v>4685</v>
      </c>
      <c r="B3022" s="52">
        <v>331602005</v>
      </c>
      <c r="C3022" s="36" t="s">
        <v>7795</v>
      </c>
      <c r="D3022" s="36" t="s">
        <v>7796</v>
      </c>
      <c r="E3022" s="36"/>
      <c r="F3022" s="219" t="s">
        <v>43</v>
      </c>
      <c r="G3022" s="220">
        <v>1680</v>
      </c>
      <c r="H3022" s="403">
        <f t="shared" si="2130"/>
        <v>1680</v>
      </c>
      <c r="I3022" s="403">
        <f t="shared" si="2131"/>
        <v>1596</v>
      </c>
      <c r="J3022" s="403">
        <f t="shared" si="2132"/>
        <v>1428</v>
      </c>
      <c r="K3022" s="403">
        <f t="shared" si="2133"/>
        <v>1260</v>
      </c>
      <c r="L3022" s="403">
        <f t="shared" si="2134"/>
        <v>1092</v>
      </c>
      <c r="M3022" s="403">
        <f t="shared" si="2135"/>
        <v>1008</v>
      </c>
      <c r="N3022" s="426" t="s">
        <v>7797</v>
      </c>
      <c r="P3022" s="186"/>
    </row>
    <row r="3023" customHeight="1" spans="1:16">
      <c r="A3023" s="217" t="s">
        <v>4685</v>
      </c>
      <c r="B3023" s="52">
        <v>331602006</v>
      </c>
      <c r="C3023" s="36" t="s">
        <v>7798</v>
      </c>
      <c r="D3023" s="36" t="s">
        <v>7799</v>
      </c>
      <c r="E3023" s="36"/>
      <c r="F3023" s="219" t="s">
        <v>43</v>
      </c>
      <c r="G3023" s="220">
        <v>1176</v>
      </c>
      <c r="H3023" s="403">
        <f t="shared" si="2130"/>
        <v>1176</v>
      </c>
      <c r="I3023" s="403">
        <f t="shared" si="2131"/>
        <v>1117.2</v>
      </c>
      <c r="J3023" s="403">
        <f t="shared" si="2132"/>
        <v>999.6</v>
      </c>
      <c r="K3023" s="403">
        <f t="shared" si="2133"/>
        <v>882</v>
      </c>
      <c r="L3023" s="403">
        <f t="shared" si="2134"/>
        <v>764.4</v>
      </c>
      <c r="M3023" s="403">
        <f t="shared" si="2135"/>
        <v>705.6</v>
      </c>
      <c r="N3023" s="425" t="s">
        <v>7800</v>
      </c>
      <c r="P3023" s="186"/>
    </row>
    <row r="3024" customHeight="1" spans="1:16">
      <c r="A3024" s="217" t="s">
        <v>4685</v>
      </c>
      <c r="B3024" s="52">
        <v>331602007</v>
      </c>
      <c r="C3024" s="36" t="s">
        <v>7801</v>
      </c>
      <c r="D3024" s="36" t="s">
        <v>7802</v>
      </c>
      <c r="E3024" s="36"/>
      <c r="F3024" s="219" t="s">
        <v>43</v>
      </c>
      <c r="G3024" s="220">
        <v>560</v>
      </c>
      <c r="H3024" s="403">
        <f t="shared" si="2130"/>
        <v>560</v>
      </c>
      <c r="I3024" s="403">
        <f t="shared" si="2131"/>
        <v>532</v>
      </c>
      <c r="J3024" s="403">
        <f t="shared" si="2132"/>
        <v>476</v>
      </c>
      <c r="K3024" s="403">
        <f t="shared" si="2133"/>
        <v>420</v>
      </c>
      <c r="L3024" s="403">
        <f t="shared" si="2134"/>
        <v>364</v>
      </c>
      <c r="M3024" s="403">
        <f t="shared" si="2135"/>
        <v>336</v>
      </c>
      <c r="N3024" s="36" t="s">
        <v>7803</v>
      </c>
      <c r="P3024" s="186"/>
    </row>
    <row r="3025" customHeight="1" spans="1:16">
      <c r="A3025" s="217" t="s">
        <v>4685</v>
      </c>
      <c r="B3025" s="52">
        <v>331602008</v>
      </c>
      <c r="C3025" s="36" t="s">
        <v>7804</v>
      </c>
      <c r="D3025" s="36" t="s">
        <v>7805</v>
      </c>
      <c r="E3025" s="36"/>
      <c r="F3025" s="219" t="s">
        <v>7806</v>
      </c>
      <c r="G3025" s="403">
        <v>4.2</v>
      </c>
      <c r="H3025" s="403">
        <f t="shared" si="2130"/>
        <v>4.2</v>
      </c>
      <c r="I3025" s="403">
        <f t="shared" si="2131"/>
        <v>3.99</v>
      </c>
      <c r="J3025" s="403">
        <f t="shared" si="2132"/>
        <v>3.57</v>
      </c>
      <c r="K3025" s="403">
        <f t="shared" si="2133"/>
        <v>3.15</v>
      </c>
      <c r="L3025" s="403">
        <f t="shared" si="2134"/>
        <v>2.73</v>
      </c>
      <c r="M3025" s="403">
        <f t="shared" si="2135"/>
        <v>2.52</v>
      </c>
      <c r="N3025" s="36"/>
      <c r="P3025" s="186"/>
    </row>
    <row r="3026" customHeight="1" spans="1:16">
      <c r="A3026" s="217" t="s">
        <v>4685</v>
      </c>
      <c r="B3026" s="52">
        <v>331602009</v>
      </c>
      <c r="C3026" s="36" t="s">
        <v>7807</v>
      </c>
      <c r="D3026" s="36" t="s">
        <v>7808</v>
      </c>
      <c r="E3026" s="36"/>
      <c r="F3026" s="219" t="s">
        <v>43</v>
      </c>
      <c r="G3026" s="220">
        <v>1372</v>
      </c>
      <c r="H3026" s="403">
        <f t="shared" si="2130"/>
        <v>1372</v>
      </c>
      <c r="I3026" s="403">
        <f t="shared" si="2131"/>
        <v>1303.4</v>
      </c>
      <c r="J3026" s="403">
        <f t="shared" si="2132"/>
        <v>1166.2</v>
      </c>
      <c r="K3026" s="403">
        <f t="shared" si="2133"/>
        <v>1029</v>
      </c>
      <c r="L3026" s="403">
        <f t="shared" si="2134"/>
        <v>891.8</v>
      </c>
      <c r="M3026" s="403">
        <f t="shared" si="2135"/>
        <v>823.2</v>
      </c>
      <c r="N3026" s="425" t="s">
        <v>7809</v>
      </c>
      <c r="P3026" s="186"/>
    </row>
    <row r="3027" customHeight="1" spans="1:16">
      <c r="A3027" s="217" t="s">
        <v>4685</v>
      </c>
      <c r="B3027" s="52">
        <v>331602010</v>
      </c>
      <c r="C3027" s="36" t="s">
        <v>7810</v>
      </c>
      <c r="D3027" s="36" t="s">
        <v>7811</v>
      </c>
      <c r="E3027" s="36" t="s">
        <v>7812</v>
      </c>
      <c r="F3027" s="219" t="s">
        <v>43</v>
      </c>
      <c r="G3027" s="220">
        <v>980</v>
      </c>
      <c r="H3027" s="403">
        <f t="shared" si="2130"/>
        <v>980</v>
      </c>
      <c r="I3027" s="403">
        <f t="shared" si="2131"/>
        <v>931</v>
      </c>
      <c r="J3027" s="403">
        <f t="shared" si="2132"/>
        <v>833</v>
      </c>
      <c r="K3027" s="403">
        <f t="shared" si="2133"/>
        <v>735</v>
      </c>
      <c r="L3027" s="403">
        <f t="shared" si="2134"/>
        <v>637</v>
      </c>
      <c r="M3027" s="403">
        <f t="shared" si="2135"/>
        <v>588</v>
      </c>
      <c r="N3027" s="36"/>
      <c r="P3027" s="186"/>
    </row>
    <row r="3028" customHeight="1" spans="1:16">
      <c r="A3028" s="217" t="s">
        <v>4685</v>
      </c>
      <c r="B3028" s="52">
        <v>331602011</v>
      </c>
      <c r="C3028" s="36" t="s">
        <v>7813</v>
      </c>
      <c r="D3028" s="36"/>
      <c r="E3028" s="36"/>
      <c r="F3028" s="219" t="s">
        <v>537</v>
      </c>
      <c r="G3028" s="220">
        <v>420</v>
      </c>
      <c r="H3028" s="403">
        <f t="shared" si="2130"/>
        <v>420</v>
      </c>
      <c r="I3028" s="403">
        <f t="shared" si="2131"/>
        <v>399</v>
      </c>
      <c r="J3028" s="403">
        <f t="shared" si="2132"/>
        <v>357</v>
      </c>
      <c r="K3028" s="403">
        <f t="shared" si="2133"/>
        <v>315</v>
      </c>
      <c r="L3028" s="403">
        <f t="shared" si="2134"/>
        <v>273</v>
      </c>
      <c r="M3028" s="403">
        <f t="shared" si="2135"/>
        <v>252</v>
      </c>
      <c r="N3028" s="36"/>
      <c r="P3028" s="186"/>
    </row>
    <row r="3029" customHeight="1" spans="1:16">
      <c r="A3029" s="217" t="s">
        <v>4685</v>
      </c>
      <c r="B3029" s="52">
        <v>331602012</v>
      </c>
      <c r="C3029" s="36" t="s">
        <v>7814</v>
      </c>
      <c r="D3029" s="36"/>
      <c r="E3029" s="36"/>
      <c r="F3029" s="219" t="s">
        <v>43</v>
      </c>
      <c r="G3029" s="220">
        <v>560</v>
      </c>
      <c r="H3029" s="403">
        <f t="shared" si="2130"/>
        <v>560</v>
      </c>
      <c r="I3029" s="403">
        <f t="shared" si="2131"/>
        <v>532</v>
      </c>
      <c r="J3029" s="403">
        <f t="shared" si="2132"/>
        <v>476</v>
      </c>
      <c r="K3029" s="403">
        <f t="shared" si="2133"/>
        <v>420</v>
      </c>
      <c r="L3029" s="403">
        <f t="shared" si="2134"/>
        <v>364</v>
      </c>
      <c r="M3029" s="403">
        <f t="shared" si="2135"/>
        <v>336</v>
      </c>
      <c r="N3029" s="36"/>
      <c r="P3029" s="186"/>
    </row>
    <row r="3030" customHeight="1" spans="1:16">
      <c r="A3030" s="225" t="s">
        <v>4685</v>
      </c>
      <c r="B3030" s="230">
        <v>331602013</v>
      </c>
      <c r="C3030" s="226" t="s">
        <v>7815</v>
      </c>
      <c r="D3030" s="226"/>
      <c r="E3030" s="226"/>
      <c r="F3030" s="228" t="s">
        <v>43</v>
      </c>
      <c r="G3030" s="229">
        <v>1372</v>
      </c>
      <c r="H3030" s="403">
        <f t="shared" si="2130"/>
        <v>1372</v>
      </c>
      <c r="I3030" s="403">
        <f t="shared" si="2131"/>
        <v>1303.4</v>
      </c>
      <c r="J3030" s="403">
        <f t="shared" si="2132"/>
        <v>1166.2</v>
      </c>
      <c r="K3030" s="403">
        <f t="shared" si="2133"/>
        <v>1029</v>
      </c>
      <c r="L3030" s="403">
        <f t="shared" si="2134"/>
        <v>891.8</v>
      </c>
      <c r="M3030" s="403">
        <f t="shared" si="2135"/>
        <v>823.2</v>
      </c>
      <c r="N3030" s="425" t="s">
        <v>7816</v>
      </c>
      <c r="P3030" s="186"/>
    </row>
    <row r="3031" customHeight="1" spans="1:16">
      <c r="A3031" s="217"/>
      <c r="B3031" s="45">
        <v>331603</v>
      </c>
      <c r="C3031" s="46" t="s">
        <v>7817</v>
      </c>
      <c r="D3031" s="36"/>
      <c r="E3031" s="36"/>
      <c r="F3031" s="219"/>
      <c r="G3031" s="220"/>
      <c r="H3031" s="403"/>
      <c r="I3031" s="403"/>
      <c r="J3031" s="403"/>
      <c r="K3031" s="403"/>
      <c r="L3031" s="403"/>
      <c r="M3031" s="403"/>
      <c r="N3031" s="36"/>
      <c r="P3031" s="186"/>
    </row>
    <row r="3032" customHeight="1" spans="1:16">
      <c r="A3032" s="217" t="s">
        <v>4685</v>
      </c>
      <c r="B3032" s="52">
        <v>331603001</v>
      </c>
      <c r="C3032" s="36" t="s">
        <v>7818</v>
      </c>
      <c r="D3032" s="36" t="s">
        <v>7819</v>
      </c>
      <c r="E3032" s="36"/>
      <c r="F3032" s="219" t="s">
        <v>490</v>
      </c>
      <c r="G3032" s="220">
        <v>392</v>
      </c>
      <c r="H3032" s="403">
        <f t="shared" ref="H3032" si="2136">G3032*1</f>
        <v>392</v>
      </c>
      <c r="I3032" s="403">
        <f t="shared" ref="I3032" si="2137">G3032*0.95</f>
        <v>372.4</v>
      </c>
      <c r="J3032" s="403">
        <f t="shared" ref="J3032" si="2138">G3032*0.85</f>
        <v>333.2</v>
      </c>
      <c r="K3032" s="403">
        <f t="shared" ref="K3032" si="2139">G3032*0.75</f>
        <v>294</v>
      </c>
      <c r="L3032" s="403">
        <f t="shared" ref="L3032" si="2140">G3032*0.65</f>
        <v>254.8</v>
      </c>
      <c r="M3032" s="403">
        <f t="shared" ref="M3032" si="2141">G3032*0.6</f>
        <v>235.2</v>
      </c>
      <c r="N3032" s="255"/>
      <c r="P3032" s="186"/>
    </row>
    <row r="3033" customHeight="1" spans="1:16">
      <c r="A3033" s="217" t="s">
        <v>4685</v>
      </c>
      <c r="B3033" s="52">
        <v>331603002</v>
      </c>
      <c r="C3033" s="36" t="s">
        <v>7820</v>
      </c>
      <c r="D3033" s="36" t="s">
        <v>7821</v>
      </c>
      <c r="E3033" s="36"/>
      <c r="F3033" s="219" t="s">
        <v>490</v>
      </c>
      <c r="G3033" s="220">
        <v>392</v>
      </c>
      <c r="H3033" s="403">
        <f t="shared" ref="H3033:H3049" si="2142">G3033*1</f>
        <v>392</v>
      </c>
      <c r="I3033" s="403">
        <f t="shared" ref="I3033:I3049" si="2143">G3033*0.95</f>
        <v>372.4</v>
      </c>
      <c r="J3033" s="403">
        <f t="shared" ref="J3033:J3049" si="2144">G3033*0.85</f>
        <v>333.2</v>
      </c>
      <c r="K3033" s="403">
        <f t="shared" ref="K3033:K3049" si="2145">G3033*0.75</f>
        <v>294</v>
      </c>
      <c r="L3033" s="403">
        <f t="shared" ref="L3033:L3049" si="2146">G3033*0.65</f>
        <v>254.8</v>
      </c>
      <c r="M3033" s="403">
        <f t="shared" ref="M3033:M3049" si="2147">G3033*0.6</f>
        <v>235.2</v>
      </c>
      <c r="N3033" s="255"/>
      <c r="P3033" s="186"/>
    </row>
    <row r="3034" customHeight="1" spans="1:16">
      <c r="A3034" s="217" t="s">
        <v>4685</v>
      </c>
      <c r="B3034" s="52">
        <v>331603003</v>
      </c>
      <c r="C3034" s="36" t="s">
        <v>7822</v>
      </c>
      <c r="D3034" s="36" t="s">
        <v>7823</v>
      </c>
      <c r="E3034" s="36"/>
      <c r="F3034" s="219" t="s">
        <v>490</v>
      </c>
      <c r="G3034" s="220">
        <v>1050</v>
      </c>
      <c r="H3034" s="403">
        <f t="shared" si="2142"/>
        <v>1050</v>
      </c>
      <c r="I3034" s="403">
        <f t="shared" si="2143"/>
        <v>997.5</v>
      </c>
      <c r="J3034" s="403">
        <f t="shared" si="2144"/>
        <v>892.5</v>
      </c>
      <c r="K3034" s="403">
        <f t="shared" si="2145"/>
        <v>787.5</v>
      </c>
      <c r="L3034" s="403">
        <f t="shared" si="2146"/>
        <v>682.5</v>
      </c>
      <c r="M3034" s="403">
        <f t="shared" si="2147"/>
        <v>630</v>
      </c>
      <c r="N3034" s="255"/>
      <c r="P3034" s="186"/>
    </row>
    <row r="3035" customHeight="1" spans="1:16">
      <c r="A3035" s="217" t="s">
        <v>4685</v>
      </c>
      <c r="B3035" s="52">
        <v>331603004</v>
      </c>
      <c r="C3035" s="36" t="s">
        <v>7824</v>
      </c>
      <c r="D3035" s="36" t="s">
        <v>7821</v>
      </c>
      <c r="E3035" s="36"/>
      <c r="F3035" s="219" t="s">
        <v>490</v>
      </c>
      <c r="G3035" s="220">
        <v>840</v>
      </c>
      <c r="H3035" s="403">
        <f t="shared" si="2142"/>
        <v>840</v>
      </c>
      <c r="I3035" s="403">
        <f t="shared" si="2143"/>
        <v>798</v>
      </c>
      <c r="J3035" s="403">
        <f t="shared" si="2144"/>
        <v>714</v>
      </c>
      <c r="K3035" s="403">
        <f t="shared" si="2145"/>
        <v>630</v>
      </c>
      <c r="L3035" s="403">
        <f t="shared" si="2146"/>
        <v>546</v>
      </c>
      <c r="M3035" s="403">
        <f t="shared" si="2147"/>
        <v>504</v>
      </c>
      <c r="N3035" s="255"/>
      <c r="P3035" s="186"/>
    </row>
    <row r="3036" customHeight="1" spans="1:16">
      <c r="A3036" s="217" t="s">
        <v>4685</v>
      </c>
      <c r="B3036" s="52">
        <v>331603005</v>
      </c>
      <c r="C3036" s="36" t="s">
        <v>7825</v>
      </c>
      <c r="D3036" s="36"/>
      <c r="E3036" s="36"/>
      <c r="F3036" s="219" t="s">
        <v>43</v>
      </c>
      <c r="G3036" s="220">
        <v>784</v>
      </c>
      <c r="H3036" s="403">
        <f t="shared" si="2142"/>
        <v>784</v>
      </c>
      <c r="I3036" s="403">
        <f t="shared" si="2143"/>
        <v>744.8</v>
      </c>
      <c r="J3036" s="403">
        <f t="shared" si="2144"/>
        <v>666.4</v>
      </c>
      <c r="K3036" s="403">
        <f t="shared" si="2145"/>
        <v>588</v>
      </c>
      <c r="L3036" s="403">
        <f t="shared" si="2146"/>
        <v>509.6</v>
      </c>
      <c r="M3036" s="403">
        <f t="shared" si="2147"/>
        <v>470.4</v>
      </c>
      <c r="N3036" s="36"/>
      <c r="P3036" s="186"/>
    </row>
    <row r="3037" customHeight="1" spans="1:16">
      <c r="A3037" s="217" t="s">
        <v>4685</v>
      </c>
      <c r="B3037" s="52">
        <v>331603006</v>
      </c>
      <c r="C3037" s="36" t="s">
        <v>7826</v>
      </c>
      <c r="D3037" s="36" t="s">
        <v>7827</v>
      </c>
      <c r="E3037" s="36"/>
      <c r="F3037" s="219" t="s">
        <v>7828</v>
      </c>
      <c r="G3037" s="220">
        <v>1680</v>
      </c>
      <c r="H3037" s="403">
        <f t="shared" si="2142"/>
        <v>1680</v>
      </c>
      <c r="I3037" s="403">
        <f t="shared" si="2143"/>
        <v>1596</v>
      </c>
      <c r="J3037" s="403">
        <f t="shared" si="2144"/>
        <v>1428</v>
      </c>
      <c r="K3037" s="403">
        <f t="shared" si="2145"/>
        <v>1260</v>
      </c>
      <c r="L3037" s="403">
        <f t="shared" si="2146"/>
        <v>1092</v>
      </c>
      <c r="M3037" s="403">
        <f t="shared" si="2147"/>
        <v>1008</v>
      </c>
      <c r="N3037" s="36"/>
      <c r="P3037" s="186"/>
    </row>
    <row r="3038" customHeight="1" spans="1:16">
      <c r="A3038" s="217" t="s">
        <v>4685</v>
      </c>
      <c r="B3038" s="52">
        <v>331603007</v>
      </c>
      <c r="C3038" s="36" t="s">
        <v>7829</v>
      </c>
      <c r="D3038" s="36"/>
      <c r="E3038" s="36"/>
      <c r="F3038" s="219" t="s">
        <v>43</v>
      </c>
      <c r="G3038" s="220">
        <v>392</v>
      </c>
      <c r="H3038" s="403">
        <f t="shared" si="2142"/>
        <v>392</v>
      </c>
      <c r="I3038" s="403">
        <f t="shared" si="2143"/>
        <v>372.4</v>
      </c>
      <c r="J3038" s="403">
        <f t="shared" si="2144"/>
        <v>333.2</v>
      </c>
      <c r="K3038" s="403">
        <f t="shared" si="2145"/>
        <v>294</v>
      </c>
      <c r="L3038" s="403">
        <f t="shared" si="2146"/>
        <v>254.8</v>
      </c>
      <c r="M3038" s="403">
        <f t="shared" si="2147"/>
        <v>235.2</v>
      </c>
      <c r="N3038" s="36"/>
      <c r="P3038" s="186"/>
    </row>
    <row r="3039" customHeight="1" spans="1:16">
      <c r="A3039" s="217" t="s">
        <v>4685</v>
      </c>
      <c r="B3039" s="52">
        <v>331603008</v>
      </c>
      <c r="C3039" s="36" t="s">
        <v>7830</v>
      </c>
      <c r="D3039" s="36"/>
      <c r="E3039" s="36"/>
      <c r="F3039" s="219" t="s">
        <v>43</v>
      </c>
      <c r="G3039" s="220">
        <v>392</v>
      </c>
      <c r="H3039" s="403">
        <f t="shared" si="2142"/>
        <v>392</v>
      </c>
      <c r="I3039" s="403">
        <f t="shared" si="2143"/>
        <v>372.4</v>
      </c>
      <c r="J3039" s="403">
        <f t="shared" si="2144"/>
        <v>333.2</v>
      </c>
      <c r="K3039" s="403">
        <f t="shared" si="2145"/>
        <v>294</v>
      </c>
      <c r="L3039" s="403">
        <f t="shared" si="2146"/>
        <v>254.8</v>
      </c>
      <c r="M3039" s="403">
        <f t="shared" si="2147"/>
        <v>235.2</v>
      </c>
      <c r="N3039" s="36"/>
      <c r="P3039" s="186"/>
    </row>
    <row r="3040" customHeight="1" spans="1:16">
      <c r="A3040" s="217" t="s">
        <v>4685</v>
      </c>
      <c r="B3040" s="52">
        <v>331603009</v>
      </c>
      <c r="C3040" s="36" t="s">
        <v>7831</v>
      </c>
      <c r="D3040" s="36" t="s">
        <v>4770</v>
      </c>
      <c r="E3040" s="36"/>
      <c r="F3040" s="219" t="s">
        <v>7832</v>
      </c>
      <c r="G3040" s="220">
        <v>84</v>
      </c>
      <c r="H3040" s="403">
        <f t="shared" si="2142"/>
        <v>84</v>
      </c>
      <c r="I3040" s="403">
        <f t="shared" si="2143"/>
        <v>79.8</v>
      </c>
      <c r="J3040" s="403">
        <f t="shared" si="2144"/>
        <v>71.4</v>
      </c>
      <c r="K3040" s="403">
        <f t="shared" si="2145"/>
        <v>63</v>
      </c>
      <c r="L3040" s="403">
        <f t="shared" si="2146"/>
        <v>54.6</v>
      </c>
      <c r="M3040" s="403">
        <f t="shared" si="2147"/>
        <v>50.4</v>
      </c>
      <c r="N3040" s="36" t="s">
        <v>7833</v>
      </c>
      <c r="P3040" s="186"/>
    </row>
    <row r="3041" customHeight="1" spans="1:16">
      <c r="A3041" s="217" t="s">
        <v>4685</v>
      </c>
      <c r="B3041" s="52">
        <v>331603010</v>
      </c>
      <c r="C3041" s="36" t="s">
        <v>7834</v>
      </c>
      <c r="D3041" s="36" t="s">
        <v>4770</v>
      </c>
      <c r="E3041" s="36"/>
      <c r="F3041" s="219" t="s">
        <v>7832</v>
      </c>
      <c r="G3041" s="220">
        <v>84</v>
      </c>
      <c r="H3041" s="403">
        <f t="shared" si="2142"/>
        <v>84</v>
      </c>
      <c r="I3041" s="403">
        <f t="shared" si="2143"/>
        <v>79.8</v>
      </c>
      <c r="J3041" s="403">
        <f t="shared" si="2144"/>
        <v>71.4</v>
      </c>
      <c r="K3041" s="403">
        <f t="shared" si="2145"/>
        <v>63</v>
      </c>
      <c r="L3041" s="403">
        <f t="shared" si="2146"/>
        <v>54.6</v>
      </c>
      <c r="M3041" s="403">
        <f t="shared" si="2147"/>
        <v>50.4</v>
      </c>
      <c r="N3041" s="36" t="s">
        <v>7833</v>
      </c>
      <c r="P3041" s="186"/>
    </row>
    <row r="3042" customHeight="1" spans="1:16">
      <c r="A3042" s="217" t="s">
        <v>4685</v>
      </c>
      <c r="B3042" s="52">
        <v>331603011</v>
      </c>
      <c r="C3042" s="36" t="s">
        <v>7835</v>
      </c>
      <c r="D3042" s="36"/>
      <c r="E3042" s="36"/>
      <c r="F3042" s="219" t="s">
        <v>7832</v>
      </c>
      <c r="G3042" s="220">
        <v>168</v>
      </c>
      <c r="H3042" s="403">
        <f t="shared" si="2142"/>
        <v>168</v>
      </c>
      <c r="I3042" s="403">
        <f t="shared" si="2143"/>
        <v>159.6</v>
      </c>
      <c r="J3042" s="403">
        <f t="shared" si="2144"/>
        <v>142.8</v>
      </c>
      <c r="K3042" s="403">
        <f t="shared" si="2145"/>
        <v>126</v>
      </c>
      <c r="L3042" s="403">
        <f t="shared" si="2146"/>
        <v>109.2</v>
      </c>
      <c r="M3042" s="403">
        <f t="shared" si="2147"/>
        <v>100.8</v>
      </c>
      <c r="N3042" s="36" t="s">
        <v>7836</v>
      </c>
      <c r="P3042" s="186"/>
    </row>
    <row r="3043" customHeight="1" spans="1:16">
      <c r="A3043" s="217" t="s">
        <v>4685</v>
      </c>
      <c r="B3043" s="52">
        <v>331603012</v>
      </c>
      <c r="C3043" s="36" t="s">
        <v>7837</v>
      </c>
      <c r="D3043" s="36"/>
      <c r="E3043" s="36"/>
      <c r="F3043" s="219" t="s">
        <v>7832</v>
      </c>
      <c r="G3043" s="220">
        <v>352.8</v>
      </c>
      <c r="H3043" s="403">
        <f t="shared" si="2142"/>
        <v>352.8</v>
      </c>
      <c r="I3043" s="403">
        <f t="shared" si="2143"/>
        <v>335.16</v>
      </c>
      <c r="J3043" s="403">
        <f t="shared" si="2144"/>
        <v>299.88</v>
      </c>
      <c r="K3043" s="403">
        <f t="shared" si="2145"/>
        <v>264.6</v>
      </c>
      <c r="L3043" s="403">
        <f t="shared" si="2146"/>
        <v>229.32</v>
      </c>
      <c r="M3043" s="403">
        <f t="shared" si="2147"/>
        <v>211.68</v>
      </c>
      <c r="N3043" s="36"/>
      <c r="P3043" s="186"/>
    </row>
    <row r="3044" customHeight="1" spans="1:16">
      <c r="A3044" s="217" t="s">
        <v>4685</v>
      </c>
      <c r="B3044" s="52">
        <v>331603013</v>
      </c>
      <c r="C3044" s="36" t="s">
        <v>7838</v>
      </c>
      <c r="D3044" s="36"/>
      <c r="E3044" s="36"/>
      <c r="F3044" s="219" t="s">
        <v>7832</v>
      </c>
      <c r="G3044" s="220">
        <v>156.8</v>
      </c>
      <c r="H3044" s="403">
        <f t="shared" si="2142"/>
        <v>156.8</v>
      </c>
      <c r="I3044" s="403">
        <f t="shared" si="2143"/>
        <v>148.96</v>
      </c>
      <c r="J3044" s="403">
        <f t="shared" si="2144"/>
        <v>133.28</v>
      </c>
      <c r="K3044" s="403">
        <f t="shared" si="2145"/>
        <v>117.6</v>
      </c>
      <c r="L3044" s="403">
        <f t="shared" si="2146"/>
        <v>101.92</v>
      </c>
      <c r="M3044" s="403">
        <f t="shared" si="2147"/>
        <v>94.08</v>
      </c>
      <c r="N3044" s="260" t="s">
        <v>7839</v>
      </c>
      <c r="P3044" s="186"/>
    </row>
    <row r="3045" customHeight="1" spans="1:16">
      <c r="A3045" s="217" t="s">
        <v>4685</v>
      </c>
      <c r="B3045" s="52">
        <v>331603014</v>
      </c>
      <c r="C3045" s="36" t="s">
        <v>7840</v>
      </c>
      <c r="D3045" s="36"/>
      <c r="E3045" s="36"/>
      <c r="F3045" s="219" t="s">
        <v>7832</v>
      </c>
      <c r="G3045" s="220">
        <v>196</v>
      </c>
      <c r="H3045" s="403">
        <f t="shared" si="2142"/>
        <v>196</v>
      </c>
      <c r="I3045" s="403">
        <f t="shared" si="2143"/>
        <v>186.2</v>
      </c>
      <c r="J3045" s="403">
        <f t="shared" si="2144"/>
        <v>166.6</v>
      </c>
      <c r="K3045" s="403">
        <f t="shared" si="2145"/>
        <v>147</v>
      </c>
      <c r="L3045" s="403">
        <f t="shared" si="2146"/>
        <v>127.4</v>
      </c>
      <c r="M3045" s="403">
        <f t="shared" si="2147"/>
        <v>117.6</v>
      </c>
      <c r="N3045" s="260" t="s">
        <v>7839</v>
      </c>
      <c r="P3045" s="186"/>
    </row>
    <row r="3046" customHeight="1" spans="1:16">
      <c r="A3046" s="217" t="s">
        <v>4685</v>
      </c>
      <c r="B3046" s="52">
        <v>331603015</v>
      </c>
      <c r="C3046" s="36" t="s">
        <v>7841</v>
      </c>
      <c r="D3046" s="36"/>
      <c r="E3046" s="36"/>
      <c r="F3046" s="219" t="s">
        <v>7832</v>
      </c>
      <c r="G3046" s="220">
        <v>686</v>
      </c>
      <c r="H3046" s="403">
        <f t="shared" si="2142"/>
        <v>686</v>
      </c>
      <c r="I3046" s="403">
        <f t="shared" si="2143"/>
        <v>651.7</v>
      </c>
      <c r="J3046" s="403">
        <f t="shared" si="2144"/>
        <v>583.1</v>
      </c>
      <c r="K3046" s="403">
        <f t="shared" si="2145"/>
        <v>514.5</v>
      </c>
      <c r="L3046" s="403">
        <f t="shared" si="2146"/>
        <v>445.9</v>
      </c>
      <c r="M3046" s="403">
        <f t="shared" si="2147"/>
        <v>411.6</v>
      </c>
      <c r="N3046" s="260" t="s">
        <v>7839</v>
      </c>
      <c r="P3046" s="186"/>
    </row>
    <row r="3047" customHeight="1" spans="1:16">
      <c r="A3047" s="217" t="s">
        <v>4685</v>
      </c>
      <c r="B3047" s="52">
        <v>331603016</v>
      </c>
      <c r="C3047" s="36" t="s">
        <v>7842</v>
      </c>
      <c r="D3047" s="36"/>
      <c r="E3047" s="36" t="s">
        <v>7843</v>
      </c>
      <c r="F3047" s="219" t="s">
        <v>7832</v>
      </c>
      <c r="G3047" s="220">
        <v>98</v>
      </c>
      <c r="H3047" s="403">
        <f t="shared" si="2142"/>
        <v>98</v>
      </c>
      <c r="I3047" s="403">
        <f t="shared" si="2143"/>
        <v>93.1</v>
      </c>
      <c r="J3047" s="403">
        <f t="shared" si="2144"/>
        <v>83.3</v>
      </c>
      <c r="K3047" s="403">
        <f t="shared" si="2145"/>
        <v>73.5</v>
      </c>
      <c r="L3047" s="403">
        <f t="shared" si="2146"/>
        <v>63.7</v>
      </c>
      <c r="M3047" s="403">
        <f t="shared" si="2147"/>
        <v>58.8</v>
      </c>
      <c r="N3047" s="36"/>
      <c r="P3047" s="186"/>
    </row>
    <row r="3048" customHeight="1" spans="1:16">
      <c r="A3048" s="217" t="s">
        <v>4685</v>
      </c>
      <c r="B3048" s="52">
        <v>331603017</v>
      </c>
      <c r="C3048" s="36" t="s">
        <v>7844</v>
      </c>
      <c r="D3048" s="36" t="s">
        <v>7845</v>
      </c>
      <c r="E3048" s="36"/>
      <c r="F3048" s="219" t="s">
        <v>43</v>
      </c>
      <c r="G3048" s="220">
        <v>78.4</v>
      </c>
      <c r="H3048" s="403">
        <f t="shared" si="2142"/>
        <v>78.4</v>
      </c>
      <c r="I3048" s="403">
        <f t="shared" si="2143"/>
        <v>74.48</v>
      </c>
      <c r="J3048" s="403">
        <f t="shared" si="2144"/>
        <v>66.64</v>
      </c>
      <c r="K3048" s="403">
        <f t="shared" si="2145"/>
        <v>58.8</v>
      </c>
      <c r="L3048" s="403">
        <f t="shared" si="2146"/>
        <v>50.96</v>
      </c>
      <c r="M3048" s="403">
        <f t="shared" si="2147"/>
        <v>47.04</v>
      </c>
      <c r="N3048" s="36"/>
      <c r="P3048" s="186"/>
    </row>
    <row r="3049" customHeight="1" spans="1:16">
      <c r="A3049" s="217" t="s">
        <v>4685</v>
      </c>
      <c r="B3049" s="52">
        <v>331603018</v>
      </c>
      <c r="C3049" s="36" t="s">
        <v>7846</v>
      </c>
      <c r="D3049" s="36" t="s">
        <v>7847</v>
      </c>
      <c r="E3049" s="36" t="s">
        <v>7848</v>
      </c>
      <c r="F3049" s="219" t="s">
        <v>43</v>
      </c>
      <c r="G3049" s="220">
        <v>156.8</v>
      </c>
      <c r="H3049" s="403">
        <f t="shared" si="2142"/>
        <v>156.8</v>
      </c>
      <c r="I3049" s="403">
        <f t="shared" si="2143"/>
        <v>148.96</v>
      </c>
      <c r="J3049" s="403">
        <f t="shared" si="2144"/>
        <v>133.28</v>
      </c>
      <c r="K3049" s="403">
        <f t="shared" si="2145"/>
        <v>117.6</v>
      </c>
      <c r="L3049" s="403">
        <f t="shared" si="2146"/>
        <v>101.92</v>
      </c>
      <c r="M3049" s="403">
        <f t="shared" si="2147"/>
        <v>94.08</v>
      </c>
      <c r="N3049" s="36"/>
      <c r="P3049" s="186"/>
    </row>
    <row r="3050" customHeight="1" spans="1:16">
      <c r="A3050" s="217" t="s">
        <v>4685</v>
      </c>
      <c r="B3050" s="52">
        <v>331603019</v>
      </c>
      <c r="C3050" s="36" t="s">
        <v>7849</v>
      </c>
      <c r="D3050" s="36"/>
      <c r="E3050" s="36"/>
      <c r="F3050" s="219" t="s">
        <v>43</v>
      </c>
      <c r="G3050" s="220">
        <v>980</v>
      </c>
      <c r="H3050" s="403">
        <f t="shared" ref="H3050" si="2148">G3050*1</f>
        <v>980</v>
      </c>
      <c r="I3050" s="403">
        <f t="shared" ref="I3050" si="2149">G3050*0.95</f>
        <v>931</v>
      </c>
      <c r="J3050" s="403">
        <f t="shared" ref="J3050" si="2150">G3050*0.85</f>
        <v>833</v>
      </c>
      <c r="K3050" s="403">
        <f t="shared" ref="K3050" si="2151">G3050*0.75</f>
        <v>735</v>
      </c>
      <c r="L3050" s="403">
        <f t="shared" ref="L3050" si="2152">G3050*0.65</f>
        <v>637</v>
      </c>
      <c r="M3050" s="403">
        <f t="shared" ref="M3050" si="2153">G3050*0.6</f>
        <v>588</v>
      </c>
      <c r="N3050" s="36"/>
      <c r="P3050" s="186"/>
    </row>
    <row r="3051" customHeight="1" spans="1:16">
      <c r="A3051" s="217" t="s">
        <v>4685</v>
      </c>
      <c r="B3051" s="52">
        <v>331603020</v>
      </c>
      <c r="C3051" s="36" t="s">
        <v>7850</v>
      </c>
      <c r="D3051" s="36"/>
      <c r="E3051" s="36"/>
      <c r="F3051" s="219" t="s">
        <v>7832</v>
      </c>
      <c r="G3051" s="220">
        <v>392</v>
      </c>
      <c r="H3051" s="403">
        <f t="shared" ref="H3051:H3079" si="2154">G3051*1</f>
        <v>392</v>
      </c>
      <c r="I3051" s="403">
        <f t="shared" ref="I3051:I3079" si="2155">G3051*0.95</f>
        <v>372.4</v>
      </c>
      <c r="J3051" s="403">
        <f t="shared" ref="J3051:J3079" si="2156">G3051*0.85</f>
        <v>333.2</v>
      </c>
      <c r="K3051" s="403">
        <f t="shared" ref="K3051:K3079" si="2157">G3051*0.75</f>
        <v>294</v>
      </c>
      <c r="L3051" s="403">
        <f t="shared" ref="L3051:L3079" si="2158">G3051*0.65</f>
        <v>254.8</v>
      </c>
      <c r="M3051" s="403">
        <f t="shared" ref="M3051:M3079" si="2159">G3051*0.6</f>
        <v>235.2</v>
      </c>
      <c r="N3051" s="36"/>
      <c r="P3051" s="186"/>
    </row>
    <row r="3052" customHeight="1" spans="1:16">
      <c r="A3052" s="217" t="s">
        <v>4685</v>
      </c>
      <c r="B3052" s="52">
        <v>331603021</v>
      </c>
      <c r="C3052" s="36" t="s">
        <v>7851</v>
      </c>
      <c r="D3052" s="36"/>
      <c r="E3052" s="36" t="s">
        <v>7852</v>
      </c>
      <c r="F3052" s="219" t="s">
        <v>7832</v>
      </c>
      <c r="G3052" s="220">
        <v>392</v>
      </c>
      <c r="H3052" s="403">
        <f t="shared" si="2154"/>
        <v>392</v>
      </c>
      <c r="I3052" s="403">
        <f t="shared" si="2155"/>
        <v>372.4</v>
      </c>
      <c r="J3052" s="403">
        <f t="shared" si="2156"/>
        <v>333.2</v>
      </c>
      <c r="K3052" s="403">
        <f t="shared" si="2157"/>
        <v>294</v>
      </c>
      <c r="L3052" s="403">
        <f t="shared" si="2158"/>
        <v>254.8</v>
      </c>
      <c r="M3052" s="403">
        <f t="shared" si="2159"/>
        <v>235.2</v>
      </c>
      <c r="N3052" s="260" t="s">
        <v>7839</v>
      </c>
      <c r="P3052" s="186"/>
    </row>
    <row r="3053" customHeight="1" spans="1:16">
      <c r="A3053" s="217" t="s">
        <v>4685</v>
      </c>
      <c r="B3053" s="52">
        <v>331603022</v>
      </c>
      <c r="C3053" s="36" t="s">
        <v>7853</v>
      </c>
      <c r="D3053" s="36" t="s">
        <v>7854</v>
      </c>
      <c r="E3053" s="36" t="s">
        <v>7852</v>
      </c>
      <c r="F3053" s="219" t="s">
        <v>7832</v>
      </c>
      <c r="G3053" s="220">
        <v>392</v>
      </c>
      <c r="H3053" s="403">
        <f t="shared" si="2154"/>
        <v>392</v>
      </c>
      <c r="I3053" s="403">
        <f t="shared" si="2155"/>
        <v>372.4</v>
      </c>
      <c r="J3053" s="403">
        <f t="shared" si="2156"/>
        <v>333.2</v>
      </c>
      <c r="K3053" s="403">
        <f t="shared" si="2157"/>
        <v>294</v>
      </c>
      <c r="L3053" s="403">
        <f t="shared" si="2158"/>
        <v>254.8</v>
      </c>
      <c r="M3053" s="403">
        <f t="shared" si="2159"/>
        <v>235.2</v>
      </c>
      <c r="N3053" s="260" t="s">
        <v>7839</v>
      </c>
      <c r="P3053" s="186"/>
    </row>
    <row r="3054" customHeight="1" spans="1:16">
      <c r="A3054" s="217" t="s">
        <v>4685</v>
      </c>
      <c r="B3054" s="52">
        <v>331603023</v>
      </c>
      <c r="C3054" s="36" t="s">
        <v>7855</v>
      </c>
      <c r="D3054" s="36"/>
      <c r="E3054" s="36"/>
      <c r="F3054" s="219" t="s">
        <v>7832</v>
      </c>
      <c r="G3054" s="220">
        <v>392</v>
      </c>
      <c r="H3054" s="403">
        <f t="shared" si="2154"/>
        <v>392</v>
      </c>
      <c r="I3054" s="403">
        <f t="shared" si="2155"/>
        <v>372.4</v>
      </c>
      <c r="J3054" s="403">
        <f t="shared" si="2156"/>
        <v>333.2</v>
      </c>
      <c r="K3054" s="403">
        <f t="shared" si="2157"/>
        <v>294</v>
      </c>
      <c r="L3054" s="403">
        <f t="shared" si="2158"/>
        <v>254.8</v>
      </c>
      <c r="M3054" s="403">
        <f t="shared" si="2159"/>
        <v>235.2</v>
      </c>
      <c r="N3054" s="260" t="s">
        <v>7839</v>
      </c>
      <c r="P3054" s="186"/>
    </row>
    <row r="3055" customHeight="1" spans="1:16">
      <c r="A3055" s="217" t="s">
        <v>4685</v>
      </c>
      <c r="B3055" s="52">
        <v>331603024</v>
      </c>
      <c r="C3055" s="36" t="s">
        <v>7856</v>
      </c>
      <c r="D3055" s="36" t="s">
        <v>7857</v>
      </c>
      <c r="E3055" s="36"/>
      <c r="F3055" s="219" t="s">
        <v>7832</v>
      </c>
      <c r="G3055" s="220">
        <v>588</v>
      </c>
      <c r="H3055" s="403">
        <f t="shared" si="2154"/>
        <v>588</v>
      </c>
      <c r="I3055" s="403">
        <f t="shared" si="2155"/>
        <v>558.6</v>
      </c>
      <c r="J3055" s="403">
        <f t="shared" si="2156"/>
        <v>499.8</v>
      </c>
      <c r="K3055" s="403">
        <f t="shared" si="2157"/>
        <v>441</v>
      </c>
      <c r="L3055" s="403">
        <f t="shared" si="2158"/>
        <v>382.2</v>
      </c>
      <c r="M3055" s="403">
        <f t="shared" si="2159"/>
        <v>352.8</v>
      </c>
      <c r="N3055" s="36"/>
      <c r="P3055" s="186"/>
    </row>
    <row r="3056" customHeight="1" spans="1:16">
      <c r="A3056" s="217" t="s">
        <v>4685</v>
      </c>
      <c r="B3056" s="52">
        <v>331603025</v>
      </c>
      <c r="C3056" s="36" t="s">
        <v>7858</v>
      </c>
      <c r="D3056" s="36"/>
      <c r="E3056" s="36"/>
      <c r="F3056" s="219" t="s">
        <v>7832</v>
      </c>
      <c r="G3056" s="220">
        <v>392</v>
      </c>
      <c r="H3056" s="403">
        <f t="shared" si="2154"/>
        <v>392</v>
      </c>
      <c r="I3056" s="403">
        <f t="shared" si="2155"/>
        <v>372.4</v>
      </c>
      <c r="J3056" s="403">
        <f t="shared" si="2156"/>
        <v>333.2</v>
      </c>
      <c r="K3056" s="403">
        <f t="shared" si="2157"/>
        <v>294</v>
      </c>
      <c r="L3056" s="403">
        <f t="shared" si="2158"/>
        <v>254.8</v>
      </c>
      <c r="M3056" s="403">
        <f t="shared" si="2159"/>
        <v>235.2</v>
      </c>
      <c r="N3056" s="36"/>
      <c r="P3056" s="186"/>
    </row>
    <row r="3057" customHeight="1" spans="1:16">
      <c r="A3057" s="217" t="s">
        <v>4685</v>
      </c>
      <c r="B3057" s="52">
        <v>331603026</v>
      </c>
      <c r="C3057" s="36" t="s">
        <v>7859</v>
      </c>
      <c r="D3057" s="36"/>
      <c r="E3057" s="36"/>
      <c r="F3057" s="219" t="s">
        <v>7832</v>
      </c>
      <c r="G3057" s="220">
        <v>588</v>
      </c>
      <c r="H3057" s="403">
        <f t="shared" si="2154"/>
        <v>588</v>
      </c>
      <c r="I3057" s="403">
        <f t="shared" si="2155"/>
        <v>558.6</v>
      </c>
      <c r="J3057" s="403">
        <f t="shared" si="2156"/>
        <v>499.8</v>
      </c>
      <c r="K3057" s="403">
        <f t="shared" si="2157"/>
        <v>441</v>
      </c>
      <c r="L3057" s="403">
        <f t="shared" si="2158"/>
        <v>382.2</v>
      </c>
      <c r="M3057" s="403">
        <f t="shared" si="2159"/>
        <v>352.8</v>
      </c>
      <c r="N3057" s="36"/>
      <c r="P3057" s="186"/>
    </row>
    <row r="3058" customHeight="1" spans="1:16">
      <c r="A3058" s="217" t="s">
        <v>4685</v>
      </c>
      <c r="B3058" s="52">
        <v>331603027</v>
      </c>
      <c r="C3058" s="36" t="s">
        <v>7860</v>
      </c>
      <c r="D3058" s="36"/>
      <c r="E3058" s="36" t="s">
        <v>7852</v>
      </c>
      <c r="F3058" s="219" t="s">
        <v>7832</v>
      </c>
      <c r="G3058" s="220">
        <v>392</v>
      </c>
      <c r="H3058" s="403">
        <f t="shared" si="2154"/>
        <v>392</v>
      </c>
      <c r="I3058" s="403">
        <f t="shared" si="2155"/>
        <v>372.4</v>
      </c>
      <c r="J3058" s="403">
        <f t="shared" si="2156"/>
        <v>333.2</v>
      </c>
      <c r="K3058" s="403">
        <f t="shared" si="2157"/>
        <v>294</v>
      </c>
      <c r="L3058" s="403">
        <f t="shared" si="2158"/>
        <v>254.8</v>
      </c>
      <c r="M3058" s="403">
        <f t="shared" si="2159"/>
        <v>235.2</v>
      </c>
      <c r="N3058" s="36"/>
      <c r="P3058" s="186"/>
    </row>
    <row r="3059" customHeight="1" spans="1:16">
      <c r="A3059" s="217" t="s">
        <v>4685</v>
      </c>
      <c r="B3059" s="52">
        <v>331603028</v>
      </c>
      <c r="C3059" s="36" t="s">
        <v>7861</v>
      </c>
      <c r="D3059" s="36" t="s">
        <v>7862</v>
      </c>
      <c r="E3059" s="36"/>
      <c r="F3059" s="219" t="s">
        <v>43</v>
      </c>
      <c r="G3059" s="220">
        <v>1680</v>
      </c>
      <c r="H3059" s="403">
        <f t="shared" si="2154"/>
        <v>1680</v>
      </c>
      <c r="I3059" s="403">
        <f t="shared" si="2155"/>
        <v>1596</v>
      </c>
      <c r="J3059" s="403">
        <f t="shared" si="2156"/>
        <v>1428</v>
      </c>
      <c r="K3059" s="403">
        <f t="shared" si="2157"/>
        <v>1260</v>
      </c>
      <c r="L3059" s="403">
        <f t="shared" si="2158"/>
        <v>1092</v>
      </c>
      <c r="M3059" s="403">
        <f t="shared" si="2159"/>
        <v>1008</v>
      </c>
      <c r="N3059" s="36"/>
      <c r="P3059" s="186"/>
    </row>
    <row r="3060" customHeight="1" spans="1:16">
      <c r="A3060" s="217" t="s">
        <v>4685</v>
      </c>
      <c r="B3060" s="52">
        <v>331603029</v>
      </c>
      <c r="C3060" s="36" t="s">
        <v>7863</v>
      </c>
      <c r="D3060" s="36"/>
      <c r="E3060" s="36"/>
      <c r="F3060" s="219" t="s">
        <v>7832</v>
      </c>
      <c r="G3060" s="220">
        <v>1176</v>
      </c>
      <c r="H3060" s="403">
        <f t="shared" si="2154"/>
        <v>1176</v>
      </c>
      <c r="I3060" s="403">
        <f t="shared" si="2155"/>
        <v>1117.2</v>
      </c>
      <c r="J3060" s="403">
        <f t="shared" si="2156"/>
        <v>999.6</v>
      </c>
      <c r="K3060" s="403">
        <f t="shared" si="2157"/>
        <v>882</v>
      </c>
      <c r="L3060" s="403">
        <f t="shared" si="2158"/>
        <v>764.4</v>
      </c>
      <c r="M3060" s="403">
        <f t="shared" si="2159"/>
        <v>705.6</v>
      </c>
      <c r="N3060" s="36"/>
      <c r="P3060" s="186"/>
    </row>
    <row r="3061" customHeight="1" spans="1:16">
      <c r="A3061" s="217" t="s">
        <v>4685</v>
      </c>
      <c r="B3061" s="52">
        <v>331603030</v>
      </c>
      <c r="C3061" s="36" t="s">
        <v>7864</v>
      </c>
      <c r="D3061" s="36" t="s">
        <v>7865</v>
      </c>
      <c r="E3061" s="36"/>
      <c r="F3061" s="219" t="s">
        <v>7832</v>
      </c>
      <c r="G3061" s="220">
        <v>392</v>
      </c>
      <c r="H3061" s="403">
        <f t="shared" si="2154"/>
        <v>392</v>
      </c>
      <c r="I3061" s="403">
        <f t="shared" si="2155"/>
        <v>372.4</v>
      </c>
      <c r="J3061" s="403">
        <f t="shared" si="2156"/>
        <v>333.2</v>
      </c>
      <c r="K3061" s="403">
        <f t="shared" si="2157"/>
        <v>294</v>
      </c>
      <c r="L3061" s="403">
        <f t="shared" si="2158"/>
        <v>254.8</v>
      </c>
      <c r="M3061" s="403">
        <f t="shared" si="2159"/>
        <v>235.2</v>
      </c>
      <c r="N3061" s="36"/>
      <c r="P3061" s="186"/>
    </row>
    <row r="3062" customHeight="1" spans="1:16">
      <c r="A3062" s="217" t="s">
        <v>4685</v>
      </c>
      <c r="B3062" s="52">
        <v>331603031</v>
      </c>
      <c r="C3062" s="36" t="s">
        <v>7866</v>
      </c>
      <c r="D3062" s="36"/>
      <c r="E3062" s="36"/>
      <c r="F3062" s="219" t="s">
        <v>7832</v>
      </c>
      <c r="G3062" s="220">
        <v>784</v>
      </c>
      <c r="H3062" s="403">
        <f t="shared" si="2154"/>
        <v>784</v>
      </c>
      <c r="I3062" s="403">
        <f t="shared" si="2155"/>
        <v>744.8</v>
      </c>
      <c r="J3062" s="403">
        <f t="shared" si="2156"/>
        <v>666.4</v>
      </c>
      <c r="K3062" s="403">
        <f t="shared" si="2157"/>
        <v>588</v>
      </c>
      <c r="L3062" s="403">
        <f t="shared" si="2158"/>
        <v>509.6</v>
      </c>
      <c r="M3062" s="403">
        <f t="shared" si="2159"/>
        <v>470.4</v>
      </c>
      <c r="N3062" s="36"/>
      <c r="P3062" s="186"/>
    </row>
    <row r="3063" customHeight="1" spans="1:16">
      <c r="A3063" s="217" t="s">
        <v>4685</v>
      </c>
      <c r="B3063" s="52">
        <v>331603032</v>
      </c>
      <c r="C3063" s="36" t="s">
        <v>7867</v>
      </c>
      <c r="D3063" s="36"/>
      <c r="E3063" s="36"/>
      <c r="F3063" s="219" t="s">
        <v>43</v>
      </c>
      <c r="G3063" s="220">
        <v>1568</v>
      </c>
      <c r="H3063" s="403">
        <f t="shared" si="2154"/>
        <v>1568</v>
      </c>
      <c r="I3063" s="403">
        <f t="shared" si="2155"/>
        <v>1489.6</v>
      </c>
      <c r="J3063" s="403">
        <f t="shared" si="2156"/>
        <v>1332.8</v>
      </c>
      <c r="K3063" s="403">
        <f t="shared" si="2157"/>
        <v>1176</v>
      </c>
      <c r="L3063" s="403">
        <f t="shared" si="2158"/>
        <v>1019.2</v>
      </c>
      <c r="M3063" s="403">
        <f t="shared" si="2159"/>
        <v>940.8</v>
      </c>
      <c r="N3063" s="36"/>
      <c r="P3063" s="186"/>
    </row>
    <row r="3064" customHeight="1" spans="1:16">
      <c r="A3064" s="217" t="s">
        <v>4685</v>
      </c>
      <c r="B3064" s="52">
        <v>331603033</v>
      </c>
      <c r="C3064" s="36" t="s">
        <v>7868</v>
      </c>
      <c r="D3064" s="36"/>
      <c r="E3064" s="36"/>
      <c r="F3064" s="219" t="s">
        <v>43</v>
      </c>
      <c r="G3064" s="220">
        <v>1568</v>
      </c>
      <c r="H3064" s="403">
        <f t="shared" si="2154"/>
        <v>1568</v>
      </c>
      <c r="I3064" s="403">
        <f t="shared" si="2155"/>
        <v>1489.6</v>
      </c>
      <c r="J3064" s="403">
        <f t="shared" si="2156"/>
        <v>1332.8</v>
      </c>
      <c r="K3064" s="403">
        <f t="shared" si="2157"/>
        <v>1176</v>
      </c>
      <c r="L3064" s="403">
        <f t="shared" si="2158"/>
        <v>1019.2</v>
      </c>
      <c r="M3064" s="403">
        <f t="shared" si="2159"/>
        <v>940.8</v>
      </c>
      <c r="N3064" s="36"/>
      <c r="P3064" s="186"/>
    </row>
    <row r="3065" customHeight="1" spans="1:16">
      <c r="A3065" s="217" t="s">
        <v>4685</v>
      </c>
      <c r="B3065" s="52">
        <v>331603034</v>
      </c>
      <c r="C3065" s="36" t="s">
        <v>7869</v>
      </c>
      <c r="D3065" s="36" t="s">
        <v>7870</v>
      </c>
      <c r="E3065" s="36"/>
      <c r="F3065" s="219" t="s">
        <v>7871</v>
      </c>
      <c r="G3065" s="220">
        <v>1568</v>
      </c>
      <c r="H3065" s="403">
        <f t="shared" si="2154"/>
        <v>1568</v>
      </c>
      <c r="I3065" s="403">
        <f t="shared" si="2155"/>
        <v>1489.6</v>
      </c>
      <c r="J3065" s="403">
        <f t="shared" si="2156"/>
        <v>1332.8</v>
      </c>
      <c r="K3065" s="403">
        <f t="shared" si="2157"/>
        <v>1176</v>
      </c>
      <c r="L3065" s="403">
        <f t="shared" si="2158"/>
        <v>1019.2</v>
      </c>
      <c r="M3065" s="403">
        <f t="shared" si="2159"/>
        <v>940.8</v>
      </c>
      <c r="N3065" s="36" t="s">
        <v>7872</v>
      </c>
      <c r="P3065" s="186"/>
    </row>
    <row r="3066" customHeight="1" spans="1:16">
      <c r="A3066" s="217" t="s">
        <v>4685</v>
      </c>
      <c r="B3066" s="52">
        <v>331603035</v>
      </c>
      <c r="C3066" s="36" t="s">
        <v>7873</v>
      </c>
      <c r="D3066" s="36"/>
      <c r="E3066" s="36"/>
      <c r="F3066" s="219" t="s">
        <v>6108</v>
      </c>
      <c r="G3066" s="220">
        <v>1176</v>
      </c>
      <c r="H3066" s="403">
        <f t="shared" si="2154"/>
        <v>1176</v>
      </c>
      <c r="I3066" s="403">
        <f t="shared" si="2155"/>
        <v>1117.2</v>
      </c>
      <c r="J3066" s="403">
        <f t="shared" si="2156"/>
        <v>999.6</v>
      </c>
      <c r="K3066" s="403">
        <f t="shared" si="2157"/>
        <v>882</v>
      </c>
      <c r="L3066" s="403">
        <f t="shared" si="2158"/>
        <v>764.4</v>
      </c>
      <c r="M3066" s="403">
        <f t="shared" si="2159"/>
        <v>705.6</v>
      </c>
      <c r="N3066" s="36"/>
      <c r="P3066" s="186"/>
    </row>
    <row r="3067" customHeight="1" spans="1:16">
      <c r="A3067" s="217" t="s">
        <v>4685</v>
      </c>
      <c r="B3067" s="52">
        <v>331603036</v>
      </c>
      <c r="C3067" s="36" t="s">
        <v>7874</v>
      </c>
      <c r="D3067" s="36"/>
      <c r="E3067" s="36"/>
      <c r="F3067" s="219" t="s">
        <v>6108</v>
      </c>
      <c r="G3067" s="220">
        <v>2100</v>
      </c>
      <c r="H3067" s="403">
        <f t="shared" si="2154"/>
        <v>2100</v>
      </c>
      <c r="I3067" s="403">
        <f t="shared" si="2155"/>
        <v>1995</v>
      </c>
      <c r="J3067" s="403">
        <f t="shared" si="2156"/>
        <v>1785</v>
      </c>
      <c r="K3067" s="403">
        <f t="shared" si="2157"/>
        <v>1575</v>
      </c>
      <c r="L3067" s="403">
        <f t="shared" si="2158"/>
        <v>1365</v>
      </c>
      <c r="M3067" s="403">
        <f t="shared" si="2159"/>
        <v>1260</v>
      </c>
      <c r="N3067" s="36"/>
      <c r="P3067" s="186"/>
    </row>
    <row r="3068" customHeight="1" spans="1:16">
      <c r="A3068" s="217" t="s">
        <v>4685</v>
      </c>
      <c r="B3068" s="52">
        <v>331603037</v>
      </c>
      <c r="C3068" s="36" t="s">
        <v>7875</v>
      </c>
      <c r="D3068" s="36"/>
      <c r="E3068" s="36"/>
      <c r="F3068" s="219" t="s">
        <v>6108</v>
      </c>
      <c r="G3068" s="220">
        <v>1260</v>
      </c>
      <c r="H3068" s="403">
        <f t="shared" si="2154"/>
        <v>1260</v>
      </c>
      <c r="I3068" s="403">
        <f t="shared" si="2155"/>
        <v>1197</v>
      </c>
      <c r="J3068" s="403">
        <f t="shared" si="2156"/>
        <v>1071</v>
      </c>
      <c r="K3068" s="403">
        <f t="shared" si="2157"/>
        <v>945</v>
      </c>
      <c r="L3068" s="403">
        <f t="shared" si="2158"/>
        <v>819</v>
      </c>
      <c r="M3068" s="403">
        <f t="shared" si="2159"/>
        <v>756</v>
      </c>
      <c r="N3068" s="36"/>
      <c r="P3068" s="186"/>
    </row>
    <row r="3069" customHeight="1" spans="1:16">
      <c r="A3069" s="217" t="s">
        <v>4685</v>
      </c>
      <c r="B3069" s="52">
        <v>331603038</v>
      </c>
      <c r="C3069" s="36" t="s">
        <v>7876</v>
      </c>
      <c r="D3069" s="36"/>
      <c r="E3069" s="36"/>
      <c r="F3069" s="219" t="s">
        <v>43</v>
      </c>
      <c r="G3069" s="220">
        <v>2520</v>
      </c>
      <c r="H3069" s="403">
        <f t="shared" si="2154"/>
        <v>2520</v>
      </c>
      <c r="I3069" s="403">
        <f t="shared" si="2155"/>
        <v>2394</v>
      </c>
      <c r="J3069" s="403">
        <f t="shared" si="2156"/>
        <v>2142</v>
      </c>
      <c r="K3069" s="403">
        <f t="shared" si="2157"/>
        <v>1890</v>
      </c>
      <c r="L3069" s="403">
        <f t="shared" si="2158"/>
        <v>1638</v>
      </c>
      <c r="M3069" s="403">
        <f t="shared" si="2159"/>
        <v>1512</v>
      </c>
      <c r="N3069" s="36"/>
      <c r="P3069" s="186"/>
    </row>
    <row r="3070" customHeight="1" spans="1:16">
      <c r="A3070" s="217" t="s">
        <v>4685</v>
      </c>
      <c r="B3070" s="52">
        <v>331603039</v>
      </c>
      <c r="C3070" s="36" t="s">
        <v>7877</v>
      </c>
      <c r="D3070" s="36" t="s">
        <v>7878</v>
      </c>
      <c r="E3070" s="36"/>
      <c r="F3070" s="219" t="s">
        <v>43</v>
      </c>
      <c r="G3070" s="220">
        <v>1680</v>
      </c>
      <c r="H3070" s="403">
        <f t="shared" si="2154"/>
        <v>1680</v>
      </c>
      <c r="I3070" s="403">
        <f t="shared" si="2155"/>
        <v>1596</v>
      </c>
      <c r="J3070" s="403">
        <f t="shared" si="2156"/>
        <v>1428</v>
      </c>
      <c r="K3070" s="403">
        <f t="shared" si="2157"/>
        <v>1260</v>
      </c>
      <c r="L3070" s="403">
        <f t="shared" si="2158"/>
        <v>1092</v>
      </c>
      <c r="M3070" s="403">
        <f t="shared" si="2159"/>
        <v>1008</v>
      </c>
      <c r="N3070" s="36"/>
      <c r="P3070" s="186"/>
    </row>
    <row r="3071" customHeight="1" spans="1:16">
      <c r="A3071" s="217" t="s">
        <v>4685</v>
      </c>
      <c r="B3071" s="52">
        <v>331603040</v>
      </c>
      <c r="C3071" s="36" t="s">
        <v>7879</v>
      </c>
      <c r="D3071" s="36" t="s">
        <v>7880</v>
      </c>
      <c r="E3071" s="36"/>
      <c r="F3071" s="219" t="s">
        <v>43</v>
      </c>
      <c r="G3071" s="220">
        <v>2100</v>
      </c>
      <c r="H3071" s="403">
        <f t="shared" si="2154"/>
        <v>2100</v>
      </c>
      <c r="I3071" s="403">
        <f t="shared" si="2155"/>
        <v>1995</v>
      </c>
      <c r="J3071" s="403">
        <f t="shared" si="2156"/>
        <v>1785</v>
      </c>
      <c r="K3071" s="403">
        <f t="shared" si="2157"/>
        <v>1575</v>
      </c>
      <c r="L3071" s="403">
        <f t="shared" si="2158"/>
        <v>1365</v>
      </c>
      <c r="M3071" s="403">
        <f t="shared" si="2159"/>
        <v>1260</v>
      </c>
      <c r="N3071" s="36"/>
      <c r="P3071" s="186"/>
    </row>
    <row r="3072" customHeight="1" spans="1:16">
      <c r="A3072" s="217" t="s">
        <v>4685</v>
      </c>
      <c r="B3072" s="52">
        <v>331603041</v>
      </c>
      <c r="C3072" s="36" t="s">
        <v>7881</v>
      </c>
      <c r="D3072" s="36"/>
      <c r="E3072" s="36"/>
      <c r="F3072" s="219" t="s">
        <v>490</v>
      </c>
      <c r="G3072" s="220">
        <v>1680</v>
      </c>
      <c r="H3072" s="403">
        <f t="shared" si="2154"/>
        <v>1680</v>
      </c>
      <c r="I3072" s="403">
        <f t="shared" si="2155"/>
        <v>1596</v>
      </c>
      <c r="J3072" s="403">
        <f t="shared" si="2156"/>
        <v>1428</v>
      </c>
      <c r="K3072" s="403">
        <f t="shared" si="2157"/>
        <v>1260</v>
      </c>
      <c r="L3072" s="403">
        <f t="shared" si="2158"/>
        <v>1092</v>
      </c>
      <c r="M3072" s="403">
        <f t="shared" si="2159"/>
        <v>1008</v>
      </c>
      <c r="N3072" s="36"/>
      <c r="P3072" s="186"/>
    </row>
    <row r="3073" customHeight="1" spans="1:16">
      <c r="A3073" s="217" t="s">
        <v>4685</v>
      </c>
      <c r="B3073" s="52">
        <v>331603042</v>
      </c>
      <c r="C3073" s="36" t="s">
        <v>7882</v>
      </c>
      <c r="D3073" s="36"/>
      <c r="E3073" s="36"/>
      <c r="F3073" s="219" t="s">
        <v>490</v>
      </c>
      <c r="G3073" s="220">
        <v>1470</v>
      </c>
      <c r="H3073" s="403">
        <f t="shared" si="2154"/>
        <v>1470</v>
      </c>
      <c r="I3073" s="403">
        <f t="shared" si="2155"/>
        <v>1396.5</v>
      </c>
      <c r="J3073" s="403">
        <f t="shared" si="2156"/>
        <v>1249.5</v>
      </c>
      <c r="K3073" s="403">
        <f t="shared" si="2157"/>
        <v>1102.5</v>
      </c>
      <c r="L3073" s="403">
        <f t="shared" si="2158"/>
        <v>955.5</v>
      </c>
      <c r="M3073" s="403">
        <f t="shared" si="2159"/>
        <v>882</v>
      </c>
      <c r="N3073" s="36"/>
      <c r="P3073" s="186"/>
    </row>
    <row r="3074" customHeight="1" spans="1:16">
      <c r="A3074" s="217" t="s">
        <v>4685</v>
      </c>
      <c r="B3074" s="52">
        <v>331603043</v>
      </c>
      <c r="C3074" s="36" t="s">
        <v>7883</v>
      </c>
      <c r="D3074" s="36"/>
      <c r="E3074" s="36" t="s">
        <v>7884</v>
      </c>
      <c r="F3074" s="219" t="s">
        <v>43</v>
      </c>
      <c r="G3074" s="220">
        <v>1680</v>
      </c>
      <c r="H3074" s="403">
        <f t="shared" si="2154"/>
        <v>1680</v>
      </c>
      <c r="I3074" s="403">
        <f t="shared" si="2155"/>
        <v>1596</v>
      </c>
      <c r="J3074" s="403">
        <f t="shared" si="2156"/>
        <v>1428</v>
      </c>
      <c r="K3074" s="403">
        <f t="shared" si="2157"/>
        <v>1260</v>
      </c>
      <c r="L3074" s="403">
        <f t="shared" si="2158"/>
        <v>1092</v>
      </c>
      <c r="M3074" s="403">
        <f t="shared" si="2159"/>
        <v>1008</v>
      </c>
      <c r="N3074" s="36"/>
      <c r="P3074" s="186"/>
    </row>
    <row r="3075" customHeight="1" spans="1:16">
      <c r="A3075" s="217" t="s">
        <v>4685</v>
      </c>
      <c r="B3075" s="52">
        <v>331603044</v>
      </c>
      <c r="C3075" s="36" t="s">
        <v>7885</v>
      </c>
      <c r="D3075" s="36"/>
      <c r="E3075" s="36"/>
      <c r="F3075" s="219" t="s">
        <v>43</v>
      </c>
      <c r="G3075" s="220">
        <v>1890</v>
      </c>
      <c r="H3075" s="403">
        <f t="shared" si="2154"/>
        <v>1890</v>
      </c>
      <c r="I3075" s="403">
        <f t="shared" si="2155"/>
        <v>1795.5</v>
      </c>
      <c r="J3075" s="403">
        <f t="shared" si="2156"/>
        <v>1606.5</v>
      </c>
      <c r="K3075" s="403">
        <f t="shared" si="2157"/>
        <v>1417.5</v>
      </c>
      <c r="L3075" s="403">
        <f t="shared" si="2158"/>
        <v>1228.5</v>
      </c>
      <c r="M3075" s="403">
        <f t="shared" si="2159"/>
        <v>1134</v>
      </c>
      <c r="N3075" s="36"/>
      <c r="P3075" s="186"/>
    </row>
    <row r="3076" customHeight="1" spans="1:16">
      <c r="A3076" s="217" t="s">
        <v>4685</v>
      </c>
      <c r="B3076" s="52">
        <v>331603045</v>
      </c>
      <c r="C3076" s="36" t="s">
        <v>7886</v>
      </c>
      <c r="D3076" s="36" t="s">
        <v>7887</v>
      </c>
      <c r="E3076" s="36" t="s">
        <v>7812</v>
      </c>
      <c r="F3076" s="220" t="s">
        <v>43</v>
      </c>
      <c r="G3076" s="220">
        <v>560</v>
      </c>
      <c r="H3076" s="403">
        <f t="shared" si="2154"/>
        <v>560</v>
      </c>
      <c r="I3076" s="403">
        <f t="shared" si="2155"/>
        <v>532</v>
      </c>
      <c r="J3076" s="403">
        <f t="shared" si="2156"/>
        <v>476</v>
      </c>
      <c r="K3076" s="403">
        <f t="shared" si="2157"/>
        <v>420</v>
      </c>
      <c r="L3076" s="403">
        <f t="shared" si="2158"/>
        <v>364</v>
      </c>
      <c r="M3076" s="403">
        <f t="shared" si="2159"/>
        <v>336</v>
      </c>
      <c r="N3076" s="312"/>
      <c r="P3076" s="186"/>
    </row>
    <row r="3077" customHeight="1" spans="1:16">
      <c r="A3077" s="217" t="s">
        <v>4685</v>
      </c>
      <c r="B3077" s="52">
        <v>331603046</v>
      </c>
      <c r="C3077" s="36" t="s">
        <v>7888</v>
      </c>
      <c r="D3077" s="36"/>
      <c r="E3077" s="36"/>
      <c r="F3077" s="219" t="s">
        <v>43</v>
      </c>
      <c r="G3077" s="220">
        <v>1680</v>
      </c>
      <c r="H3077" s="403">
        <f t="shared" si="2154"/>
        <v>1680</v>
      </c>
      <c r="I3077" s="403">
        <f t="shared" si="2155"/>
        <v>1596</v>
      </c>
      <c r="J3077" s="403">
        <f t="shared" si="2156"/>
        <v>1428</v>
      </c>
      <c r="K3077" s="403">
        <f t="shared" si="2157"/>
        <v>1260</v>
      </c>
      <c r="L3077" s="403">
        <f t="shared" si="2158"/>
        <v>1092</v>
      </c>
      <c r="M3077" s="403">
        <f t="shared" si="2159"/>
        <v>1008</v>
      </c>
      <c r="N3077" s="36"/>
      <c r="P3077" s="186"/>
    </row>
    <row r="3078" customHeight="1" spans="1:16">
      <c r="A3078" s="217" t="s">
        <v>4685</v>
      </c>
      <c r="B3078" s="52">
        <v>331603047</v>
      </c>
      <c r="C3078" s="36" t="s">
        <v>7889</v>
      </c>
      <c r="D3078" s="36"/>
      <c r="E3078" s="36"/>
      <c r="F3078" s="219" t="s">
        <v>43</v>
      </c>
      <c r="G3078" s="220">
        <v>840</v>
      </c>
      <c r="H3078" s="403">
        <f t="shared" si="2154"/>
        <v>840</v>
      </c>
      <c r="I3078" s="403">
        <f t="shared" si="2155"/>
        <v>798</v>
      </c>
      <c r="J3078" s="403">
        <f t="shared" si="2156"/>
        <v>714</v>
      </c>
      <c r="K3078" s="403">
        <f t="shared" si="2157"/>
        <v>630</v>
      </c>
      <c r="L3078" s="403">
        <f t="shared" si="2158"/>
        <v>546</v>
      </c>
      <c r="M3078" s="403">
        <f t="shared" si="2159"/>
        <v>504</v>
      </c>
      <c r="N3078" s="36"/>
      <c r="P3078" s="186"/>
    </row>
    <row r="3079" customHeight="1" spans="1:16">
      <c r="A3079" s="217" t="s">
        <v>4685</v>
      </c>
      <c r="B3079" s="52">
        <v>331603048</v>
      </c>
      <c r="C3079" s="36" t="s">
        <v>7890</v>
      </c>
      <c r="D3079" s="36"/>
      <c r="E3079" s="36"/>
      <c r="F3079" s="219" t="s">
        <v>43</v>
      </c>
      <c r="G3079" s="220">
        <v>1680</v>
      </c>
      <c r="H3079" s="403">
        <f t="shared" si="2154"/>
        <v>1680</v>
      </c>
      <c r="I3079" s="403">
        <f t="shared" si="2155"/>
        <v>1596</v>
      </c>
      <c r="J3079" s="403">
        <f t="shared" si="2156"/>
        <v>1428</v>
      </c>
      <c r="K3079" s="403">
        <f t="shared" si="2157"/>
        <v>1260</v>
      </c>
      <c r="L3079" s="403">
        <f t="shared" si="2158"/>
        <v>1092</v>
      </c>
      <c r="M3079" s="403">
        <f t="shared" si="2159"/>
        <v>1008</v>
      </c>
      <c r="N3079" s="36"/>
      <c r="P3079" s="186"/>
    </row>
    <row r="3080" customHeight="1" spans="1:16">
      <c r="A3080" s="217"/>
      <c r="B3080" s="45">
        <v>331604</v>
      </c>
      <c r="C3080" s="46" t="s">
        <v>7891</v>
      </c>
      <c r="D3080" s="36"/>
      <c r="E3080" s="36"/>
      <c r="F3080" s="219"/>
      <c r="G3080" s="220">
        <v>0</v>
      </c>
      <c r="H3080" s="403"/>
      <c r="I3080" s="403"/>
      <c r="J3080" s="403"/>
      <c r="K3080" s="403"/>
      <c r="L3080" s="403"/>
      <c r="M3080" s="403"/>
      <c r="N3080" s="36"/>
      <c r="P3080" s="186"/>
    </row>
    <row r="3081" customHeight="1" spans="1:16">
      <c r="A3081" s="217" t="s">
        <v>4685</v>
      </c>
      <c r="B3081" s="52">
        <v>331604001</v>
      </c>
      <c r="C3081" s="36" t="s">
        <v>7892</v>
      </c>
      <c r="D3081" s="36" t="s">
        <v>7893</v>
      </c>
      <c r="E3081" s="36"/>
      <c r="F3081" s="219" t="s">
        <v>7635</v>
      </c>
      <c r="G3081" s="220">
        <v>1568</v>
      </c>
      <c r="H3081" s="403">
        <f t="shared" ref="H3081" si="2160">G3081*1</f>
        <v>1568</v>
      </c>
      <c r="I3081" s="403">
        <f t="shared" ref="I3081" si="2161">G3081*0.95</f>
        <v>1489.6</v>
      </c>
      <c r="J3081" s="403">
        <f t="shared" ref="J3081" si="2162">G3081*0.85</f>
        <v>1332.8</v>
      </c>
      <c r="K3081" s="403">
        <f t="shared" ref="K3081" si="2163">G3081*0.75</f>
        <v>1176</v>
      </c>
      <c r="L3081" s="403">
        <f t="shared" ref="L3081" si="2164">G3081*0.65</f>
        <v>1019.2</v>
      </c>
      <c r="M3081" s="403">
        <f t="shared" ref="M3081" si="2165">G3081*0.6</f>
        <v>940.8</v>
      </c>
      <c r="N3081" s="36"/>
      <c r="P3081" s="186"/>
    </row>
    <row r="3082" customHeight="1" spans="1:16">
      <c r="A3082" s="217" t="s">
        <v>4685</v>
      </c>
      <c r="B3082" s="52">
        <v>331604002</v>
      </c>
      <c r="C3082" s="36" t="s">
        <v>7894</v>
      </c>
      <c r="D3082" s="36" t="s">
        <v>7895</v>
      </c>
      <c r="E3082" s="36"/>
      <c r="F3082" s="219" t="s">
        <v>490</v>
      </c>
      <c r="G3082" s="220">
        <v>1372</v>
      </c>
      <c r="H3082" s="403">
        <f t="shared" ref="H3082:H3102" si="2166">G3082*1</f>
        <v>1372</v>
      </c>
      <c r="I3082" s="403">
        <f t="shared" ref="I3082:I3102" si="2167">G3082*0.95</f>
        <v>1303.4</v>
      </c>
      <c r="J3082" s="403">
        <f t="shared" ref="J3082:J3102" si="2168">G3082*0.85</f>
        <v>1166.2</v>
      </c>
      <c r="K3082" s="403">
        <f t="shared" ref="K3082:K3102" si="2169">G3082*0.75</f>
        <v>1029</v>
      </c>
      <c r="L3082" s="403">
        <f t="shared" ref="L3082:L3102" si="2170">G3082*0.65</f>
        <v>891.8</v>
      </c>
      <c r="M3082" s="403">
        <f t="shared" ref="M3082:M3102" si="2171">G3082*0.6</f>
        <v>823.2</v>
      </c>
      <c r="N3082" s="36"/>
      <c r="P3082" s="186"/>
    </row>
    <row r="3083" customHeight="1" spans="1:16">
      <c r="A3083" s="217" t="s">
        <v>4685</v>
      </c>
      <c r="B3083" s="52">
        <v>331604003</v>
      </c>
      <c r="C3083" s="36" t="s">
        <v>7896</v>
      </c>
      <c r="D3083" s="36"/>
      <c r="E3083" s="36" t="s">
        <v>7897</v>
      </c>
      <c r="F3083" s="219" t="s">
        <v>6108</v>
      </c>
      <c r="G3083" s="220">
        <v>784</v>
      </c>
      <c r="H3083" s="403">
        <f t="shared" si="2166"/>
        <v>784</v>
      </c>
      <c r="I3083" s="403">
        <f t="shared" si="2167"/>
        <v>744.8</v>
      </c>
      <c r="J3083" s="403">
        <f t="shared" si="2168"/>
        <v>666.4</v>
      </c>
      <c r="K3083" s="403">
        <f t="shared" si="2169"/>
        <v>588</v>
      </c>
      <c r="L3083" s="403">
        <f t="shared" si="2170"/>
        <v>509.6</v>
      </c>
      <c r="M3083" s="403">
        <f t="shared" si="2171"/>
        <v>470.4</v>
      </c>
      <c r="N3083" s="36"/>
      <c r="P3083" s="186"/>
    </row>
    <row r="3084" customHeight="1" spans="1:16">
      <c r="A3084" s="217" t="s">
        <v>4685</v>
      </c>
      <c r="B3084" s="52">
        <v>331604004</v>
      </c>
      <c r="C3084" s="36" t="s">
        <v>7898</v>
      </c>
      <c r="D3084" s="36"/>
      <c r="E3084" s="36" t="s">
        <v>7897</v>
      </c>
      <c r="F3084" s="219" t="s">
        <v>43</v>
      </c>
      <c r="G3084" s="220">
        <v>784</v>
      </c>
      <c r="H3084" s="403">
        <f t="shared" si="2166"/>
        <v>784</v>
      </c>
      <c r="I3084" s="403">
        <f t="shared" si="2167"/>
        <v>744.8</v>
      </c>
      <c r="J3084" s="403">
        <f t="shared" si="2168"/>
        <v>666.4</v>
      </c>
      <c r="K3084" s="403">
        <f t="shared" si="2169"/>
        <v>588</v>
      </c>
      <c r="L3084" s="403">
        <f t="shared" si="2170"/>
        <v>509.6</v>
      </c>
      <c r="M3084" s="403">
        <f t="shared" si="2171"/>
        <v>470.4</v>
      </c>
      <c r="N3084" s="36"/>
      <c r="P3084" s="186"/>
    </row>
    <row r="3085" customHeight="1" spans="1:16">
      <c r="A3085" s="217" t="s">
        <v>4685</v>
      </c>
      <c r="B3085" s="52">
        <v>331604005</v>
      </c>
      <c r="C3085" s="36" t="s">
        <v>7899</v>
      </c>
      <c r="D3085" s="36" t="s">
        <v>7900</v>
      </c>
      <c r="E3085" s="36"/>
      <c r="F3085" s="219" t="s">
        <v>43</v>
      </c>
      <c r="G3085" s="220">
        <v>1120</v>
      </c>
      <c r="H3085" s="403">
        <f t="shared" si="2166"/>
        <v>1120</v>
      </c>
      <c r="I3085" s="403">
        <f t="shared" si="2167"/>
        <v>1064</v>
      </c>
      <c r="J3085" s="403">
        <f t="shared" si="2168"/>
        <v>952</v>
      </c>
      <c r="K3085" s="403">
        <f t="shared" si="2169"/>
        <v>840</v>
      </c>
      <c r="L3085" s="403">
        <f t="shared" si="2170"/>
        <v>728</v>
      </c>
      <c r="M3085" s="403">
        <f t="shared" si="2171"/>
        <v>672</v>
      </c>
      <c r="N3085" s="36"/>
      <c r="P3085" s="186"/>
    </row>
    <row r="3086" customHeight="1" spans="1:16">
      <c r="A3086" s="217" t="s">
        <v>4685</v>
      </c>
      <c r="B3086" s="52">
        <v>331604006</v>
      </c>
      <c r="C3086" s="36" t="s">
        <v>7901</v>
      </c>
      <c r="D3086" s="36" t="s">
        <v>7902</v>
      </c>
      <c r="E3086" s="36"/>
      <c r="F3086" s="219" t="s">
        <v>6108</v>
      </c>
      <c r="G3086" s="220">
        <v>1260</v>
      </c>
      <c r="H3086" s="403">
        <f t="shared" si="2166"/>
        <v>1260</v>
      </c>
      <c r="I3086" s="403">
        <f t="shared" si="2167"/>
        <v>1197</v>
      </c>
      <c r="J3086" s="403">
        <f t="shared" si="2168"/>
        <v>1071</v>
      </c>
      <c r="K3086" s="403">
        <f t="shared" si="2169"/>
        <v>945</v>
      </c>
      <c r="L3086" s="403">
        <f t="shared" si="2170"/>
        <v>819</v>
      </c>
      <c r="M3086" s="403">
        <f t="shared" si="2171"/>
        <v>756</v>
      </c>
      <c r="N3086" s="36"/>
      <c r="P3086" s="186"/>
    </row>
    <row r="3087" customHeight="1" spans="1:16">
      <c r="A3087" s="217" t="s">
        <v>4685</v>
      </c>
      <c r="B3087" s="52">
        <v>331604007</v>
      </c>
      <c r="C3087" s="36" t="s">
        <v>7903</v>
      </c>
      <c r="D3087" s="36" t="s">
        <v>7904</v>
      </c>
      <c r="E3087" s="36"/>
      <c r="F3087" s="219" t="s">
        <v>43</v>
      </c>
      <c r="G3087" s="220">
        <v>1960</v>
      </c>
      <c r="H3087" s="403">
        <f t="shared" si="2166"/>
        <v>1960</v>
      </c>
      <c r="I3087" s="403">
        <f t="shared" si="2167"/>
        <v>1862</v>
      </c>
      <c r="J3087" s="403">
        <f t="shared" si="2168"/>
        <v>1666</v>
      </c>
      <c r="K3087" s="403">
        <f t="shared" si="2169"/>
        <v>1470</v>
      </c>
      <c r="L3087" s="403">
        <f t="shared" si="2170"/>
        <v>1274</v>
      </c>
      <c r="M3087" s="403">
        <f t="shared" si="2171"/>
        <v>1176</v>
      </c>
      <c r="N3087" s="36"/>
      <c r="P3087" s="186"/>
    </row>
    <row r="3088" customHeight="1" spans="1:16">
      <c r="A3088" s="217" t="s">
        <v>4685</v>
      </c>
      <c r="B3088" s="52">
        <v>331604008</v>
      </c>
      <c r="C3088" s="36" t="s">
        <v>7905</v>
      </c>
      <c r="D3088" s="36" t="s">
        <v>7906</v>
      </c>
      <c r="E3088" s="36" t="s">
        <v>5415</v>
      </c>
      <c r="F3088" s="219" t="s">
        <v>43</v>
      </c>
      <c r="G3088" s="220">
        <v>1176</v>
      </c>
      <c r="H3088" s="403">
        <f t="shared" si="2166"/>
        <v>1176</v>
      </c>
      <c r="I3088" s="403">
        <f t="shared" si="2167"/>
        <v>1117.2</v>
      </c>
      <c r="J3088" s="403">
        <f t="shared" si="2168"/>
        <v>999.6</v>
      </c>
      <c r="K3088" s="403">
        <f t="shared" si="2169"/>
        <v>882</v>
      </c>
      <c r="L3088" s="403">
        <f t="shared" si="2170"/>
        <v>764.4</v>
      </c>
      <c r="M3088" s="403">
        <f t="shared" si="2171"/>
        <v>705.6</v>
      </c>
      <c r="N3088" s="36"/>
      <c r="P3088" s="186"/>
    </row>
    <row r="3089" customHeight="1" spans="1:16">
      <c r="A3089" s="217" t="s">
        <v>4685</v>
      </c>
      <c r="B3089" s="52">
        <v>331604009</v>
      </c>
      <c r="C3089" s="36" t="s">
        <v>7907</v>
      </c>
      <c r="D3089" s="36" t="s">
        <v>7908</v>
      </c>
      <c r="E3089" s="36" t="s">
        <v>5415</v>
      </c>
      <c r="F3089" s="219" t="s">
        <v>43</v>
      </c>
      <c r="G3089" s="220">
        <v>1176</v>
      </c>
      <c r="H3089" s="403">
        <f t="shared" si="2166"/>
        <v>1176</v>
      </c>
      <c r="I3089" s="403">
        <f t="shared" si="2167"/>
        <v>1117.2</v>
      </c>
      <c r="J3089" s="403">
        <f t="shared" si="2168"/>
        <v>999.6</v>
      </c>
      <c r="K3089" s="403">
        <f t="shared" si="2169"/>
        <v>882</v>
      </c>
      <c r="L3089" s="403">
        <f t="shared" si="2170"/>
        <v>764.4</v>
      </c>
      <c r="M3089" s="403">
        <f t="shared" si="2171"/>
        <v>705.6</v>
      </c>
      <c r="N3089" s="36"/>
      <c r="P3089" s="186"/>
    </row>
    <row r="3090" customHeight="1" spans="1:16">
      <c r="A3090" s="217" t="s">
        <v>4685</v>
      </c>
      <c r="B3090" s="52">
        <v>331604010</v>
      </c>
      <c r="C3090" s="36" t="s">
        <v>7909</v>
      </c>
      <c r="D3090" s="36"/>
      <c r="E3090" s="36" t="s">
        <v>7910</v>
      </c>
      <c r="F3090" s="219" t="s">
        <v>43</v>
      </c>
      <c r="G3090" s="220">
        <v>840</v>
      </c>
      <c r="H3090" s="403">
        <f t="shared" si="2166"/>
        <v>840</v>
      </c>
      <c r="I3090" s="403">
        <f t="shared" si="2167"/>
        <v>798</v>
      </c>
      <c r="J3090" s="403">
        <f t="shared" si="2168"/>
        <v>714</v>
      </c>
      <c r="K3090" s="403">
        <f t="shared" si="2169"/>
        <v>630</v>
      </c>
      <c r="L3090" s="403">
        <f t="shared" si="2170"/>
        <v>546</v>
      </c>
      <c r="M3090" s="403">
        <f t="shared" si="2171"/>
        <v>504</v>
      </c>
      <c r="N3090" s="36"/>
      <c r="P3090" s="186"/>
    </row>
    <row r="3091" customHeight="1" spans="1:16">
      <c r="A3091" s="217" t="s">
        <v>4685</v>
      </c>
      <c r="B3091" s="52">
        <v>331604011</v>
      </c>
      <c r="C3091" s="36" t="s">
        <v>7911</v>
      </c>
      <c r="D3091" s="36"/>
      <c r="E3091" s="36"/>
      <c r="F3091" s="219" t="s">
        <v>6108</v>
      </c>
      <c r="G3091" s="220">
        <v>420</v>
      </c>
      <c r="H3091" s="403">
        <f t="shared" si="2166"/>
        <v>420</v>
      </c>
      <c r="I3091" s="403">
        <f t="shared" si="2167"/>
        <v>399</v>
      </c>
      <c r="J3091" s="403">
        <f t="shared" si="2168"/>
        <v>357</v>
      </c>
      <c r="K3091" s="403">
        <f t="shared" si="2169"/>
        <v>315</v>
      </c>
      <c r="L3091" s="403">
        <f t="shared" si="2170"/>
        <v>273</v>
      </c>
      <c r="M3091" s="403">
        <f t="shared" si="2171"/>
        <v>252</v>
      </c>
      <c r="N3091" s="36"/>
      <c r="P3091" s="186"/>
    </row>
    <row r="3092" customHeight="1" spans="1:16">
      <c r="A3092" s="217" t="s">
        <v>4685</v>
      </c>
      <c r="B3092" s="52">
        <v>331604012</v>
      </c>
      <c r="C3092" s="36" t="s">
        <v>7912</v>
      </c>
      <c r="D3092" s="36"/>
      <c r="E3092" s="36"/>
      <c r="F3092" s="219" t="s">
        <v>6108</v>
      </c>
      <c r="G3092" s="220">
        <v>1568</v>
      </c>
      <c r="H3092" s="403">
        <f t="shared" si="2166"/>
        <v>1568</v>
      </c>
      <c r="I3092" s="403">
        <f t="shared" si="2167"/>
        <v>1489.6</v>
      </c>
      <c r="J3092" s="403">
        <f t="shared" si="2168"/>
        <v>1332.8</v>
      </c>
      <c r="K3092" s="403">
        <f t="shared" si="2169"/>
        <v>1176</v>
      </c>
      <c r="L3092" s="403">
        <f t="shared" si="2170"/>
        <v>1019.2</v>
      </c>
      <c r="M3092" s="403">
        <f t="shared" si="2171"/>
        <v>940.8</v>
      </c>
      <c r="N3092" s="36"/>
      <c r="P3092" s="186"/>
    </row>
    <row r="3093" customHeight="1" spans="1:16">
      <c r="A3093" s="217" t="s">
        <v>4685</v>
      </c>
      <c r="B3093" s="52">
        <v>331604013</v>
      </c>
      <c r="C3093" s="36" t="s">
        <v>7913</v>
      </c>
      <c r="D3093" s="36" t="s">
        <v>7914</v>
      </c>
      <c r="E3093" s="36" t="s">
        <v>5415</v>
      </c>
      <c r="F3093" s="219" t="s">
        <v>6108</v>
      </c>
      <c r="G3093" s="220">
        <v>1568</v>
      </c>
      <c r="H3093" s="403">
        <f t="shared" si="2166"/>
        <v>1568</v>
      </c>
      <c r="I3093" s="403">
        <f t="shared" si="2167"/>
        <v>1489.6</v>
      </c>
      <c r="J3093" s="403">
        <f t="shared" si="2168"/>
        <v>1332.8</v>
      </c>
      <c r="K3093" s="403">
        <f t="shared" si="2169"/>
        <v>1176</v>
      </c>
      <c r="L3093" s="403">
        <f t="shared" si="2170"/>
        <v>1019.2</v>
      </c>
      <c r="M3093" s="403">
        <f t="shared" si="2171"/>
        <v>940.8</v>
      </c>
      <c r="N3093" s="36"/>
      <c r="P3093" s="186"/>
    </row>
    <row r="3094" customHeight="1" spans="1:16">
      <c r="A3094" s="217" t="s">
        <v>4685</v>
      </c>
      <c r="B3094" s="52">
        <v>331604014</v>
      </c>
      <c r="C3094" s="36" t="s">
        <v>7915</v>
      </c>
      <c r="D3094" s="36" t="s">
        <v>7916</v>
      </c>
      <c r="E3094" s="36"/>
      <c r="F3094" s="219" t="s">
        <v>7917</v>
      </c>
      <c r="G3094" s="220">
        <v>2520</v>
      </c>
      <c r="H3094" s="403">
        <f t="shared" si="2166"/>
        <v>2520</v>
      </c>
      <c r="I3094" s="403">
        <f t="shared" si="2167"/>
        <v>2394</v>
      </c>
      <c r="J3094" s="403">
        <f t="shared" si="2168"/>
        <v>2142</v>
      </c>
      <c r="K3094" s="403">
        <f t="shared" si="2169"/>
        <v>1890</v>
      </c>
      <c r="L3094" s="403">
        <f t="shared" si="2170"/>
        <v>1638</v>
      </c>
      <c r="M3094" s="403">
        <f t="shared" si="2171"/>
        <v>1512</v>
      </c>
      <c r="N3094" s="426" t="s">
        <v>7918</v>
      </c>
      <c r="P3094" s="186"/>
    </row>
    <row r="3095" customHeight="1" spans="1:16">
      <c r="A3095" s="217" t="s">
        <v>4685</v>
      </c>
      <c r="B3095" s="52">
        <v>331604015</v>
      </c>
      <c r="C3095" s="36" t="s">
        <v>7919</v>
      </c>
      <c r="D3095" s="36"/>
      <c r="E3095" s="36" t="s">
        <v>7812</v>
      </c>
      <c r="F3095" s="219" t="s">
        <v>7920</v>
      </c>
      <c r="G3095" s="220">
        <v>392</v>
      </c>
      <c r="H3095" s="403">
        <f t="shared" si="2166"/>
        <v>392</v>
      </c>
      <c r="I3095" s="403">
        <f t="shared" si="2167"/>
        <v>372.4</v>
      </c>
      <c r="J3095" s="403">
        <f t="shared" si="2168"/>
        <v>333.2</v>
      </c>
      <c r="K3095" s="403">
        <f t="shared" si="2169"/>
        <v>294</v>
      </c>
      <c r="L3095" s="403">
        <f t="shared" si="2170"/>
        <v>254.8</v>
      </c>
      <c r="M3095" s="403">
        <f t="shared" si="2171"/>
        <v>235.2</v>
      </c>
      <c r="N3095" s="426" t="s">
        <v>7921</v>
      </c>
      <c r="P3095" s="186"/>
    </row>
    <row r="3096" customHeight="1" spans="1:16">
      <c r="A3096" s="217" t="s">
        <v>4685</v>
      </c>
      <c r="B3096" s="52">
        <v>331604016</v>
      </c>
      <c r="C3096" s="36" t="s">
        <v>7922</v>
      </c>
      <c r="D3096" s="36"/>
      <c r="E3096" s="36"/>
      <c r="F3096" s="219" t="s">
        <v>43</v>
      </c>
      <c r="G3096" s="220">
        <v>280</v>
      </c>
      <c r="H3096" s="403">
        <f t="shared" si="2166"/>
        <v>280</v>
      </c>
      <c r="I3096" s="403">
        <f t="shared" si="2167"/>
        <v>266</v>
      </c>
      <c r="J3096" s="403">
        <f t="shared" si="2168"/>
        <v>238</v>
      </c>
      <c r="K3096" s="403">
        <f t="shared" si="2169"/>
        <v>210</v>
      </c>
      <c r="L3096" s="403">
        <f t="shared" si="2170"/>
        <v>182</v>
      </c>
      <c r="M3096" s="403">
        <f t="shared" si="2171"/>
        <v>168</v>
      </c>
      <c r="N3096" s="36"/>
      <c r="P3096" s="186"/>
    </row>
    <row r="3097" customHeight="1" spans="1:16">
      <c r="A3097" s="217" t="s">
        <v>4685</v>
      </c>
      <c r="B3097" s="52">
        <v>331604017</v>
      </c>
      <c r="C3097" s="36" t="s">
        <v>7923</v>
      </c>
      <c r="D3097" s="36" t="s">
        <v>7906</v>
      </c>
      <c r="E3097" s="36"/>
      <c r="F3097" s="219" t="s">
        <v>6108</v>
      </c>
      <c r="G3097" s="220">
        <v>2520</v>
      </c>
      <c r="H3097" s="403">
        <f t="shared" si="2166"/>
        <v>2520</v>
      </c>
      <c r="I3097" s="403">
        <f t="shared" si="2167"/>
        <v>2394</v>
      </c>
      <c r="J3097" s="403">
        <f t="shared" si="2168"/>
        <v>2142</v>
      </c>
      <c r="K3097" s="403">
        <f t="shared" si="2169"/>
        <v>1890</v>
      </c>
      <c r="L3097" s="403">
        <f t="shared" si="2170"/>
        <v>1638</v>
      </c>
      <c r="M3097" s="403">
        <f t="shared" si="2171"/>
        <v>1512</v>
      </c>
      <c r="N3097" s="36"/>
      <c r="P3097" s="186"/>
    </row>
    <row r="3098" customHeight="1" spans="1:16">
      <c r="A3098" s="217" t="s">
        <v>4685</v>
      </c>
      <c r="B3098" s="52">
        <v>331604018</v>
      </c>
      <c r="C3098" s="36" t="s">
        <v>7924</v>
      </c>
      <c r="D3098" s="36"/>
      <c r="E3098" s="36"/>
      <c r="F3098" s="219" t="s">
        <v>7925</v>
      </c>
      <c r="G3098" s="220">
        <v>1176</v>
      </c>
      <c r="H3098" s="403">
        <f t="shared" si="2166"/>
        <v>1176</v>
      </c>
      <c r="I3098" s="403">
        <f t="shared" si="2167"/>
        <v>1117.2</v>
      </c>
      <c r="J3098" s="403">
        <f t="shared" si="2168"/>
        <v>999.6</v>
      </c>
      <c r="K3098" s="403">
        <f t="shared" si="2169"/>
        <v>882</v>
      </c>
      <c r="L3098" s="403">
        <f t="shared" si="2170"/>
        <v>764.4</v>
      </c>
      <c r="M3098" s="403">
        <f t="shared" si="2171"/>
        <v>705.6</v>
      </c>
      <c r="N3098" s="36"/>
      <c r="P3098" s="186"/>
    </row>
    <row r="3099" customHeight="1" spans="1:16">
      <c r="A3099" s="217" t="s">
        <v>4685</v>
      </c>
      <c r="B3099" s="52">
        <v>331604019</v>
      </c>
      <c r="C3099" s="36" t="s">
        <v>7926</v>
      </c>
      <c r="D3099" s="36" t="s">
        <v>7927</v>
      </c>
      <c r="E3099" s="36"/>
      <c r="F3099" s="219" t="s">
        <v>490</v>
      </c>
      <c r="G3099" s="220">
        <v>2352</v>
      </c>
      <c r="H3099" s="403">
        <f t="shared" si="2166"/>
        <v>2352</v>
      </c>
      <c r="I3099" s="403">
        <f t="shared" si="2167"/>
        <v>2234.4</v>
      </c>
      <c r="J3099" s="403">
        <f t="shared" si="2168"/>
        <v>1999.2</v>
      </c>
      <c r="K3099" s="403">
        <f t="shared" si="2169"/>
        <v>1764</v>
      </c>
      <c r="L3099" s="403">
        <f t="shared" si="2170"/>
        <v>1528.8</v>
      </c>
      <c r="M3099" s="403">
        <f t="shared" si="2171"/>
        <v>1411.2</v>
      </c>
      <c r="N3099" s="36"/>
      <c r="P3099" s="186"/>
    </row>
    <row r="3100" customHeight="1" spans="1:16">
      <c r="A3100" s="217" t="s">
        <v>4685</v>
      </c>
      <c r="B3100" s="52">
        <v>331604020</v>
      </c>
      <c r="C3100" s="36" t="s">
        <v>7928</v>
      </c>
      <c r="D3100" s="36" t="s">
        <v>7929</v>
      </c>
      <c r="E3100" s="36"/>
      <c r="F3100" s="219" t="s">
        <v>490</v>
      </c>
      <c r="G3100" s="220">
        <v>1568</v>
      </c>
      <c r="H3100" s="403">
        <f t="shared" si="2166"/>
        <v>1568</v>
      </c>
      <c r="I3100" s="403">
        <f t="shared" si="2167"/>
        <v>1489.6</v>
      </c>
      <c r="J3100" s="403">
        <f t="shared" si="2168"/>
        <v>1332.8</v>
      </c>
      <c r="K3100" s="403">
        <f t="shared" si="2169"/>
        <v>1176</v>
      </c>
      <c r="L3100" s="403">
        <f t="shared" si="2170"/>
        <v>1019.2</v>
      </c>
      <c r="M3100" s="403">
        <f t="shared" si="2171"/>
        <v>940.8</v>
      </c>
      <c r="N3100" s="36"/>
      <c r="P3100" s="186"/>
    </row>
    <row r="3101" customHeight="1" spans="1:16">
      <c r="A3101" s="217" t="s">
        <v>4685</v>
      </c>
      <c r="B3101" s="52">
        <v>331604021</v>
      </c>
      <c r="C3101" s="36" t="s">
        <v>7930</v>
      </c>
      <c r="D3101" s="36" t="s">
        <v>7931</v>
      </c>
      <c r="E3101" s="36"/>
      <c r="F3101" s="219" t="s">
        <v>3057</v>
      </c>
      <c r="G3101" s="220">
        <v>14</v>
      </c>
      <c r="H3101" s="403">
        <f t="shared" si="2166"/>
        <v>14</v>
      </c>
      <c r="I3101" s="403">
        <f t="shared" si="2167"/>
        <v>13.3</v>
      </c>
      <c r="J3101" s="403">
        <f t="shared" si="2168"/>
        <v>11.9</v>
      </c>
      <c r="K3101" s="403">
        <f t="shared" si="2169"/>
        <v>10.5</v>
      </c>
      <c r="L3101" s="403">
        <f t="shared" si="2170"/>
        <v>9.1</v>
      </c>
      <c r="M3101" s="403">
        <f t="shared" si="2171"/>
        <v>8.4</v>
      </c>
      <c r="N3101" s="36"/>
      <c r="P3101" s="186"/>
    </row>
    <row r="3102" customHeight="1" spans="1:16">
      <c r="A3102" s="217" t="s">
        <v>4685</v>
      </c>
      <c r="B3102" s="52">
        <v>331604022</v>
      </c>
      <c r="C3102" s="36" t="s">
        <v>7932</v>
      </c>
      <c r="D3102" s="36"/>
      <c r="E3102" s="36"/>
      <c r="F3102" s="219" t="s">
        <v>7933</v>
      </c>
      <c r="G3102" s="220">
        <v>784</v>
      </c>
      <c r="H3102" s="403">
        <f t="shared" si="2166"/>
        <v>784</v>
      </c>
      <c r="I3102" s="403">
        <f t="shared" si="2167"/>
        <v>744.8</v>
      </c>
      <c r="J3102" s="403">
        <f t="shared" si="2168"/>
        <v>666.4</v>
      </c>
      <c r="K3102" s="403">
        <f t="shared" si="2169"/>
        <v>588</v>
      </c>
      <c r="L3102" s="403">
        <f t="shared" si="2170"/>
        <v>509.6</v>
      </c>
      <c r="M3102" s="403">
        <f t="shared" si="2171"/>
        <v>470.4</v>
      </c>
      <c r="N3102" s="36" t="s">
        <v>7934</v>
      </c>
      <c r="P3102" s="186"/>
    </row>
    <row r="3103" customHeight="1" spans="1:16">
      <c r="A3103" s="217" t="s">
        <v>4685</v>
      </c>
      <c r="B3103" s="52">
        <v>331604023</v>
      </c>
      <c r="C3103" s="36" t="s">
        <v>7935</v>
      </c>
      <c r="D3103" s="36" t="s">
        <v>7936</v>
      </c>
      <c r="E3103" s="36"/>
      <c r="F3103" s="219" t="s">
        <v>490</v>
      </c>
      <c r="G3103" s="220" t="s">
        <v>303</v>
      </c>
      <c r="H3103" s="220" t="s">
        <v>303</v>
      </c>
      <c r="I3103" s="220" t="s">
        <v>303</v>
      </c>
      <c r="J3103" s="220" t="s">
        <v>303</v>
      </c>
      <c r="K3103" s="220" t="s">
        <v>303</v>
      </c>
      <c r="L3103" s="220" t="s">
        <v>303</v>
      </c>
      <c r="M3103" s="220" t="s">
        <v>303</v>
      </c>
      <c r="N3103" s="36"/>
      <c r="P3103" s="186"/>
    </row>
    <row r="3104" customHeight="1" spans="1:16">
      <c r="A3104" s="217" t="s">
        <v>4685</v>
      </c>
      <c r="B3104" s="52">
        <v>331604024</v>
      </c>
      <c r="C3104" s="36" t="s">
        <v>7937</v>
      </c>
      <c r="D3104" s="36" t="s">
        <v>7938</v>
      </c>
      <c r="E3104" s="36"/>
      <c r="F3104" s="219" t="s">
        <v>490</v>
      </c>
      <c r="G3104" s="220">
        <v>1176</v>
      </c>
      <c r="H3104" s="403">
        <f t="shared" ref="H3104" si="2172">G3104*1</f>
        <v>1176</v>
      </c>
      <c r="I3104" s="403">
        <f t="shared" ref="I3104" si="2173">G3104*0.95</f>
        <v>1117.2</v>
      </c>
      <c r="J3104" s="403">
        <f t="shared" ref="J3104" si="2174">G3104*0.85</f>
        <v>999.6</v>
      </c>
      <c r="K3104" s="403">
        <f t="shared" ref="K3104" si="2175">G3104*0.75</f>
        <v>882</v>
      </c>
      <c r="L3104" s="403">
        <f t="shared" ref="L3104" si="2176">G3104*0.65</f>
        <v>764.4</v>
      </c>
      <c r="M3104" s="403">
        <f t="shared" ref="M3104" si="2177">G3104*0.6</f>
        <v>705.6</v>
      </c>
      <c r="N3104" s="36"/>
      <c r="P3104" s="186"/>
    </row>
    <row r="3105" customHeight="1" spans="1:16">
      <c r="A3105" s="217" t="s">
        <v>4685</v>
      </c>
      <c r="B3105" s="52">
        <v>331604025</v>
      </c>
      <c r="C3105" s="36" t="s">
        <v>7939</v>
      </c>
      <c r="D3105" s="36" t="s">
        <v>7940</v>
      </c>
      <c r="E3105" s="36"/>
      <c r="F3105" s="219" t="s">
        <v>490</v>
      </c>
      <c r="G3105" s="220">
        <v>1680</v>
      </c>
      <c r="H3105" s="403">
        <f t="shared" ref="H3105:H3112" si="2178">G3105*1</f>
        <v>1680</v>
      </c>
      <c r="I3105" s="403">
        <f t="shared" ref="I3105:I3112" si="2179">G3105*0.95</f>
        <v>1596</v>
      </c>
      <c r="J3105" s="403">
        <f t="shared" ref="J3105:J3112" si="2180">G3105*0.85</f>
        <v>1428</v>
      </c>
      <c r="K3105" s="403">
        <f t="shared" ref="K3105:K3112" si="2181">G3105*0.75</f>
        <v>1260</v>
      </c>
      <c r="L3105" s="403">
        <f t="shared" ref="L3105:L3112" si="2182">G3105*0.65</f>
        <v>1092</v>
      </c>
      <c r="M3105" s="403">
        <f t="shared" ref="M3105:M3112" si="2183">G3105*0.6</f>
        <v>1008</v>
      </c>
      <c r="N3105" s="36"/>
      <c r="P3105" s="186"/>
    </row>
    <row r="3106" customHeight="1" spans="1:16">
      <c r="A3106" s="217" t="s">
        <v>4685</v>
      </c>
      <c r="B3106" s="52">
        <v>331604026</v>
      </c>
      <c r="C3106" s="36" t="s">
        <v>7941</v>
      </c>
      <c r="D3106" s="36" t="s">
        <v>7942</v>
      </c>
      <c r="E3106" s="36"/>
      <c r="F3106" s="219" t="s">
        <v>490</v>
      </c>
      <c r="G3106" s="220">
        <v>1260</v>
      </c>
      <c r="H3106" s="403">
        <f t="shared" si="2178"/>
        <v>1260</v>
      </c>
      <c r="I3106" s="403">
        <f t="shared" si="2179"/>
        <v>1197</v>
      </c>
      <c r="J3106" s="403">
        <f t="shared" si="2180"/>
        <v>1071</v>
      </c>
      <c r="K3106" s="403">
        <f t="shared" si="2181"/>
        <v>945</v>
      </c>
      <c r="L3106" s="403">
        <f t="shared" si="2182"/>
        <v>819</v>
      </c>
      <c r="M3106" s="403">
        <f t="shared" si="2183"/>
        <v>756</v>
      </c>
      <c r="N3106" s="36"/>
      <c r="P3106" s="186"/>
    </row>
    <row r="3107" customHeight="1" spans="1:16">
      <c r="A3107" s="217" t="s">
        <v>4685</v>
      </c>
      <c r="B3107" s="52">
        <v>331604027</v>
      </c>
      <c r="C3107" s="36" t="s">
        <v>7943</v>
      </c>
      <c r="D3107" s="36"/>
      <c r="E3107" s="36"/>
      <c r="F3107" s="219" t="s">
        <v>43</v>
      </c>
      <c r="G3107" s="220">
        <v>840</v>
      </c>
      <c r="H3107" s="403">
        <f t="shared" si="2178"/>
        <v>840</v>
      </c>
      <c r="I3107" s="403">
        <f t="shared" si="2179"/>
        <v>798</v>
      </c>
      <c r="J3107" s="403">
        <f t="shared" si="2180"/>
        <v>714</v>
      </c>
      <c r="K3107" s="403">
        <f t="shared" si="2181"/>
        <v>630</v>
      </c>
      <c r="L3107" s="403">
        <f t="shared" si="2182"/>
        <v>546</v>
      </c>
      <c r="M3107" s="403">
        <f t="shared" si="2183"/>
        <v>504</v>
      </c>
      <c r="N3107" s="36"/>
      <c r="P3107" s="186"/>
    </row>
    <row r="3108" customHeight="1" spans="1:16">
      <c r="A3108" s="217" t="s">
        <v>4685</v>
      </c>
      <c r="B3108" s="52">
        <v>331604028</v>
      </c>
      <c r="C3108" s="36" t="s">
        <v>7944</v>
      </c>
      <c r="D3108" s="36" t="s">
        <v>7945</v>
      </c>
      <c r="E3108" s="36"/>
      <c r="F3108" s="219" t="s">
        <v>43</v>
      </c>
      <c r="G3108" s="220">
        <v>2100</v>
      </c>
      <c r="H3108" s="403">
        <f t="shared" si="2178"/>
        <v>2100</v>
      </c>
      <c r="I3108" s="403">
        <f t="shared" si="2179"/>
        <v>1995</v>
      </c>
      <c r="J3108" s="403">
        <f t="shared" si="2180"/>
        <v>1785</v>
      </c>
      <c r="K3108" s="403">
        <f t="shared" si="2181"/>
        <v>1575</v>
      </c>
      <c r="L3108" s="403">
        <f t="shared" si="2182"/>
        <v>1365</v>
      </c>
      <c r="M3108" s="403">
        <f t="shared" si="2183"/>
        <v>1260</v>
      </c>
      <c r="N3108" s="36"/>
      <c r="P3108" s="186"/>
    </row>
    <row r="3109" customHeight="1" spans="1:16">
      <c r="A3109" s="217" t="s">
        <v>4685</v>
      </c>
      <c r="B3109" s="52">
        <v>331604029</v>
      </c>
      <c r="C3109" s="36" t="s">
        <v>7946</v>
      </c>
      <c r="D3109" s="36" t="s">
        <v>7945</v>
      </c>
      <c r="E3109" s="36"/>
      <c r="F3109" s="219" t="s">
        <v>43</v>
      </c>
      <c r="G3109" s="220">
        <v>1890</v>
      </c>
      <c r="H3109" s="403">
        <f t="shared" si="2178"/>
        <v>1890</v>
      </c>
      <c r="I3109" s="403">
        <f t="shared" si="2179"/>
        <v>1795.5</v>
      </c>
      <c r="J3109" s="403">
        <f t="shared" si="2180"/>
        <v>1606.5</v>
      </c>
      <c r="K3109" s="403">
        <f t="shared" si="2181"/>
        <v>1417.5</v>
      </c>
      <c r="L3109" s="403">
        <f t="shared" si="2182"/>
        <v>1228.5</v>
      </c>
      <c r="M3109" s="403">
        <f t="shared" si="2183"/>
        <v>1134</v>
      </c>
      <c r="N3109" s="36"/>
      <c r="P3109" s="186"/>
    </row>
    <row r="3110" customHeight="1" spans="1:16">
      <c r="A3110" s="217" t="s">
        <v>4685</v>
      </c>
      <c r="B3110" s="52">
        <v>331604030</v>
      </c>
      <c r="C3110" s="36" t="s">
        <v>7947</v>
      </c>
      <c r="D3110" s="36" t="s">
        <v>7945</v>
      </c>
      <c r="E3110" s="36"/>
      <c r="F3110" s="219" t="s">
        <v>43</v>
      </c>
      <c r="G3110" s="220">
        <v>2100</v>
      </c>
      <c r="H3110" s="403">
        <f t="shared" si="2178"/>
        <v>2100</v>
      </c>
      <c r="I3110" s="403">
        <f t="shared" si="2179"/>
        <v>1995</v>
      </c>
      <c r="J3110" s="403">
        <f t="shared" si="2180"/>
        <v>1785</v>
      </c>
      <c r="K3110" s="403">
        <f t="shared" si="2181"/>
        <v>1575</v>
      </c>
      <c r="L3110" s="403">
        <f t="shared" si="2182"/>
        <v>1365</v>
      </c>
      <c r="M3110" s="403">
        <f t="shared" si="2183"/>
        <v>1260</v>
      </c>
      <c r="N3110" s="36"/>
      <c r="P3110" s="186"/>
    </row>
    <row r="3111" customHeight="1" spans="1:16">
      <c r="A3111" s="217" t="s">
        <v>4685</v>
      </c>
      <c r="B3111" s="52">
        <v>331604031</v>
      </c>
      <c r="C3111" s="36" t="s">
        <v>7948</v>
      </c>
      <c r="D3111" s="36" t="s">
        <v>7945</v>
      </c>
      <c r="E3111" s="36"/>
      <c r="F3111" s="219" t="s">
        <v>43</v>
      </c>
      <c r="G3111" s="220">
        <v>1680</v>
      </c>
      <c r="H3111" s="403">
        <f t="shared" si="2178"/>
        <v>1680</v>
      </c>
      <c r="I3111" s="403">
        <f t="shared" si="2179"/>
        <v>1596</v>
      </c>
      <c r="J3111" s="403">
        <f t="shared" si="2180"/>
        <v>1428</v>
      </c>
      <c r="K3111" s="403">
        <f t="shared" si="2181"/>
        <v>1260</v>
      </c>
      <c r="L3111" s="403">
        <f t="shared" si="2182"/>
        <v>1092</v>
      </c>
      <c r="M3111" s="403">
        <f t="shared" si="2183"/>
        <v>1008</v>
      </c>
      <c r="N3111" s="36"/>
      <c r="P3111" s="186"/>
    </row>
    <row r="3112" customHeight="1" spans="1:16">
      <c r="A3112" s="217" t="s">
        <v>4685</v>
      </c>
      <c r="B3112" s="52">
        <v>331604032</v>
      </c>
      <c r="C3112" s="36" t="s">
        <v>7949</v>
      </c>
      <c r="D3112" s="36"/>
      <c r="E3112" s="36"/>
      <c r="F3112" s="219" t="s">
        <v>43</v>
      </c>
      <c r="G3112" s="220">
        <v>2100</v>
      </c>
      <c r="H3112" s="403">
        <f t="shared" si="2178"/>
        <v>2100</v>
      </c>
      <c r="I3112" s="403">
        <f t="shared" si="2179"/>
        <v>1995</v>
      </c>
      <c r="J3112" s="403">
        <f t="shared" si="2180"/>
        <v>1785</v>
      </c>
      <c r="K3112" s="403">
        <f t="shared" si="2181"/>
        <v>1575</v>
      </c>
      <c r="L3112" s="403">
        <f t="shared" si="2182"/>
        <v>1365</v>
      </c>
      <c r="M3112" s="403">
        <f t="shared" si="2183"/>
        <v>1260</v>
      </c>
      <c r="N3112" s="36"/>
      <c r="P3112" s="186"/>
    </row>
    <row r="3113" customHeight="1" spans="1:16">
      <c r="A3113" s="217" t="s">
        <v>4685</v>
      </c>
      <c r="B3113" s="52">
        <v>331604033</v>
      </c>
      <c r="C3113" s="36" t="s">
        <v>7950</v>
      </c>
      <c r="D3113" s="36"/>
      <c r="E3113" s="36"/>
      <c r="F3113" s="219" t="s">
        <v>43</v>
      </c>
      <c r="G3113" s="220" t="s">
        <v>303</v>
      </c>
      <c r="H3113" s="34" t="s">
        <v>303</v>
      </c>
      <c r="I3113" s="34" t="s">
        <v>303</v>
      </c>
      <c r="J3113" s="34" t="s">
        <v>303</v>
      </c>
      <c r="K3113" s="34" t="s">
        <v>303</v>
      </c>
      <c r="L3113" s="34" t="s">
        <v>303</v>
      </c>
      <c r="M3113" s="34" t="s">
        <v>303</v>
      </c>
      <c r="N3113" s="36"/>
      <c r="P3113" s="186"/>
    </row>
    <row r="3114" customHeight="1" spans="1:16">
      <c r="A3114" s="217" t="s">
        <v>4685</v>
      </c>
      <c r="B3114" s="52">
        <v>331604034</v>
      </c>
      <c r="C3114" s="36" t="s">
        <v>7951</v>
      </c>
      <c r="D3114" s="36" t="s">
        <v>7952</v>
      </c>
      <c r="E3114" s="36"/>
      <c r="F3114" s="219" t="s">
        <v>43</v>
      </c>
      <c r="G3114" s="220">
        <v>2100</v>
      </c>
      <c r="H3114" s="403">
        <f t="shared" ref="H3114" si="2184">G3114*1</f>
        <v>2100</v>
      </c>
      <c r="I3114" s="403">
        <f t="shared" ref="I3114" si="2185">G3114*0.95</f>
        <v>1995</v>
      </c>
      <c r="J3114" s="403">
        <f t="shared" ref="J3114" si="2186">G3114*0.85</f>
        <v>1785</v>
      </c>
      <c r="K3114" s="403">
        <f t="shared" ref="K3114" si="2187">G3114*0.75</f>
        <v>1575</v>
      </c>
      <c r="L3114" s="403">
        <f t="shared" ref="L3114" si="2188">G3114*0.65</f>
        <v>1365</v>
      </c>
      <c r="M3114" s="403">
        <f t="shared" ref="M3114" si="2189">G3114*0.6</f>
        <v>1260</v>
      </c>
      <c r="N3114" s="36"/>
      <c r="P3114" s="186"/>
    </row>
    <row r="3115" customHeight="1" spans="1:16">
      <c r="A3115" s="217"/>
      <c r="B3115" s="501">
        <v>34</v>
      </c>
      <c r="C3115" s="393" t="s">
        <v>7953</v>
      </c>
      <c r="D3115" s="203"/>
      <c r="E3115" s="203"/>
      <c r="F3115" s="204"/>
      <c r="G3115" s="204"/>
      <c r="H3115" s="204"/>
      <c r="I3115" s="204"/>
      <c r="J3115" s="204"/>
      <c r="K3115" s="204"/>
      <c r="L3115" s="204"/>
      <c r="M3115" s="204"/>
      <c r="N3115" s="237"/>
      <c r="P3115" s="186"/>
    </row>
    <row r="3116" customHeight="1" spans="1:16">
      <c r="A3116" s="217"/>
      <c r="B3116" s="502"/>
      <c r="C3116" s="503" t="s">
        <v>7954</v>
      </c>
      <c r="D3116" s="504"/>
      <c r="E3116" s="504"/>
      <c r="F3116" s="505"/>
      <c r="G3116" s="505"/>
      <c r="H3116" s="505"/>
      <c r="I3116" s="505"/>
      <c r="J3116" s="505"/>
      <c r="K3116" s="505"/>
      <c r="L3116" s="505"/>
      <c r="M3116" s="505"/>
      <c r="N3116" s="507"/>
      <c r="P3116" s="186"/>
    </row>
    <row r="3117" customHeight="1" spans="1:16">
      <c r="A3117" s="217"/>
      <c r="B3117" s="202">
        <v>3401</v>
      </c>
      <c r="C3117" s="46" t="s">
        <v>7955</v>
      </c>
      <c r="D3117" s="36"/>
      <c r="E3117" s="36"/>
      <c r="F3117" s="219"/>
      <c r="G3117" s="222"/>
      <c r="H3117" s="222"/>
      <c r="I3117" s="222"/>
      <c r="J3117" s="222"/>
      <c r="K3117" s="222"/>
      <c r="L3117" s="222"/>
      <c r="M3117" s="222"/>
      <c r="N3117" s="36"/>
      <c r="P3117" s="186"/>
    </row>
    <row r="3118" customHeight="1" spans="1:16">
      <c r="A3118" s="217" t="s">
        <v>109</v>
      </c>
      <c r="B3118" s="35">
        <v>340100001</v>
      </c>
      <c r="C3118" s="36" t="s">
        <v>7956</v>
      </c>
      <c r="D3118" s="36" t="s">
        <v>7957</v>
      </c>
      <c r="E3118" s="36"/>
      <c r="F3118" s="219" t="s">
        <v>7958</v>
      </c>
      <c r="G3118" s="506">
        <v>10</v>
      </c>
      <c r="H3118" s="222">
        <f t="shared" ref="H3118:H3120" si="2190">G3118*1</f>
        <v>10</v>
      </c>
      <c r="I3118" s="222">
        <f t="shared" ref="I3118:I3120" si="2191">G3118*0.95</f>
        <v>9.5</v>
      </c>
      <c r="J3118" s="222">
        <f t="shared" ref="J3118:J3120" si="2192">G3118*0.85</f>
        <v>8.5</v>
      </c>
      <c r="K3118" s="222">
        <f t="shared" ref="K3118:K3120" si="2193">G3118*0.75</f>
        <v>7.5</v>
      </c>
      <c r="L3118" s="222">
        <f t="shared" ref="L3118:L3120" si="2194">G3118*0.65</f>
        <v>6.5</v>
      </c>
      <c r="M3118" s="222">
        <f t="shared" ref="M3118:M3120" si="2195">G3118*0.6</f>
        <v>6</v>
      </c>
      <c r="N3118" s="36" t="s">
        <v>7959</v>
      </c>
      <c r="P3118" s="186"/>
    </row>
    <row r="3119" customHeight="1" spans="1:16">
      <c r="A3119" s="217" t="s">
        <v>109</v>
      </c>
      <c r="B3119" s="35">
        <v>340100002</v>
      </c>
      <c r="C3119" s="36" t="s">
        <v>7960</v>
      </c>
      <c r="D3119" s="36" t="s">
        <v>7961</v>
      </c>
      <c r="E3119" s="36"/>
      <c r="F3119" s="219" t="s">
        <v>7958</v>
      </c>
      <c r="G3119" s="506">
        <v>10</v>
      </c>
      <c r="H3119" s="222">
        <f t="shared" si="2190"/>
        <v>10</v>
      </c>
      <c r="I3119" s="222">
        <f t="shared" si="2191"/>
        <v>9.5</v>
      </c>
      <c r="J3119" s="222">
        <f t="shared" si="2192"/>
        <v>8.5</v>
      </c>
      <c r="K3119" s="222">
        <f t="shared" si="2193"/>
        <v>7.5</v>
      </c>
      <c r="L3119" s="222">
        <f t="shared" si="2194"/>
        <v>6.5</v>
      </c>
      <c r="M3119" s="222">
        <f t="shared" si="2195"/>
        <v>6</v>
      </c>
      <c r="N3119" s="36"/>
      <c r="P3119" s="186"/>
    </row>
    <row r="3120" customHeight="1" spans="1:16">
      <c r="A3120" s="217" t="s">
        <v>109</v>
      </c>
      <c r="B3120" s="35">
        <v>340100003</v>
      </c>
      <c r="C3120" s="36" t="s">
        <v>7962</v>
      </c>
      <c r="D3120" s="36"/>
      <c r="E3120" s="36"/>
      <c r="F3120" s="219" t="s">
        <v>7958</v>
      </c>
      <c r="G3120" s="506">
        <v>12</v>
      </c>
      <c r="H3120" s="222">
        <f t="shared" si="2190"/>
        <v>12</v>
      </c>
      <c r="I3120" s="222">
        <f t="shared" si="2191"/>
        <v>11.4</v>
      </c>
      <c r="J3120" s="222">
        <f t="shared" si="2192"/>
        <v>10.2</v>
      </c>
      <c r="K3120" s="222">
        <f t="shared" si="2193"/>
        <v>9</v>
      </c>
      <c r="L3120" s="222">
        <f t="shared" si="2194"/>
        <v>7.8</v>
      </c>
      <c r="M3120" s="222">
        <f t="shared" si="2195"/>
        <v>7.2</v>
      </c>
      <c r="N3120" s="36"/>
      <c r="P3120" s="186"/>
    </row>
    <row r="3121" customHeight="1" spans="1:16">
      <c r="A3121" s="217" t="s">
        <v>109</v>
      </c>
      <c r="B3121" s="35">
        <v>340100004</v>
      </c>
      <c r="C3121" s="36" t="s">
        <v>7963</v>
      </c>
      <c r="D3121" s="36" t="s">
        <v>7964</v>
      </c>
      <c r="E3121" s="36"/>
      <c r="F3121" s="219"/>
      <c r="G3121" s="222">
        <v>0</v>
      </c>
      <c r="H3121" s="222"/>
      <c r="I3121" s="222"/>
      <c r="J3121" s="222"/>
      <c r="K3121" s="222"/>
      <c r="L3121" s="222"/>
      <c r="M3121" s="222"/>
      <c r="N3121" s="36"/>
      <c r="P3121" s="186"/>
    </row>
    <row r="3122" customHeight="1" spans="1:16">
      <c r="A3122" s="217" t="s">
        <v>109</v>
      </c>
      <c r="B3122" s="35" t="s">
        <v>7965</v>
      </c>
      <c r="C3122" s="36" t="s">
        <v>7966</v>
      </c>
      <c r="D3122" s="36" t="s">
        <v>7967</v>
      </c>
      <c r="E3122" s="36"/>
      <c r="F3122" s="219" t="s">
        <v>7958</v>
      </c>
      <c r="G3122" s="506">
        <v>8</v>
      </c>
      <c r="H3122" s="222">
        <f t="shared" ref="H3122" si="2196">G3122*1</f>
        <v>8</v>
      </c>
      <c r="I3122" s="222">
        <f t="shared" ref="I3122" si="2197">G3122*0.95</f>
        <v>7.6</v>
      </c>
      <c r="J3122" s="222">
        <f t="shared" ref="J3122" si="2198">G3122*0.85</f>
        <v>6.8</v>
      </c>
      <c r="K3122" s="222">
        <f t="shared" ref="K3122" si="2199">G3122*0.75</f>
        <v>6</v>
      </c>
      <c r="L3122" s="222">
        <f t="shared" ref="L3122" si="2200">G3122*0.65</f>
        <v>5.2</v>
      </c>
      <c r="M3122" s="222">
        <f t="shared" ref="M3122" si="2201">G3122*0.6</f>
        <v>4.8</v>
      </c>
      <c r="N3122" s="36"/>
      <c r="P3122" s="186"/>
    </row>
    <row r="3123" customHeight="1" spans="1:16">
      <c r="A3123" s="217" t="s">
        <v>109</v>
      </c>
      <c r="B3123" s="35" t="s">
        <v>7968</v>
      </c>
      <c r="C3123" s="36" t="s">
        <v>7969</v>
      </c>
      <c r="D3123" s="36" t="s">
        <v>7970</v>
      </c>
      <c r="E3123" s="36"/>
      <c r="F3123" s="219" t="s">
        <v>7958</v>
      </c>
      <c r="G3123" s="506">
        <v>6</v>
      </c>
      <c r="H3123" s="222">
        <f t="shared" ref="H3123:H3134" si="2202">G3123*1</f>
        <v>6</v>
      </c>
      <c r="I3123" s="222">
        <f t="shared" ref="I3123:I3134" si="2203">G3123*0.95</f>
        <v>5.7</v>
      </c>
      <c r="J3123" s="222">
        <f t="shared" ref="J3123:J3134" si="2204">G3123*0.85</f>
        <v>5.1</v>
      </c>
      <c r="K3123" s="222">
        <f t="shared" ref="K3123:K3134" si="2205">G3123*0.75</f>
        <v>4.5</v>
      </c>
      <c r="L3123" s="222">
        <f t="shared" ref="L3123:L3134" si="2206">G3123*0.65</f>
        <v>3.9</v>
      </c>
      <c r="M3123" s="222">
        <f t="shared" ref="M3123:M3134" si="2207">G3123*0.6</f>
        <v>3.6</v>
      </c>
      <c r="N3123" s="36"/>
      <c r="P3123" s="186"/>
    </row>
    <row r="3124" customHeight="1" spans="1:16">
      <c r="A3124" s="217" t="s">
        <v>109</v>
      </c>
      <c r="B3124" s="35" t="s">
        <v>7971</v>
      </c>
      <c r="C3124" s="36" t="s">
        <v>7972</v>
      </c>
      <c r="D3124" s="36" t="s">
        <v>7973</v>
      </c>
      <c r="E3124" s="36"/>
      <c r="F3124" s="219" t="s">
        <v>7958</v>
      </c>
      <c r="G3124" s="506">
        <v>10</v>
      </c>
      <c r="H3124" s="222">
        <f t="shared" si="2202"/>
        <v>10</v>
      </c>
      <c r="I3124" s="222">
        <f t="shared" si="2203"/>
        <v>9.5</v>
      </c>
      <c r="J3124" s="222">
        <f t="shared" si="2204"/>
        <v>8.5</v>
      </c>
      <c r="K3124" s="222">
        <f t="shared" si="2205"/>
        <v>7.5</v>
      </c>
      <c r="L3124" s="222">
        <f t="shared" si="2206"/>
        <v>6.5</v>
      </c>
      <c r="M3124" s="222">
        <f t="shared" si="2207"/>
        <v>6</v>
      </c>
      <c r="N3124" s="36"/>
      <c r="P3124" s="186"/>
    </row>
    <row r="3125" customHeight="1" spans="1:16">
      <c r="A3125" s="217" t="s">
        <v>109</v>
      </c>
      <c r="B3125" s="35" t="s">
        <v>7974</v>
      </c>
      <c r="C3125" s="36" t="s">
        <v>7975</v>
      </c>
      <c r="D3125" s="36" t="s">
        <v>7976</v>
      </c>
      <c r="E3125" s="36"/>
      <c r="F3125" s="219" t="s">
        <v>7958</v>
      </c>
      <c r="G3125" s="506">
        <v>8</v>
      </c>
      <c r="H3125" s="222">
        <f t="shared" si="2202"/>
        <v>8</v>
      </c>
      <c r="I3125" s="222">
        <f t="shared" si="2203"/>
        <v>7.6</v>
      </c>
      <c r="J3125" s="222">
        <f t="shared" si="2204"/>
        <v>6.8</v>
      </c>
      <c r="K3125" s="222">
        <f t="shared" si="2205"/>
        <v>6</v>
      </c>
      <c r="L3125" s="222">
        <f t="shared" si="2206"/>
        <v>5.2</v>
      </c>
      <c r="M3125" s="222">
        <f t="shared" si="2207"/>
        <v>4.8</v>
      </c>
      <c r="N3125" s="36"/>
      <c r="P3125" s="186"/>
    </row>
    <row r="3126" customHeight="1" spans="1:16">
      <c r="A3126" s="217" t="s">
        <v>109</v>
      </c>
      <c r="B3126" s="35">
        <v>340100005</v>
      </c>
      <c r="C3126" s="36" t="s">
        <v>7977</v>
      </c>
      <c r="D3126" s="36" t="s">
        <v>7978</v>
      </c>
      <c r="E3126" s="36"/>
      <c r="F3126" s="219" t="s">
        <v>7958</v>
      </c>
      <c r="G3126" s="506">
        <v>15</v>
      </c>
      <c r="H3126" s="222">
        <f t="shared" si="2202"/>
        <v>15</v>
      </c>
      <c r="I3126" s="222">
        <f t="shared" si="2203"/>
        <v>14.25</v>
      </c>
      <c r="J3126" s="222">
        <f t="shared" si="2204"/>
        <v>12.75</v>
      </c>
      <c r="K3126" s="222">
        <f t="shared" si="2205"/>
        <v>11.25</v>
      </c>
      <c r="L3126" s="222">
        <f t="shared" si="2206"/>
        <v>9.75</v>
      </c>
      <c r="M3126" s="222">
        <f t="shared" si="2207"/>
        <v>9</v>
      </c>
      <c r="N3126" s="36"/>
      <c r="P3126" s="186"/>
    </row>
    <row r="3127" customHeight="1" spans="1:16">
      <c r="A3127" s="217" t="s">
        <v>109</v>
      </c>
      <c r="B3127" s="35">
        <v>340100006</v>
      </c>
      <c r="C3127" s="36" t="s">
        <v>7979</v>
      </c>
      <c r="D3127" s="36" t="s">
        <v>7980</v>
      </c>
      <c r="E3127" s="36"/>
      <c r="F3127" s="219" t="s">
        <v>7958</v>
      </c>
      <c r="G3127" s="506">
        <v>5</v>
      </c>
      <c r="H3127" s="222">
        <f t="shared" si="2202"/>
        <v>5</v>
      </c>
      <c r="I3127" s="222">
        <f t="shared" si="2203"/>
        <v>4.75</v>
      </c>
      <c r="J3127" s="222">
        <f t="shared" si="2204"/>
        <v>4.25</v>
      </c>
      <c r="K3127" s="222">
        <f t="shared" si="2205"/>
        <v>3.75</v>
      </c>
      <c r="L3127" s="222">
        <f t="shared" si="2206"/>
        <v>3.25</v>
      </c>
      <c r="M3127" s="222">
        <f t="shared" si="2207"/>
        <v>3</v>
      </c>
      <c r="N3127" s="36"/>
      <c r="P3127" s="186"/>
    </row>
    <row r="3128" customHeight="1" spans="1:16">
      <c r="A3128" s="217" t="s">
        <v>109</v>
      </c>
      <c r="B3128" s="35">
        <v>340100007</v>
      </c>
      <c r="C3128" s="36" t="s">
        <v>7981</v>
      </c>
      <c r="D3128" s="36" t="s">
        <v>7982</v>
      </c>
      <c r="E3128" s="36"/>
      <c r="F3128" s="219" t="s">
        <v>7983</v>
      </c>
      <c r="G3128" s="506">
        <v>15</v>
      </c>
      <c r="H3128" s="222">
        <f t="shared" si="2202"/>
        <v>15</v>
      </c>
      <c r="I3128" s="222">
        <f t="shared" si="2203"/>
        <v>14.25</v>
      </c>
      <c r="J3128" s="222">
        <f t="shared" si="2204"/>
        <v>12.75</v>
      </c>
      <c r="K3128" s="222">
        <f t="shared" si="2205"/>
        <v>11.25</v>
      </c>
      <c r="L3128" s="222">
        <f t="shared" si="2206"/>
        <v>9.75</v>
      </c>
      <c r="M3128" s="222">
        <f t="shared" si="2207"/>
        <v>9</v>
      </c>
      <c r="N3128" s="36"/>
      <c r="P3128" s="186"/>
    </row>
    <row r="3129" customHeight="1" spans="1:16">
      <c r="A3129" s="217" t="s">
        <v>109</v>
      </c>
      <c r="B3129" s="35">
        <v>340100008</v>
      </c>
      <c r="C3129" s="36" t="s">
        <v>7984</v>
      </c>
      <c r="D3129" s="36" t="s">
        <v>7985</v>
      </c>
      <c r="E3129" s="36"/>
      <c r="F3129" s="219" t="s">
        <v>490</v>
      </c>
      <c r="G3129" s="506">
        <v>10</v>
      </c>
      <c r="H3129" s="222">
        <f t="shared" si="2202"/>
        <v>10</v>
      </c>
      <c r="I3129" s="222">
        <f t="shared" si="2203"/>
        <v>9.5</v>
      </c>
      <c r="J3129" s="222">
        <f t="shared" si="2204"/>
        <v>8.5</v>
      </c>
      <c r="K3129" s="222">
        <f t="shared" si="2205"/>
        <v>7.5</v>
      </c>
      <c r="L3129" s="222">
        <f t="shared" si="2206"/>
        <v>6.5</v>
      </c>
      <c r="M3129" s="222">
        <f t="shared" si="2207"/>
        <v>6</v>
      </c>
      <c r="N3129" s="36"/>
      <c r="P3129" s="186"/>
    </row>
    <row r="3130" customHeight="1" spans="1:16">
      <c r="A3130" s="217" t="s">
        <v>109</v>
      </c>
      <c r="B3130" s="52">
        <v>340100009</v>
      </c>
      <c r="C3130" s="36" t="s">
        <v>7986</v>
      </c>
      <c r="D3130" s="36" t="s">
        <v>7987</v>
      </c>
      <c r="E3130" s="36"/>
      <c r="F3130" s="220" t="s">
        <v>43</v>
      </c>
      <c r="G3130" s="220">
        <v>12</v>
      </c>
      <c r="H3130" s="222">
        <f t="shared" si="2202"/>
        <v>12</v>
      </c>
      <c r="I3130" s="222">
        <f t="shared" si="2203"/>
        <v>11.4</v>
      </c>
      <c r="J3130" s="222">
        <f t="shared" si="2204"/>
        <v>10.2</v>
      </c>
      <c r="K3130" s="222">
        <f t="shared" si="2205"/>
        <v>9</v>
      </c>
      <c r="L3130" s="222">
        <f t="shared" si="2206"/>
        <v>7.8</v>
      </c>
      <c r="M3130" s="222">
        <f t="shared" si="2207"/>
        <v>7.2</v>
      </c>
      <c r="N3130" s="312"/>
      <c r="P3130" s="186"/>
    </row>
    <row r="3131" customHeight="1" spans="1:16">
      <c r="A3131" s="217" t="s">
        <v>109</v>
      </c>
      <c r="B3131" s="35">
        <v>340100010</v>
      </c>
      <c r="C3131" s="36" t="s">
        <v>7988</v>
      </c>
      <c r="D3131" s="36" t="s">
        <v>7989</v>
      </c>
      <c r="E3131" s="36"/>
      <c r="F3131" s="219" t="s">
        <v>43</v>
      </c>
      <c r="G3131" s="222">
        <v>12</v>
      </c>
      <c r="H3131" s="222">
        <f t="shared" si="2202"/>
        <v>12</v>
      </c>
      <c r="I3131" s="222">
        <f t="shared" si="2203"/>
        <v>11.4</v>
      </c>
      <c r="J3131" s="222">
        <f t="shared" si="2204"/>
        <v>10.2</v>
      </c>
      <c r="K3131" s="222">
        <f t="shared" si="2205"/>
        <v>9</v>
      </c>
      <c r="L3131" s="222">
        <f t="shared" si="2206"/>
        <v>7.8</v>
      </c>
      <c r="M3131" s="222">
        <f t="shared" si="2207"/>
        <v>7.2</v>
      </c>
      <c r="N3131" s="36" t="s">
        <v>7990</v>
      </c>
      <c r="P3131" s="186"/>
    </row>
    <row r="3132" customHeight="1" spans="1:16">
      <c r="A3132" s="217" t="s">
        <v>109</v>
      </c>
      <c r="B3132" s="35">
        <v>340100011</v>
      </c>
      <c r="C3132" s="36" t="s">
        <v>7991</v>
      </c>
      <c r="D3132" s="36"/>
      <c r="E3132" s="36"/>
      <c r="F3132" s="219" t="s">
        <v>7992</v>
      </c>
      <c r="G3132" s="222">
        <v>5</v>
      </c>
      <c r="H3132" s="222">
        <f t="shared" si="2202"/>
        <v>5</v>
      </c>
      <c r="I3132" s="222">
        <f t="shared" si="2203"/>
        <v>4.75</v>
      </c>
      <c r="J3132" s="222">
        <f t="shared" si="2204"/>
        <v>4.25</v>
      </c>
      <c r="K3132" s="222">
        <f t="shared" si="2205"/>
        <v>3.75</v>
      </c>
      <c r="L3132" s="222">
        <f t="shared" si="2206"/>
        <v>3.25</v>
      </c>
      <c r="M3132" s="222">
        <f t="shared" si="2207"/>
        <v>3</v>
      </c>
      <c r="N3132" s="36"/>
      <c r="P3132" s="186"/>
    </row>
    <row r="3133" customHeight="1" spans="1:16">
      <c r="A3133" s="217" t="s">
        <v>109</v>
      </c>
      <c r="B3133" s="35">
        <v>340100012</v>
      </c>
      <c r="C3133" s="36" t="s">
        <v>7993</v>
      </c>
      <c r="D3133" s="36" t="s">
        <v>7994</v>
      </c>
      <c r="E3133" s="36"/>
      <c r="F3133" s="219" t="s">
        <v>490</v>
      </c>
      <c r="G3133" s="222">
        <v>8</v>
      </c>
      <c r="H3133" s="222">
        <f t="shared" si="2202"/>
        <v>8</v>
      </c>
      <c r="I3133" s="222">
        <f t="shared" si="2203"/>
        <v>7.6</v>
      </c>
      <c r="J3133" s="222">
        <f t="shared" si="2204"/>
        <v>6.8</v>
      </c>
      <c r="K3133" s="222">
        <f t="shared" si="2205"/>
        <v>6</v>
      </c>
      <c r="L3133" s="222">
        <f t="shared" si="2206"/>
        <v>5.2</v>
      </c>
      <c r="M3133" s="222">
        <f t="shared" si="2207"/>
        <v>4.8</v>
      </c>
      <c r="N3133" s="36"/>
      <c r="P3133" s="186"/>
    </row>
    <row r="3134" customHeight="1" spans="1:16">
      <c r="A3134" s="217" t="s">
        <v>109</v>
      </c>
      <c r="B3134" s="35">
        <v>340100013</v>
      </c>
      <c r="C3134" s="36" t="s">
        <v>3128</v>
      </c>
      <c r="D3134" s="36" t="s">
        <v>7995</v>
      </c>
      <c r="E3134" s="36"/>
      <c r="F3134" s="219" t="s">
        <v>490</v>
      </c>
      <c r="G3134" s="222">
        <v>20</v>
      </c>
      <c r="H3134" s="222">
        <f t="shared" si="2202"/>
        <v>20</v>
      </c>
      <c r="I3134" s="222">
        <f t="shared" si="2203"/>
        <v>19</v>
      </c>
      <c r="J3134" s="222">
        <f t="shared" si="2204"/>
        <v>17</v>
      </c>
      <c r="K3134" s="222">
        <f t="shared" si="2205"/>
        <v>15</v>
      </c>
      <c r="L3134" s="222">
        <f t="shared" si="2206"/>
        <v>13</v>
      </c>
      <c r="M3134" s="222">
        <f t="shared" si="2207"/>
        <v>12</v>
      </c>
      <c r="N3134" s="36"/>
      <c r="P3134" s="186"/>
    </row>
    <row r="3135" customHeight="1" spans="1:16">
      <c r="A3135" s="217" t="s">
        <v>109</v>
      </c>
      <c r="B3135" s="35">
        <v>340100014</v>
      </c>
      <c r="C3135" s="36" t="s">
        <v>7996</v>
      </c>
      <c r="D3135" s="36" t="s">
        <v>7997</v>
      </c>
      <c r="E3135" s="36"/>
      <c r="F3135" s="219" t="s">
        <v>43</v>
      </c>
      <c r="G3135" s="222" t="s">
        <v>303</v>
      </c>
      <c r="H3135" s="223" t="s">
        <v>303</v>
      </c>
      <c r="I3135" s="223" t="s">
        <v>303</v>
      </c>
      <c r="J3135" s="223" t="s">
        <v>303</v>
      </c>
      <c r="K3135" s="223" t="s">
        <v>303</v>
      </c>
      <c r="L3135" s="223" t="s">
        <v>303</v>
      </c>
      <c r="M3135" s="223" t="s">
        <v>303</v>
      </c>
      <c r="N3135" s="36"/>
      <c r="P3135" s="186"/>
    </row>
    <row r="3136" customHeight="1" spans="1:16">
      <c r="A3136" s="217" t="s">
        <v>109</v>
      </c>
      <c r="B3136" s="35">
        <v>340100015</v>
      </c>
      <c r="C3136" s="36" t="s">
        <v>7998</v>
      </c>
      <c r="D3136" s="36" t="s">
        <v>7999</v>
      </c>
      <c r="E3136" s="36"/>
      <c r="F3136" s="219" t="s">
        <v>8000</v>
      </c>
      <c r="G3136" s="222" t="s">
        <v>303</v>
      </c>
      <c r="H3136" s="223" t="s">
        <v>303</v>
      </c>
      <c r="I3136" s="223" t="s">
        <v>303</v>
      </c>
      <c r="J3136" s="223" t="s">
        <v>303</v>
      </c>
      <c r="K3136" s="223" t="s">
        <v>303</v>
      </c>
      <c r="L3136" s="223" t="s">
        <v>303</v>
      </c>
      <c r="M3136" s="223" t="s">
        <v>303</v>
      </c>
      <c r="N3136" s="36"/>
      <c r="P3136" s="186"/>
    </row>
    <row r="3137" customHeight="1" spans="1:16">
      <c r="A3137" s="217" t="s">
        <v>109</v>
      </c>
      <c r="B3137" s="35">
        <v>340100016</v>
      </c>
      <c r="C3137" s="36" t="s">
        <v>8001</v>
      </c>
      <c r="D3137" s="36"/>
      <c r="E3137" s="36"/>
      <c r="F3137" s="219" t="s">
        <v>8002</v>
      </c>
      <c r="G3137" s="222">
        <v>20</v>
      </c>
      <c r="H3137" s="222">
        <f t="shared" ref="H3137" si="2208">G3137*1</f>
        <v>20</v>
      </c>
      <c r="I3137" s="222">
        <f t="shared" ref="I3137" si="2209">G3137*0.95</f>
        <v>19</v>
      </c>
      <c r="J3137" s="222">
        <f t="shared" ref="J3137" si="2210">G3137*0.85</f>
        <v>17</v>
      </c>
      <c r="K3137" s="222">
        <f t="shared" ref="K3137" si="2211">G3137*0.75</f>
        <v>15</v>
      </c>
      <c r="L3137" s="222">
        <f t="shared" ref="L3137" si="2212">G3137*0.65</f>
        <v>13</v>
      </c>
      <c r="M3137" s="222">
        <f t="shared" ref="M3137" si="2213">G3137*0.6</f>
        <v>12</v>
      </c>
      <c r="N3137" s="36"/>
      <c r="P3137" s="186"/>
    </row>
    <row r="3138" customHeight="1" spans="1:16">
      <c r="A3138" s="217" t="s">
        <v>109</v>
      </c>
      <c r="B3138" s="35">
        <v>340100017</v>
      </c>
      <c r="C3138" s="36" t="s">
        <v>8003</v>
      </c>
      <c r="D3138" s="36" t="s">
        <v>8004</v>
      </c>
      <c r="E3138" s="36"/>
      <c r="F3138" s="219" t="s">
        <v>7992</v>
      </c>
      <c r="G3138" s="222">
        <v>6</v>
      </c>
      <c r="H3138" s="222">
        <f t="shared" ref="H3138:H3143" si="2214">G3138*1</f>
        <v>6</v>
      </c>
      <c r="I3138" s="222">
        <f t="shared" ref="I3138:I3143" si="2215">G3138*0.95</f>
        <v>5.7</v>
      </c>
      <c r="J3138" s="222">
        <f t="shared" ref="J3138:J3143" si="2216">G3138*0.85</f>
        <v>5.1</v>
      </c>
      <c r="K3138" s="222">
        <f t="shared" ref="K3138:K3143" si="2217">G3138*0.75</f>
        <v>4.5</v>
      </c>
      <c r="L3138" s="222">
        <f t="shared" ref="L3138:L3143" si="2218">G3138*0.65</f>
        <v>3.9</v>
      </c>
      <c r="M3138" s="222">
        <f t="shared" ref="M3138:M3143" si="2219">G3138*0.6</f>
        <v>3.6</v>
      </c>
      <c r="N3138" s="36" t="s">
        <v>8005</v>
      </c>
      <c r="P3138" s="186"/>
    </row>
    <row r="3139" customHeight="1" spans="1:16">
      <c r="A3139" s="217" t="s">
        <v>109</v>
      </c>
      <c r="B3139" s="35">
        <v>340100018</v>
      </c>
      <c r="C3139" s="36" t="s">
        <v>8006</v>
      </c>
      <c r="D3139" s="36" t="s">
        <v>8007</v>
      </c>
      <c r="E3139" s="36"/>
      <c r="F3139" s="219" t="s">
        <v>43</v>
      </c>
      <c r="G3139" s="222">
        <v>20</v>
      </c>
      <c r="H3139" s="222">
        <f t="shared" si="2214"/>
        <v>20</v>
      </c>
      <c r="I3139" s="222">
        <f t="shared" si="2215"/>
        <v>19</v>
      </c>
      <c r="J3139" s="222">
        <f t="shared" si="2216"/>
        <v>17</v>
      </c>
      <c r="K3139" s="222">
        <f t="shared" si="2217"/>
        <v>15</v>
      </c>
      <c r="L3139" s="222">
        <f t="shared" si="2218"/>
        <v>13</v>
      </c>
      <c r="M3139" s="222">
        <f t="shared" si="2219"/>
        <v>12</v>
      </c>
      <c r="N3139" s="36"/>
      <c r="P3139" s="186"/>
    </row>
    <row r="3140" customHeight="1" spans="1:16">
      <c r="A3140" s="217" t="s">
        <v>109</v>
      </c>
      <c r="B3140" s="35">
        <v>340100019</v>
      </c>
      <c r="C3140" s="36" t="s">
        <v>8008</v>
      </c>
      <c r="D3140" s="36" t="s">
        <v>8009</v>
      </c>
      <c r="E3140" s="36"/>
      <c r="F3140" s="219" t="s">
        <v>8000</v>
      </c>
      <c r="G3140" s="222">
        <v>12</v>
      </c>
      <c r="H3140" s="222">
        <f t="shared" si="2214"/>
        <v>12</v>
      </c>
      <c r="I3140" s="222">
        <f t="shared" si="2215"/>
        <v>11.4</v>
      </c>
      <c r="J3140" s="222">
        <f t="shared" si="2216"/>
        <v>10.2</v>
      </c>
      <c r="K3140" s="222">
        <f t="shared" si="2217"/>
        <v>9</v>
      </c>
      <c r="L3140" s="222">
        <f t="shared" si="2218"/>
        <v>7.8</v>
      </c>
      <c r="M3140" s="222">
        <f t="shared" si="2219"/>
        <v>7.2</v>
      </c>
      <c r="N3140" s="36"/>
      <c r="P3140" s="186"/>
    </row>
    <row r="3141" customHeight="1" spans="1:16">
      <c r="A3141" s="217" t="s">
        <v>109</v>
      </c>
      <c r="B3141" s="35">
        <v>340100020</v>
      </c>
      <c r="C3141" s="36" t="s">
        <v>8010</v>
      </c>
      <c r="D3141" s="36" t="s">
        <v>8011</v>
      </c>
      <c r="E3141" s="36"/>
      <c r="F3141" s="219" t="s">
        <v>8012</v>
      </c>
      <c r="G3141" s="222">
        <v>25</v>
      </c>
      <c r="H3141" s="222">
        <f t="shared" si="2214"/>
        <v>25</v>
      </c>
      <c r="I3141" s="222">
        <f t="shared" si="2215"/>
        <v>23.75</v>
      </c>
      <c r="J3141" s="222">
        <f t="shared" si="2216"/>
        <v>21.25</v>
      </c>
      <c r="K3141" s="222">
        <f t="shared" si="2217"/>
        <v>18.75</v>
      </c>
      <c r="L3141" s="222">
        <f t="shared" si="2218"/>
        <v>16.25</v>
      </c>
      <c r="M3141" s="222">
        <f t="shared" si="2219"/>
        <v>15</v>
      </c>
      <c r="N3141" s="36"/>
      <c r="P3141" s="186"/>
    </row>
    <row r="3142" customHeight="1" spans="1:16">
      <c r="A3142" s="217" t="s">
        <v>109</v>
      </c>
      <c r="B3142" s="35">
        <v>340100021</v>
      </c>
      <c r="C3142" s="36" t="s">
        <v>8013</v>
      </c>
      <c r="D3142" s="36" t="s">
        <v>8014</v>
      </c>
      <c r="E3142" s="36"/>
      <c r="F3142" s="219" t="s">
        <v>490</v>
      </c>
      <c r="G3142" s="222">
        <v>8</v>
      </c>
      <c r="H3142" s="222">
        <f t="shared" si="2214"/>
        <v>8</v>
      </c>
      <c r="I3142" s="222">
        <f t="shared" si="2215"/>
        <v>7.6</v>
      </c>
      <c r="J3142" s="222">
        <f t="shared" si="2216"/>
        <v>6.8</v>
      </c>
      <c r="K3142" s="222">
        <f t="shared" si="2217"/>
        <v>6</v>
      </c>
      <c r="L3142" s="222">
        <f t="shared" si="2218"/>
        <v>5.2</v>
      </c>
      <c r="M3142" s="222">
        <f t="shared" si="2219"/>
        <v>4.8</v>
      </c>
      <c r="N3142" s="36"/>
      <c r="P3142" s="186"/>
    </row>
    <row r="3143" customHeight="1" spans="1:16">
      <c r="A3143" s="217" t="s">
        <v>109</v>
      </c>
      <c r="B3143" s="35">
        <v>340100022</v>
      </c>
      <c r="C3143" s="36" t="s">
        <v>8015</v>
      </c>
      <c r="D3143" s="36" t="s">
        <v>8016</v>
      </c>
      <c r="E3143" s="36"/>
      <c r="F3143" s="219" t="s">
        <v>43</v>
      </c>
      <c r="G3143" s="222">
        <v>20</v>
      </c>
      <c r="H3143" s="222">
        <f t="shared" si="2214"/>
        <v>20</v>
      </c>
      <c r="I3143" s="222">
        <f t="shared" si="2215"/>
        <v>19</v>
      </c>
      <c r="J3143" s="222">
        <f t="shared" si="2216"/>
        <v>17</v>
      </c>
      <c r="K3143" s="222">
        <f t="shared" si="2217"/>
        <v>15</v>
      </c>
      <c r="L3143" s="222">
        <f t="shared" si="2218"/>
        <v>13</v>
      </c>
      <c r="M3143" s="222">
        <f t="shared" si="2219"/>
        <v>12</v>
      </c>
      <c r="N3143" s="36" t="s">
        <v>8017</v>
      </c>
      <c r="P3143" s="186"/>
    </row>
    <row r="3144" customHeight="1" spans="1:16">
      <c r="A3144" s="217" t="s">
        <v>109</v>
      </c>
      <c r="B3144" s="35">
        <v>340100023</v>
      </c>
      <c r="C3144" s="36" t="s">
        <v>8018</v>
      </c>
      <c r="D3144" s="36" t="s">
        <v>8019</v>
      </c>
      <c r="E3144" s="36"/>
      <c r="F3144" s="219"/>
      <c r="G3144" s="222">
        <v>0</v>
      </c>
      <c r="H3144" s="222"/>
      <c r="I3144" s="222"/>
      <c r="J3144" s="222"/>
      <c r="K3144" s="222"/>
      <c r="L3144" s="222"/>
      <c r="M3144" s="222"/>
      <c r="N3144" s="36"/>
      <c r="P3144" s="186"/>
    </row>
    <row r="3145" customHeight="1" spans="1:16">
      <c r="A3145" s="217" t="s">
        <v>109</v>
      </c>
      <c r="B3145" s="35" t="s">
        <v>8020</v>
      </c>
      <c r="C3145" s="36" t="s">
        <v>8021</v>
      </c>
      <c r="D3145" s="36"/>
      <c r="E3145" s="36"/>
      <c r="F3145" s="219" t="s">
        <v>43</v>
      </c>
      <c r="G3145" s="222">
        <v>10</v>
      </c>
      <c r="H3145" s="222">
        <f t="shared" ref="H3145" si="2220">G3145*1</f>
        <v>10</v>
      </c>
      <c r="I3145" s="222">
        <f t="shared" ref="I3145" si="2221">G3145*0.95</f>
        <v>9.5</v>
      </c>
      <c r="J3145" s="222">
        <f t="shared" ref="J3145" si="2222">G3145*0.85</f>
        <v>8.5</v>
      </c>
      <c r="K3145" s="222">
        <f t="shared" ref="K3145" si="2223">G3145*0.75</f>
        <v>7.5</v>
      </c>
      <c r="L3145" s="222">
        <f t="shared" ref="L3145" si="2224">G3145*0.65</f>
        <v>6.5</v>
      </c>
      <c r="M3145" s="222">
        <f t="shared" ref="M3145" si="2225">G3145*0.6</f>
        <v>6</v>
      </c>
      <c r="N3145" s="36"/>
      <c r="P3145" s="186"/>
    </row>
    <row r="3146" customHeight="1" spans="1:16">
      <c r="A3146" s="217" t="s">
        <v>109</v>
      </c>
      <c r="B3146" s="35" t="s">
        <v>8022</v>
      </c>
      <c r="C3146" s="36" t="s">
        <v>8023</v>
      </c>
      <c r="D3146" s="36"/>
      <c r="E3146" s="36"/>
      <c r="F3146" s="219" t="s">
        <v>43</v>
      </c>
      <c r="G3146" s="222">
        <v>20</v>
      </c>
      <c r="H3146" s="222">
        <f t="shared" ref="H3146:H3156" si="2226">G3146*1</f>
        <v>20</v>
      </c>
      <c r="I3146" s="222">
        <f t="shared" ref="I3146:I3156" si="2227">G3146*0.95</f>
        <v>19</v>
      </c>
      <c r="J3146" s="222">
        <f t="shared" ref="J3146:J3156" si="2228">G3146*0.85</f>
        <v>17</v>
      </c>
      <c r="K3146" s="222">
        <f t="shared" ref="K3146:K3156" si="2229">G3146*0.75</f>
        <v>15</v>
      </c>
      <c r="L3146" s="222">
        <f t="shared" ref="L3146:L3156" si="2230">G3146*0.65</f>
        <v>13</v>
      </c>
      <c r="M3146" s="222">
        <f t="shared" ref="M3146:M3156" si="2231">G3146*0.6</f>
        <v>12</v>
      </c>
      <c r="N3146" s="36"/>
      <c r="P3146" s="186"/>
    </row>
    <row r="3147" customHeight="1" spans="1:16">
      <c r="A3147" s="217" t="s">
        <v>109</v>
      </c>
      <c r="B3147" s="35" t="s">
        <v>8024</v>
      </c>
      <c r="C3147" s="36" t="s">
        <v>8025</v>
      </c>
      <c r="D3147" s="36"/>
      <c r="E3147" s="36"/>
      <c r="F3147" s="219" t="s">
        <v>43</v>
      </c>
      <c r="G3147" s="222">
        <v>5</v>
      </c>
      <c r="H3147" s="222">
        <f t="shared" si="2226"/>
        <v>5</v>
      </c>
      <c r="I3147" s="222">
        <f t="shared" si="2227"/>
        <v>4.75</v>
      </c>
      <c r="J3147" s="222">
        <f t="shared" si="2228"/>
        <v>4.25</v>
      </c>
      <c r="K3147" s="222">
        <f t="shared" si="2229"/>
        <v>3.75</v>
      </c>
      <c r="L3147" s="222">
        <f t="shared" si="2230"/>
        <v>3.25</v>
      </c>
      <c r="M3147" s="222">
        <f t="shared" si="2231"/>
        <v>3</v>
      </c>
      <c r="N3147" s="36"/>
      <c r="P3147" s="186"/>
    </row>
    <row r="3148" customHeight="1" spans="1:16">
      <c r="A3148" s="217" t="s">
        <v>109</v>
      </c>
      <c r="B3148" s="35" t="s">
        <v>8026</v>
      </c>
      <c r="C3148" s="36" t="s">
        <v>8027</v>
      </c>
      <c r="D3148" s="36"/>
      <c r="E3148" s="36"/>
      <c r="F3148" s="219" t="s">
        <v>43</v>
      </c>
      <c r="G3148" s="222">
        <v>10</v>
      </c>
      <c r="H3148" s="222">
        <f t="shared" si="2226"/>
        <v>10</v>
      </c>
      <c r="I3148" s="222">
        <f t="shared" si="2227"/>
        <v>9.5</v>
      </c>
      <c r="J3148" s="222">
        <f t="shared" si="2228"/>
        <v>8.5</v>
      </c>
      <c r="K3148" s="222">
        <f t="shared" si="2229"/>
        <v>7.5</v>
      </c>
      <c r="L3148" s="222">
        <f t="shared" si="2230"/>
        <v>6.5</v>
      </c>
      <c r="M3148" s="222">
        <f t="shared" si="2231"/>
        <v>6</v>
      </c>
      <c r="N3148" s="36"/>
      <c r="P3148" s="186"/>
    </row>
    <row r="3149" customHeight="1" spans="1:16">
      <c r="A3149" s="217" t="s">
        <v>109</v>
      </c>
      <c r="B3149" s="35" t="s">
        <v>8028</v>
      </c>
      <c r="C3149" s="36" t="s">
        <v>8029</v>
      </c>
      <c r="D3149" s="36"/>
      <c r="E3149" s="36"/>
      <c r="F3149" s="219" t="s">
        <v>43</v>
      </c>
      <c r="G3149" s="220">
        <v>80</v>
      </c>
      <c r="H3149" s="222">
        <f t="shared" si="2226"/>
        <v>80</v>
      </c>
      <c r="I3149" s="222">
        <f t="shared" si="2227"/>
        <v>76</v>
      </c>
      <c r="J3149" s="222">
        <f t="shared" si="2228"/>
        <v>68</v>
      </c>
      <c r="K3149" s="222">
        <f t="shared" si="2229"/>
        <v>60</v>
      </c>
      <c r="L3149" s="222">
        <f t="shared" si="2230"/>
        <v>52</v>
      </c>
      <c r="M3149" s="222">
        <f t="shared" si="2231"/>
        <v>48</v>
      </c>
      <c r="N3149" s="36"/>
      <c r="P3149" s="186"/>
    </row>
    <row r="3150" customHeight="1" spans="1:16">
      <c r="A3150" s="217" t="s">
        <v>109</v>
      </c>
      <c r="B3150" s="35">
        <v>340100024</v>
      </c>
      <c r="C3150" s="36" t="s">
        <v>8030</v>
      </c>
      <c r="D3150" s="36" t="s">
        <v>8031</v>
      </c>
      <c r="E3150" s="36"/>
      <c r="F3150" s="219" t="s">
        <v>43</v>
      </c>
      <c r="G3150" s="222">
        <v>12</v>
      </c>
      <c r="H3150" s="222">
        <f t="shared" si="2226"/>
        <v>12</v>
      </c>
      <c r="I3150" s="222">
        <f t="shared" si="2227"/>
        <v>11.4</v>
      </c>
      <c r="J3150" s="222">
        <f t="shared" si="2228"/>
        <v>10.2</v>
      </c>
      <c r="K3150" s="222">
        <f t="shared" si="2229"/>
        <v>9</v>
      </c>
      <c r="L3150" s="222">
        <f t="shared" si="2230"/>
        <v>7.8</v>
      </c>
      <c r="M3150" s="222">
        <f t="shared" si="2231"/>
        <v>7.2</v>
      </c>
      <c r="N3150" s="36"/>
      <c r="P3150" s="186"/>
    </row>
    <row r="3151" customHeight="1" spans="1:16">
      <c r="A3151" s="217" t="s">
        <v>109</v>
      </c>
      <c r="B3151" s="35">
        <v>340100025</v>
      </c>
      <c r="C3151" s="36" t="s">
        <v>8032</v>
      </c>
      <c r="D3151" s="36"/>
      <c r="E3151" s="36"/>
      <c r="F3151" s="219" t="s">
        <v>43</v>
      </c>
      <c r="G3151" s="222">
        <v>12</v>
      </c>
      <c r="H3151" s="222">
        <f t="shared" si="2226"/>
        <v>12</v>
      </c>
      <c r="I3151" s="222">
        <f t="shared" si="2227"/>
        <v>11.4</v>
      </c>
      <c r="J3151" s="222">
        <f t="shared" si="2228"/>
        <v>10.2</v>
      </c>
      <c r="K3151" s="222">
        <f t="shared" si="2229"/>
        <v>9</v>
      </c>
      <c r="L3151" s="222">
        <f t="shared" si="2230"/>
        <v>7.8</v>
      </c>
      <c r="M3151" s="222">
        <f t="shared" si="2231"/>
        <v>7.2</v>
      </c>
      <c r="N3151" s="36"/>
      <c r="P3151" s="186"/>
    </row>
    <row r="3152" customHeight="1" spans="1:16">
      <c r="A3152" s="217" t="s">
        <v>109</v>
      </c>
      <c r="B3152" s="35">
        <v>340100026</v>
      </c>
      <c r="C3152" s="36" t="s">
        <v>8033</v>
      </c>
      <c r="D3152" s="36" t="s">
        <v>8034</v>
      </c>
      <c r="E3152" s="36"/>
      <c r="F3152" s="219" t="s">
        <v>43</v>
      </c>
      <c r="G3152" s="222">
        <v>10</v>
      </c>
      <c r="H3152" s="222">
        <f t="shared" si="2226"/>
        <v>10</v>
      </c>
      <c r="I3152" s="222">
        <f t="shared" si="2227"/>
        <v>9.5</v>
      </c>
      <c r="J3152" s="222">
        <f t="shared" si="2228"/>
        <v>8.5</v>
      </c>
      <c r="K3152" s="222">
        <f t="shared" si="2229"/>
        <v>7.5</v>
      </c>
      <c r="L3152" s="222">
        <f t="shared" si="2230"/>
        <v>6.5</v>
      </c>
      <c r="M3152" s="222">
        <f t="shared" si="2231"/>
        <v>6</v>
      </c>
      <c r="N3152" s="36"/>
      <c r="P3152" s="186"/>
    </row>
    <row r="3153" customHeight="1" spans="1:16">
      <c r="A3153" s="217" t="s">
        <v>109</v>
      </c>
      <c r="B3153" s="35">
        <v>340100027</v>
      </c>
      <c r="C3153" s="36" t="s">
        <v>8035</v>
      </c>
      <c r="D3153" s="36"/>
      <c r="E3153" s="36"/>
      <c r="F3153" s="219" t="s">
        <v>664</v>
      </c>
      <c r="G3153" s="222">
        <v>5</v>
      </c>
      <c r="H3153" s="222">
        <f t="shared" si="2226"/>
        <v>5</v>
      </c>
      <c r="I3153" s="222">
        <f t="shared" si="2227"/>
        <v>4.75</v>
      </c>
      <c r="J3153" s="222">
        <f t="shared" si="2228"/>
        <v>4.25</v>
      </c>
      <c r="K3153" s="222">
        <f t="shared" si="2229"/>
        <v>3.75</v>
      </c>
      <c r="L3153" s="222">
        <f t="shared" si="2230"/>
        <v>3.25</v>
      </c>
      <c r="M3153" s="222">
        <f t="shared" si="2231"/>
        <v>3</v>
      </c>
      <c r="N3153" s="36"/>
      <c r="P3153" s="186"/>
    </row>
    <row r="3154" customHeight="1" spans="1:16">
      <c r="A3154" s="217" t="s">
        <v>109</v>
      </c>
      <c r="B3154" s="35">
        <v>340100028</v>
      </c>
      <c r="C3154" s="36" t="s">
        <v>8036</v>
      </c>
      <c r="D3154" s="36" t="s">
        <v>8037</v>
      </c>
      <c r="E3154" s="36"/>
      <c r="F3154" s="219" t="s">
        <v>43</v>
      </c>
      <c r="G3154" s="222">
        <v>95</v>
      </c>
      <c r="H3154" s="222">
        <f t="shared" si="2226"/>
        <v>95</v>
      </c>
      <c r="I3154" s="222">
        <f t="shared" si="2227"/>
        <v>90.25</v>
      </c>
      <c r="J3154" s="222">
        <f t="shared" si="2228"/>
        <v>80.75</v>
      </c>
      <c r="K3154" s="222">
        <f t="shared" si="2229"/>
        <v>71.25</v>
      </c>
      <c r="L3154" s="222">
        <f t="shared" si="2230"/>
        <v>61.75</v>
      </c>
      <c r="M3154" s="222">
        <f t="shared" si="2231"/>
        <v>57</v>
      </c>
      <c r="N3154" s="36"/>
      <c r="P3154" s="186"/>
    </row>
    <row r="3155" ht="67.5" spans="1:18">
      <c r="A3155" s="114" t="s">
        <v>109</v>
      </c>
      <c r="B3155" s="114" t="s">
        <v>8038</v>
      </c>
      <c r="C3155" s="36" t="s">
        <v>8039</v>
      </c>
      <c r="D3155" s="36" t="s">
        <v>8040</v>
      </c>
      <c r="E3155" s="36"/>
      <c r="F3155" s="219" t="s">
        <v>43</v>
      </c>
      <c r="G3155" s="222"/>
      <c r="H3155" s="114" t="s">
        <v>74</v>
      </c>
      <c r="I3155" s="114"/>
      <c r="J3155" s="114"/>
      <c r="K3155" s="114"/>
      <c r="L3155" s="114"/>
      <c r="M3155" s="114"/>
      <c r="N3155" s="43" t="s">
        <v>8041</v>
      </c>
      <c r="P3155" s="186"/>
      <c r="Q3155" s="188" t="s">
        <v>310</v>
      </c>
      <c r="R3155" s="188" t="s">
        <v>4619</v>
      </c>
    </row>
    <row r="3156" customHeight="1" spans="1:16">
      <c r="A3156" s="217" t="s">
        <v>109</v>
      </c>
      <c r="B3156" s="35">
        <v>340100029</v>
      </c>
      <c r="C3156" s="338" t="s">
        <v>8042</v>
      </c>
      <c r="D3156" s="338" t="s">
        <v>8043</v>
      </c>
      <c r="E3156" s="409"/>
      <c r="F3156" s="508" t="s">
        <v>43</v>
      </c>
      <c r="G3156" s="222">
        <v>25</v>
      </c>
      <c r="H3156" s="222">
        <f>G3156*1</f>
        <v>25</v>
      </c>
      <c r="I3156" s="222">
        <f>G3156*0.95</f>
        <v>23.75</v>
      </c>
      <c r="J3156" s="222">
        <f>G3156*0.85</f>
        <v>21.25</v>
      </c>
      <c r="K3156" s="222">
        <f>G3156*0.75</f>
        <v>18.75</v>
      </c>
      <c r="L3156" s="222">
        <f>G3156*0.65</f>
        <v>16.25</v>
      </c>
      <c r="M3156" s="222">
        <f>G3156*0.6</f>
        <v>15</v>
      </c>
      <c r="N3156" s="36"/>
      <c r="P3156" s="186"/>
    </row>
    <row r="3157" customHeight="1" spans="1:16">
      <c r="A3157" s="217" t="s">
        <v>120</v>
      </c>
      <c r="B3157" s="343">
        <v>340100030</v>
      </c>
      <c r="C3157" s="36" t="s">
        <v>8044</v>
      </c>
      <c r="D3157" s="36" t="s">
        <v>8045</v>
      </c>
      <c r="E3157" s="36"/>
      <c r="F3157" s="219" t="s">
        <v>43</v>
      </c>
      <c r="G3157" s="222">
        <v>85</v>
      </c>
      <c r="H3157" s="222">
        <f>G3157*1</f>
        <v>85</v>
      </c>
      <c r="I3157" s="222">
        <f>G3157*0.95</f>
        <v>80.75</v>
      </c>
      <c r="J3157" s="222">
        <f>G3157*0.85</f>
        <v>72.25</v>
      </c>
      <c r="K3157" s="222">
        <f>G3157*0.75</f>
        <v>63.75</v>
      </c>
      <c r="L3157" s="222">
        <f>G3157*0.65</f>
        <v>55.25</v>
      </c>
      <c r="M3157" s="222">
        <f>G3157*0.6</f>
        <v>51</v>
      </c>
      <c r="N3157" s="36"/>
      <c r="P3157" s="186"/>
    </row>
    <row r="3158" customHeight="1" spans="1:18">
      <c r="A3158" s="326" t="s">
        <v>109</v>
      </c>
      <c r="B3158" s="312">
        <v>340100031</v>
      </c>
      <c r="C3158" s="312" t="s">
        <v>8046</v>
      </c>
      <c r="D3158" s="312" t="s">
        <v>2796</v>
      </c>
      <c r="E3158" s="312"/>
      <c r="F3158" s="509" t="s">
        <v>43</v>
      </c>
      <c r="G3158" s="222"/>
      <c r="H3158" s="510">
        <v>300</v>
      </c>
      <c r="I3158" s="510">
        <f>H3158*0.95</f>
        <v>285</v>
      </c>
      <c r="J3158" s="34">
        <f>H3158*0.85</f>
        <v>255</v>
      </c>
      <c r="K3158" s="479">
        <f>H3158*0.75</f>
        <v>225</v>
      </c>
      <c r="L3158" s="479">
        <f>H3158*0.65</f>
        <v>195</v>
      </c>
      <c r="M3158" s="479">
        <f>H3158*0.6</f>
        <v>180</v>
      </c>
      <c r="N3158" s="36"/>
      <c r="P3158" s="186"/>
      <c r="Q3158" s="188" t="s">
        <v>114</v>
      </c>
      <c r="R3158" s="188" t="s">
        <v>1208</v>
      </c>
    </row>
    <row r="3159" customHeight="1" spans="1:16">
      <c r="A3159" s="217"/>
      <c r="B3159" s="202">
        <v>3402</v>
      </c>
      <c r="C3159" s="46" t="s">
        <v>8047</v>
      </c>
      <c r="D3159" s="36"/>
      <c r="E3159" s="36"/>
      <c r="F3159" s="219"/>
      <c r="G3159" s="222"/>
      <c r="H3159" s="222"/>
      <c r="I3159" s="222"/>
      <c r="J3159" s="222"/>
      <c r="K3159" s="222"/>
      <c r="L3159" s="222"/>
      <c r="M3159" s="222"/>
      <c r="N3159" s="36"/>
      <c r="P3159" s="186"/>
    </row>
    <row r="3160" customHeight="1" spans="1:16">
      <c r="A3160" s="217" t="s">
        <v>120</v>
      </c>
      <c r="B3160" s="35">
        <v>340200001</v>
      </c>
      <c r="C3160" s="36" t="s">
        <v>8048</v>
      </c>
      <c r="D3160" s="36"/>
      <c r="E3160" s="36"/>
      <c r="F3160" s="219" t="s">
        <v>43</v>
      </c>
      <c r="G3160" s="222">
        <v>15.6</v>
      </c>
      <c r="H3160" s="222">
        <f t="shared" ref="H3160:H3164" si="2232">G3160*1</f>
        <v>15.6</v>
      </c>
      <c r="I3160" s="222">
        <f t="shared" ref="I3160:I3164" si="2233">G3160*0.95</f>
        <v>14.82</v>
      </c>
      <c r="J3160" s="222">
        <f t="shared" ref="J3160:J3164" si="2234">G3160*0.85</f>
        <v>13.26</v>
      </c>
      <c r="K3160" s="222">
        <f t="shared" ref="K3160:K3164" si="2235">G3160*0.75</f>
        <v>11.7</v>
      </c>
      <c r="L3160" s="222">
        <f t="shared" ref="L3160:L3164" si="2236">G3160*0.65</f>
        <v>10.14</v>
      </c>
      <c r="M3160" s="222">
        <f t="shared" ref="M3160:M3164" si="2237">G3160*0.6</f>
        <v>9.36</v>
      </c>
      <c r="N3160" s="36"/>
      <c r="P3160" s="186"/>
    </row>
    <row r="3161" customHeight="1" spans="1:16">
      <c r="A3161" s="217" t="s">
        <v>120</v>
      </c>
      <c r="B3161" s="35">
        <v>340200002</v>
      </c>
      <c r="C3161" s="36" t="s">
        <v>8049</v>
      </c>
      <c r="D3161" s="36"/>
      <c r="E3161" s="36"/>
      <c r="F3161" s="219" t="s">
        <v>43</v>
      </c>
      <c r="G3161" s="222">
        <v>39</v>
      </c>
      <c r="H3161" s="222">
        <f t="shared" si="2232"/>
        <v>39</v>
      </c>
      <c r="I3161" s="222">
        <f t="shared" si="2233"/>
        <v>37.05</v>
      </c>
      <c r="J3161" s="222">
        <f t="shared" si="2234"/>
        <v>33.15</v>
      </c>
      <c r="K3161" s="222">
        <f t="shared" si="2235"/>
        <v>29.25</v>
      </c>
      <c r="L3161" s="222">
        <f t="shared" si="2236"/>
        <v>25.35</v>
      </c>
      <c r="M3161" s="222">
        <f t="shared" si="2237"/>
        <v>23.4</v>
      </c>
      <c r="N3161" s="36"/>
      <c r="P3161" s="186"/>
    </row>
    <row r="3162" customHeight="1" spans="1:16">
      <c r="A3162" s="217" t="s">
        <v>120</v>
      </c>
      <c r="B3162" s="35">
        <v>340200003</v>
      </c>
      <c r="C3162" s="36" t="s">
        <v>8050</v>
      </c>
      <c r="D3162" s="36"/>
      <c r="E3162" s="36"/>
      <c r="F3162" s="219" t="s">
        <v>43</v>
      </c>
      <c r="G3162" s="222">
        <v>26</v>
      </c>
      <c r="H3162" s="222">
        <f t="shared" si="2232"/>
        <v>26</v>
      </c>
      <c r="I3162" s="222">
        <f t="shared" si="2233"/>
        <v>24.7</v>
      </c>
      <c r="J3162" s="222">
        <f t="shared" si="2234"/>
        <v>22.1</v>
      </c>
      <c r="K3162" s="222">
        <f t="shared" si="2235"/>
        <v>19.5</v>
      </c>
      <c r="L3162" s="222">
        <f t="shared" si="2236"/>
        <v>16.9</v>
      </c>
      <c r="M3162" s="222">
        <f t="shared" si="2237"/>
        <v>15.6</v>
      </c>
      <c r="N3162" s="36"/>
      <c r="P3162" s="186"/>
    </row>
    <row r="3163" customHeight="1" spans="1:16">
      <c r="A3163" s="217" t="s">
        <v>120</v>
      </c>
      <c r="B3163" s="35">
        <v>340200004</v>
      </c>
      <c r="C3163" s="36" t="s">
        <v>8051</v>
      </c>
      <c r="D3163" s="36"/>
      <c r="E3163" s="36"/>
      <c r="F3163" s="219" t="s">
        <v>43</v>
      </c>
      <c r="G3163" s="222">
        <v>30</v>
      </c>
      <c r="H3163" s="222">
        <f t="shared" si="2232"/>
        <v>30</v>
      </c>
      <c r="I3163" s="222">
        <f t="shared" si="2233"/>
        <v>28.5</v>
      </c>
      <c r="J3163" s="222">
        <f t="shared" si="2234"/>
        <v>25.5</v>
      </c>
      <c r="K3163" s="222">
        <f t="shared" si="2235"/>
        <v>22.5</v>
      </c>
      <c r="L3163" s="222">
        <f t="shared" si="2236"/>
        <v>19.5</v>
      </c>
      <c r="M3163" s="222">
        <f t="shared" si="2237"/>
        <v>18</v>
      </c>
      <c r="N3163" s="36"/>
      <c r="P3163" s="186"/>
    </row>
    <row r="3164" customHeight="1" spans="1:16">
      <c r="A3164" s="217" t="s">
        <v>120</v>
      </c>
      <c r="B3164" s="35">
        <v>340200005</v>
      </c>
      <c r="C3164" s="36" t="s">
        <v>8052</v>
      </c>
      <c r="D3164" s="36" t="s">
        <v>8053</v>
      </c>
      <c r="E3164" s="36"/>
      <c r="F3164" s="219" t="s">
        <v>43</v>
      </c>
      <c r="G3164" s="222">
        <v>13</v>
      </c>
      <c r="H3164" s="222">
        <f t="shared" si="2232"/>
        <v>13</v>
      </c>
      <c r="I3164" s="222">
        <f t="shared" si="2233"/>
        <v>12.35</v>
      </c>
      <c r="J3164" s="222">
        <f t="shared" si="2234"/>
        <v>11.05</v>
      </c>
      <c r="K3164" s="222">
        <f t="shared" si="2235"/>
        <v>9.75</v>
      </c>
      <c r="L3164" s="222">
        <f t="shared" si="2236"/>
        <v>8.45</v>
      </c>
      <c r="M3164" s="222">
        <f t="shared" si="2237"/>
        <v>7.8</v>
      </c>
      <c r="N3164" s="36"/>
      <c r="P3164" s="186"/>
    </row>
    <row r="3165" customHeight="1" spans="1:16">
      <c r="A3165" s="217" t="s">
        <v>120</v>
      </c>
      <c r="B3165" s="35">
        <v>340200006</v>
      </c>
      <c r="C3165" s="36" t="s">
        <v>8054</v>
      </c>
      <c r="D3165" s="36"/>
      <c r="E3165" s="36"/>
      <c r="F3165" s="219" t="s">
        <v>43</v>
      </c>
      <c r="G3165" s="222" t="s">
        <v>303</v>
      </c>
      <c r="H3165" s="223" t="s">
        <v>303</v>
      </c>
      <c r="I3165" s="223" t="s">
        <v>303</v>
      </c>
      <c r="J3165" s="223" t="s">
        <v>303</v>
      </c>
      <c r="K3165" s="223" t="s">
        <v>303</v>
      </c>
      <c r="L3165" s="223" t="s">
        <v>303</v>
      </c>
      <c r="M3165" s="223" t="s">
        <v>303</v>
      </c>
      <c r="N3165" s="36"/>
      <c r="P3165" s="186"/>
    </row>
    <row r="3166" customHeight="1" spans="1:16">
      <c r="A3166" s="217" t="s">
        <v>120</v>
      </c>
      <c r="B3166" s="35">
        <v>340200007</v>
      </c>
      <c r="C3166" s="36" t="s">
        <v>8055</v>
      </c>
      <c r="D3166" s="260" t="s">
        <v>8056</v>
      </c>
      <c r="E3166" s="36"/>
      <c r="F3166" s="219" t="s">
        <v>43</v>
      </c>
      <c r="G3166" s="222">
        <v>25</v>
      </c>
      <c r="H3166" s="222">
        <f t="shared" ref="H3166:H3167" si="2238">G3166*1</f>
        <v>25</v>
      </c>
      <c r="I3166" s="222">
        <f t="shared" ref="I3166:I3167" si="2239">G3166*0.95</f>
        <v>23.75</v>
      </c>
      <c r="J3166" s="222">
        <f t="shared" ref="J3166:J3167" si="2240">G3166*0.85</f>
        <v>21.25</v>
      </c>
      <c r="K3166" s="222">
        <f t="shared" ref="K3166:K3167" si="2241">G3166*0.75</f>
        <v>18.75</v>
      </c>
      <c r="L3166" s="222">
        <f t="shared" ref="L3166:L3167" si="2242">G3166*0.65</f>
        <v>16.25</v>
      </c>
      <c r="M3166" s="222">
        <f t="shared" ref="M3166:M3167" si="2243">G3166*0.6</f>
        <v>15</v>
      </c>
      <c r="N3166" s="36"/>
      <c r="P3166" s="186"/>
    </row>
    <row r="3167" customHeight="1" spans="1:16">
      <c r="A3167" s="217" t="s">
        <v>120</v>
      </c>
      <c r="B3167" s="35">
        <v>340200008</v>
      </c>
      <c r="C3167" s="36" t="s">
        <v>8057</v>
      </c>
      <c r="D3167" s="36" t="s">
        <v>8058</v>
      </c>
      <c r="E3167" s="36"/>
      <c r="F3167" s="219" t="s">
        <v>43</v>
      </c>
      <c r="G3167" s="222">
        <v>26</v>
      </c>
      <c r="H3167" s="222">
        <f t="shared" si="2238"/>
        <v>26</v>
      </c>
      <c r="I3167" s="222">
        <f t="shared" si="2239"/>
        <v>24.7</v>
      </c>
      <c r="J3167" s="222">
        <f t="shared" si="2240"/>
        <v>22.1</v>
      </c>
      <c r="K3167" s="222">
        <f t="shared" si="2241"/>
        <v>19.5</v>
      </c>
      <c r="L3167" s="222">
        <f t="shared" si="2242"/>
        <v>16.9</v>
      </c>
      <c r="M3167" s="222">
        <f t="shared" si="2243"/>
        <v>15.6</v>
      </c>
      <c r="N3167" s="36"/>
      <c r="P3167" s="186"/>
    </row>
    <row r="3168" customHeight="1" spans="1:16">
      <c r="A3168" s="217" t="s">
        <v>120</v>
      </c>
      <c r="B3168" s="35">
        <v>340200009</v>
      </c>
      <c r="C3168" s="36" t="s">
        <v>8059</v>
      </c>
      <c r="D3168" s="36"/>
      <c r="E3168" s="36"/>
      <c r="F3168" s="219" t="s">
        <v>43</v>
      </c>
      <c r="G3168" s="222" t="s">
        <v>303</v>
      </c>
      <c r="H3168" s="223" t="s">
        <v>303</v>
      </c>
      <c r="I3168" s="223" t="s">
        <v>303</v>
      </c>
      <c r="J3168" s="223" t="s">
        <v>303</v>
      </c>
      <c r="K3168" s="223" t="s">
        <v>303</v>
      </c>
      <c r="L3168" s="223" t="s">
        <v>303</v>
      </c>
      <c r="M3168" s="223" t="s">
        <v>303</v>
      </c>
      <c r="N3168" s="36"/>
      <c r="P3168" s="186"/>
    </row>
    <row r="3169" customHeight="1" spans="1:16">
      <c r="A3169" s="217" t="s">
        <v>120</v>
      </c>
      <c r="B3169" s="35">
        <v>340200010</v>
      </c>
      <c r="C3169" s="36" t="s">
        <v>8060</v>
      </c>
      <c r="D3169" s="33" t="s">
        <v>8061</v>
      </c>
      <c r="E3169" s="32"/>
      <c r="F3169" s="32" t="s">
        <v>43</v>
      </c>
      <c r="G3169" s="32"/>
      <c r="H3169" s="494">
        <v>30</v>
      </c>
      <c r="I3169" s="154">
        <f>H3169*0.95</f>
        <v>28.5</v>
      </c>
      <c r="J3169" s="154">
        <f>H3169*0.85</f>
        <v>25.5</v>
      </c>
      <c r="K3169" s="154">
        <f>H3169*0.75</f>
        <v>22.5</v>
      </c>
      <c r="L3169" s="154">
        <f>H3169*0.65</f>
        <v>19.5</v>
      </c>
      <c r="M3169" s="154">
        <f>H3169*0.6</f>
        <v>18</v>
      </c>
      <c r="N3169" s="36"/>
      <c r="O3169" s="28" t="s">
        <v>8062</v>
      </c>
      <c r="P3169" s="186"/>
    </row>
    <row r="3170" customHeight="1" spans="1:16">
      <c r="A3170" s="217" t="s">
        <v>120</v>
      </c>
      <c r="B3170" s="35">
        <v>340200011</v>
      </c>
      <c r="C3170" s="36" t="s">
        <v>8063</v>
      </c>
      <c r="D3170" s="36"/>
      <c r="E3170" s="36"/>
      <c r="F3170" s="219" t="s">
        <v>43</v>
      </c>
      <c r="G3170" s="222">
        <v>20</v>
      </c>
      <c r="H3170" s="222">
        <f>G3170*1</f>
        <v>20</v>
      </c>
      <c r="I3170" s="222">
        <f>G3170*0.95</f>
        <v>19</v>
      </c>
      <c r="J3170" s="222">
        <f>G3170*0.85</f>
        <v>17</v>
      </c>
      <c r="K3170" s="222">
        <f>G3170*0.75</f>
        <v>15</v>
      </c>
      <c r="L3170" s="222">
        <f>G3170*0.65</f>
        <v>13</v>
      </c>
      <c r="M3170" s="222">
        <f>G3170*0.6</f>
        <v>12</v>
      </c>
      <c r="N3170" s="36"/>
      <c r="P3170" s="186"/>
    </row>
    <row r="3171" customHeight="1" spans="1:16">
      <c r="A3171" s="217" t="s">
        <v>120</v>
      </c>
      <c r="B3171" s="35">
        <v>340200012</v>
      </c>
      <c r="C3171" s="36" t="s">
        <v>8064</v>
      </c>
      <c r="D3171" s="36" t="s">
        <v>8065</v>
      </c>
      <c r="E3171" s="36"/>
      <c r="F3171" s="219" t="s">
        <v>43</v>
      </c>
      <c r="G3171" s="222">
        <v>26</v>
      </c>
      <c r="H3171" s="222">
        <f>G3171*1</f>
        <v>26</v>
      </c>
      <c r="I3171" s="222">
        <f>G3171*0.95</f>
        <v>24.7</v>
      </c>
      <c r="J3171" s="222">
        <f>G3171*0.85</f>
        <v>22.1</v>
      </c>
      <c r="K3171" s="222">
        <f>G3171*0.75</f>
        <v>19.5</v>
      </c>
      <c r="L3171" s="222">
        <f>G3171*0.65</f>
        <v>16.9</v>
      </c>
      <c r="M3171" s="222">
        <f>G3171*0.6</f>
        <v>15.6</v>
      </c>
      <c r="N3171" s="36"/>
      <c r="P3171" s="186"/>
    </row>
    <row r="3172" customHeight="1" spans="1:16">
      <c r="A3172" s="217" t="s">
        <v>120</v>
      </c>
      <c r="B3172" s="35">
        <v>340200013</v>
      </c>
      <c r="C3172" s="36" t="s">
        <v>8066</v>
      </c>
      <c r="D3172" s="36" t="s">
        <v>8067</v>
      </c>
      <c r="E3172" s="36"/>
      <c r="F3172" s="219" t="s">
        <v>43</v>
      </c>
      <c r="G3172" s="222" t="s">
        <v>303</v>
      </c>
      <c r="H3172" s="223" t="s">
        <v>303</v>
      </c>
      <c r="I3172" s="223" t="s">
        <v>303</v>
      </c>
      <c r="J3172" s="223" t="s">
        <v>303</v>
      </c>
      <c r="K3172" s="223" t="s">
        <v>303</v>
      </c>
      <c r="L3172" s="223" t="s">
        <v>303</v>
      </c>
      <c r="M3172" s="223" t="s">
        <v>303</v>
      </c>
      <c r="N3172" s="36"/>
      <c r="P3172" s="186"/>
    </row>
    <row r="3173" customHeight="1" spans="1:16">
      <c r="A3173" s="217" t="s">
        <v>120</v>
      </c>
      <c r="B3173" s="35">
        <v>340200014</v>
      </c>
      <c r="C3173" s="36" t="s">
        <v>8068</v>
      </c>
      <c r="D3173" s="36"/>
      <c r="E3173" s="36"/>
      <c r="F3173" s="219" t="s">
        <v>43</v>
      </c>
      <c r="G3173" s="222" t="s">
        <v>303</v>
      </c>
      <c r="H3173" s="223" t="s">
        <v>303</v>
      </c>
      <c r="I3173" s="223" t="s">
        <v>303</v>
      </c>
      <c r="J3173" s="223" t="s">
        <v>303</v>
      </c>
      <c r="K3173" s="223" t="s">
        <v>303</v>
      </c>
      <c r="L3173" s="223" t="s">
        <v>303</v>
      </c>
      <c r="M3173" s="223" t="s">
        <v>303</v>
      </c>
      <c r="N3173" s="36"/>
      <c r="P3173" s="186"/>
    </row>
    <row r="3174" customHeight="1" spans="1:16">
      <c r="A3174" s="217" t="s">
        <v>120</v>
      </c>
      <c r="B3174" s="35">
        <v>340200015</v>
      </c>
      <c r="C3174" s="36" t="s">
        <v>8069</v>
      </c>
      <c r="D3174" s="36"/>
      <c r="E3174" s="36"/>
      <c r="F3174" s="219" t="s">
        <v>43</v>
      </c>
      <c r="G3174" s="222">
        <v>39</v>
      </c>
      <c r="H3174" s="222">
        <f t="shared" ref="H3174:H3178" si="2244">G3174*1</f>
        <v>39</v>
      </c>
      <c r="I3174" s="222">
        <f t="shared" ref="I3174:I3178" si="2245">G3174*0.95</f>
        <v>37.05</v>
      </c>
      <c r="J3174" s="222">
        <f t="shared" ref="J3174:J3178" si="2246">G3174*0.85</f>
        <v>33.15</v>
      </c>
      <c r="K3174" s="222">
        <f t="shared" ref="K3174:K3178" si="2247">G3174*0.75</f>
        <v>29.25</v>
      </c>
      <c r="L3174" s="222">
        <f t="shared" ref="L3174:L3178" si="2248">G3174*0.65</f>
        <v>25.35</v>
      </c>
      <c r="M3174" s="222">
        <f t="shared" ref="M3174:M3178" si="2249">G3174*0.6</f>
        <v>23.4</v>
      </c>
      <c r="N3174" s="36"/>
      <c r="P3174" s="186"/>
    </row>
    <row r="3175" customHeight="1" spans="1:16">
      <c r="A3175" s="217" t="s">
        <v>120</v>
      </c>
      <c r="B3175" s="35">
        <v>340200016</v>
      </c>
      <c r="C3175" s="36" t="s">
        <v>8070</v>
      </c>
      <c r="D3175" s="36"/>
      <c r="E3175" s="36"/>
      <c r="F3175" s="219" t="s">
        <v>43</v>
      </c>
      <c r="G3175" s="222">
        <v>39</v>
      </c>
      <c r="H3175" s="222">
        <f t="shared" si="2244"/>
        <v>39</v>
      </c>
      <c r="I3175" s="222">
        <f t="shared" si="2245"/>
        <v>37.05</v>
      </c>
      <c r="J3175" s="222">
        <f t="shared" si="2246"/>
        <v>33.15</v>
      </c>
      <c r="K3175" s="222">
        <f t="shared" si="2247"/>
        <v>29.25</v>
      </c>
      <c r="L3175" s="222">
        <f t="shared" si="2248"/>
        <v>25.35</v>
      </c>
      <c r="M3175" s="222">
        <f t="shared" si="2249"/>
        <v>23.4</v>
      </c>
      <c r="N3175" s="36"/>
      <c r="P3175" s="186"/>
    </row>
    <row r="3176" customHeight="1" spans="1:16">
      <c r="A3176" s="217" t="s">
        <v>120</v>
      </c>
      <c r="B3176" s="35">
        <v>340200017</v>
      </c>
      <c r="C3176" s="36" t="s">
        <v>8071</v>
      </c>
      <c r="D3176" s="36"/>
      <c r="E3176" s="36"/>
      <c r="F3176" s="219" t="s">
        <v>43</v>
      </c>
      <c r="G3176" s="222">
        <v>39</v>
      </c>
      <c r="H3176" s="222">
        <f t="shared" si="2244"/>
        <v>39</v>
      </c>
      <c r="I3176" s="222">
        <f t="shared" si="2245"/>
        <v>37.05</v>
      </c>
      <c r="J3176" s="222">
        <f t="shared" si="2246"/>
        <v>33.15</v>
      </c>
      <c r="K3176" s="222">
        <f t="shared" si="2247"/>
        <v>29.25</v>
      </c>
      <c r="L3176" s="222">
        <f t="shared" si="2248"/>
        <v>25.35</v>
      </c>
      <c r="M3176" s="222">
        <f t="shared" si="2249"/>
        <v>23.4</v>
      </c>
      <c r="N3176" s="36"/>
      <c r="P3176" s="186"/>
    </row>
    <row r="3177" customHeight="1" spans="1:16">
      <c r="A3177" s="217" t="s">
        <v>120</v>
      </c>
      <c r="B3177" s="35">
        <v>340200018</v>
      </c>
      <c r="C3177" s="36" t="s">
        <v>8072</v>
      </c>
      <c r="D3177" s="36"/>
      <c r="E3177" s="36"/>
      <c r="F3177" s="219" t="s">
        <v>43</v>
      </c>
      <c r="G3177" s="222">
        <v>26</v>
      </c>
      <c r="H3177" s="222">
        <f t="shared" si="2244"/>
        <v>26</v>
      </c>
      <c r="I3177" s="222">
        <f t="shared" si="2245"/>
        <v>24.7</v>
      </c>
      <c r="J3177" s="222">
        <f t="shared" si="2246"/>
        <v>22.1</v>
      </c>
      <c r="K3177" s="222">
        <f t="shared" si="2247"/>
        <v>19.5</v>
      </c>
      <c r="L3177" s="222">
        <f t="shared" si="2248"/>
        <v>16.9</v>
      </c>
      <c r="M3177" s="222">
        <f t="shared" si="2249"/>
        <v>15.6</v>
      </c>
      <c r="N3177" s="36"/>
      <c r="P3177" s="186"/>
    </row>
    <row r="3178" customHeight="1" spans="1:16">
      <c r="A3178" s="217" t="s">
        <v>120</v>
      </c>
      <c r="B3178" s="35">
        <v>340200019</v>
      </c>
      <c r="C3178" s="36" t="s">
        <v>8073</v>
      </c>
      <c r="D3178" s="36"/>
      <c r="E3178" s="36"/>
      <c r="F3178" s="219" t="s">
        <v>43</v>
      </c>
      <c r="G3178" s="222">
        <v>65</v>
      </c>
      <c r="H3178" s="222">
        <f t="shared" si="2244"/>
        <v>65</v>
      </c>
      <c r="I3178" s="222">
        <f t="shared" si="2245"/>
        <v>61.75</v>
      </c>
      <c r="J3178" s="222">
        <f t="shared" si="2246"/>
        <v>55.25</v>
      </c>
      <c r="K3178" s="222">
        <f t="shared" si="2247"/>
        <v>48.75</v>
      </c>
      <c r="L3178" s="222">
        <f t="shared" si="2248"/>
        <v>42.25</v>
      </c>
      <c r="M3178" s="222">
        <f t="shared" si="2249"/>
        <v>39</v>
      </c>
      <c r="N3178" s="36"/>
      <c r="P3178" s="186"/>
    </row>
    <row r="3179" customHeight="1" spans="1:16">
      <c r="A3179" s="217" t="s">
        <v>109</v>
      </c>
      <c r="B3179" s="35">
        <v>340200020</v>
      </c>
      <c r="C3179" s="36" t="s">
        <v>8074</v>
      </c>
      <c r="D3179" s="36" t="s">
        <v>8075</v>
      </c>
      <c r="E3179" s="36"/>
      <c r="F3179" s="511"/>
      <c r="G3179" s="222"/>
      <c r="H3179" s="222"/>
      <c r="I3179" s="222"/>
      <c r="J3179" s="222"/>
      <c r="K3179" s="222"/>
      <c r="L3179" s="222"/>
      <c r="M3179" s="222"/>
      <c r="N3179" s="36"/>
      <c r="P3179" s="186"/>
    </row>
    <row r="3180" customHeight="1" spans="1:16">
      <c r="A3180" s="217" t="s">
        <v>109</v>
      </c>
      <c r="B3180" s="35" t="s">
        <v>8076</v>
      </c>
      <c r="C3180" s="36" t="s">
        <v>8077</v>
      </c>
      <c r="D3180" s="36"/>
      <c r="E3180" s="36"/>
      <c r="F3180" s="511" t="s">
        <v>8078</v>
      </c>
      <c r="G3180" s="222">
        <v>45</v>
      </c>
      <c r="H3180" s="222">
        <f t="shared" ref="H3180" si="2250">G3180*1</f>
        <v>45</v>
      </c>
      <c r="I3180" s="222">
        <f t="shared" ref="I3180" si="2251">G3180*0.95</f>
        <v>42.75</v>
      </c>
      <c r="J3180" s="222">
        <f t="shared" ref="J3180" si="2252">G3180*0.85</f>
        <v>38.25</v>
      </c>
      <c r="K3180" s="222">
        <f t="shared" ref="K3180" si="2253">G3180*0.75</f>
        <v>33.75</v>
      </c>
      <c r="L3180" s="222">
        <f t="shared" ref="L3180" si="2254">G3180*0.65</f>
        <v>29.25</v>
      </c>
      <c r="M3180" s="222">
        <f t="shared" ref="M3180" si="2255">G3180*0.6</f>
        <v>27</v>
      </c>
      <c r="N3180" s="36"/>
      <c r="P3180" s="186"/>
    </row>
    <row r="3181" customHeight="1" spans="1:16">
      <c r="A3181" s="217" t="s">
        <v>109</v>
      </c>
      <c r="B3181" s="35" t="s">
        <v>8079</v>
      </c>
      <c r="C3181" s="36" t="s">
        <v>8080</v>
      </c>
      <c r="D3181" s="36"/>
      <c r="E3181" s="36"/>
      <c r="F3181" s="511" t="s">
        <v>8078</v>
      </c>
      <c r="G3181" s="222">
        <v>30</v>
      </c>
      <c r="H3181" s="222">
        <f t="shared" ref="H3181:H3207" si="2256">G3181*1</f>
        <v>30</v>
      </c>
      <c r="I3181" s="222">
        <f t="shared" ref="I3181:I3207" si="2257">G3181*0.95</f>
        <v>28.5</v>
      </c>
      <c r="J3181" s="222">
        <f t="shared" ref="J3181:J3207" si="2258">G3181*0.85</f>
        <v>25.5</v>
      </c>
      <c r="K3181" s="222">
        <f t="shared" ref="K3181:K3207" si="2259">G3181*0.75</f>
        <v>22.5</v>
      </c>
      <c r="L3181" s="222">
        <f t="shared" ref="L3181:L3197" si="2260">G3181*0.65</f>
        <v>19.5</v>
      </c>
      <c r="M3181" s="222">
        <f t="shared" ref="M3181:M3197" si="2261">G3181*0.6</f>
        <v>18</v>
      </c>
      <c r="N3181" s="36"/>
      <c r="P3181" s="186"/>
    </row>
    <row r="3182" customHeight="1" spans="1:16">
      <c r="A3182" s="217" t="s">
        <v>109</v>
      </c>
      <c r="B3182" s="35" t="s">
        <v>8081</v>
      </c>
      <c r="C3182" s="36" t="s">
        <v>8082</v>
      </c>
      <c r="D3182" s="512" t="s">
        <v>8083</v>
      </c>
      <c r="E3182" s="36"/>
      <c r="F3182" s="511" t="s">
        <v>8078</v>
      </c>
      <c r="G3182" s="222">
        <v>15</v>
      </c>
      <c r="H3182" s="222">
        <f t="shared" si="2256"/>
        <v>15</v>
      </c>
      <c r="I3182" s="222">
        <f t="shared" si="2257"/>
        <v>14.25</v>
      </c>
      <c r="J3182" s="222">
        <f t="shared" si="2258"/>
        <v>12.75</v>
      </c>
      <c r="K3182" s="222">
        <f t="shared" si="2259"/>
        <v>11.25</v>
      </c>
      <c r="L3182" s="222">
        <f t="shared" si="2260"/>
        <v>9.75</v>
      </c>
      <c r="M3182" s="222">
        <f t="shared" si="2261"/>
        <v>9</v>
      </c>
      <c r="N3182" s="36"/>
      <c r="O3182" s="28" t="s">
        <v>82</v>
      </c>
      <c r="P3182" s="186"/>
    </row>
    <row r="3183" customHeight="1" spans="1:16">
      <c r="A3183" s="217" t="s">
        <v>109</v>
      </c>
      <c r="B3183" s="35">
        <v>340200021</v>
      </c>
      <c r="C3183" s="36" t="s">
        <v>8084</v>
      </c>
      <c r="D3183" s="36"/>
      <c r="E3183" s="36"/>
      <c r="F3183" s="511" t="s">
        <v>8085</v>
      </c>
      <c r="G3183" s="222">
        <v>70</v>
      </c>
      <c r="H3183" s="222">
        <f t="shared" si="2256"/>
        <v>70</v>
      </c>
      <c r="I3183" s="222">
        <f t="shared" si="2257"/>
        <v>66.5</v>
      </c>
      <c r="J3183" s="222">
        <f t="shared" si="2258"/>
        <v>59.5</v>
      </c>
      <c r="K3183" s="222">
        <f t="shared" si="2259"/>
        <v>52.5</v>
      </c>
      <c r="L3183" s="222">
        <f t="shared" si="2260"/>
        <v>45.5</v>
      </c>
      <c r="M3183" s="222">
        <f t="shared" si="2261"/>
        <v>42</v>
      </c>
      <c r="N3183" s="36"/>
      <c r="P3183" s="186"/>
    </row>
    <row r="3184" customHeight="1" spans="1:16">
      <c r="A3184" s="217" t="s">
        <v>109</v>
      </c>
      <c r="B3184" s="35">
        <v>340200022</v>
      </c>
      <c r="C3184" s="36" t="s">
        <v>8086</v>
      </c>
      <c r="D3184" s="36"/>
      <c r="E3184" s="36"/>
      <c r="F3184" s="511" t="s">
        <v>8078</v>
      </c>
      <c r="G3184" s="222">
        <v>22.5</v>
      </c>
      <c r="H3184" s="222">
        <f t="shared" si="2256"/>
        <v>22.5</v>
      </c>
      <c r="I3184" s="222">
        <f t="shared" si="2257"/>
        <v>21.375</v>
      </c>
      <c r="J3184" s="222">
        <f t="shared" si="2258"/>
        <v>19.125</v>
      </c>
      <c r="K3184" s="222">
        <f t="shared" si="2259"/>
        <v>16.875</v>
      </c>
      <c r="L3184" s="222">
        <f t="shared" si="2260"/>
        <v>14.625</v>
      </c>
      <c r="M3184" s="222">
        <f t="shared" si="2261"/>
        <v>13.5</v>
      </c>
      <c r="N3184" s="36"/>
      <c r="P3184" s="186"/>
    </row>
    <row r="3185" customHeight="1" spans="1:16">
      <c r="A3185" s="217" t="s">
        <v>109</v>
      </c>
      <c r="B3185" s="35">
        <v>340200023</v>
      </c>
      <c r="C3185" s="36" t="s">
        <v>8087</v>
      </c>
      <c r="D3185" s="36"/>
      <c r="E3185" s="36"/>
      <c r="F3185" s="511" t="s">
        <v>8078</v>
      </c>
      <c r="G3185" s="222">
        <v>22.5</v>
      </c>
      <c r="H3185" s="222">
        <f t="shared" si="2256"/>
        <v>22.5</v>
      </c>
      <c r="I3185" s="222">
        <f t="shared" si="2257"/>
        <v>21.375</v>
      </c>
      <c r="J3185" s="222">
        <f t="shared" si="2258"/>
        <v>19.125</v>
      </c>
      <c r="K3185" s="222">
        <f t="shared" si="2259"/>
        <v>16.875</v>
      </c>
      <c r="L3185" s="222">
        <f t="shared" si="2260"/>
        <v>14.625</v>
      </c>
      <c r="M3185" s="222">
        <f t="shared" si="2261"/>
        <v>13.5</v>
      </c>
      <c r="N3185" s="36"/>
      <c r="P3185" s="186"/>
    </row>
    <row r="3186" customHeight="1" spans="1:16">
      <c r="A3186" s="217" t="s">
        <v>109</v>
      </c>
      <c r="B3186" s="35">
        <v>340200024</v>
      </c>
      <c r="C3186" s="36" t="s">
        <v>8088</v>
      </c>
      <c r="D3186" s="452" t="s">
        <v>8089</v>
      </c>
      <c r="E3186" s="36"/>
      <c r="F3186" s="219" t="s">
        <v>43</v>
      </c>
      <c r="G3186" s="222">
        <v>30</v>
      </c>
      <c r="H3186" s="222">
        <f t="shared" si="2256"/>
        <v>30</v>
      </c>
      <c r="I3186" s="222">
        <f t="shared" si="2257"/>
        <v>28.5</v>
      </c>
      <c r="J3186" s="222">
        <f t="shared" si="2258"/>
        <v>25.5</v>
      </c>
      <c r="K3186" s="222">
        <f t="shared" si="2259"/>
        <v>22.5</v>
      </c>
      <c r="L3186" s="222">
        <f t="shared" si="2260"/>
        <v>19.5</v>
      </c>
      <c r="M3186" s="222">
        <f t="shared" si="2261"/>
        <v>18</v>
      </c>
      <c r="N3186" s="36"/>
      <c r="O3186" s="28" t="s">
        <v>82</v>
      </c>
      <c r="P3186" s="186"/>
    </row>
    <row r="3187" customHeight="1" spans="1:16">
      <c r="A3187" s="217" t="s">
        <v>109</v>
      </c>
      <c r="B3187" s="35">
        <v>340200025</v>
      </c>
      <c r="C3187" s="36" t="s">
        <v>8090</v>
      </c>
      <c r="D3187" s="36" t="s">
        <v>8091</v>
      </c>
      <c r="E3187" s="36" t="s">
        <v>8092</v>
      </c>
      <c r="F3187" s="219" t="s">
        <v>43</v>
      </c>
      <c r="G3187" s="222">
        <v>22.5</v>
      </c>
      <c r="H3187" s="222">
        <f t="shared" si="2256"/>
        <v>22.5</v>
      </c>
      <c r="I3187" s="222">
        <f t="shared" si="2257"/>
        <v>21.375</v>
      </c>
      <c r="J3187" s="222">
        <f t="shared" si="2258"/>
        <v>19.125</v>
      </c>
      <c r="K3187" s="222">
        <f t="shared" si="2259"/>
        <v>16.875</v>
      </c>
      <c r="L3187" s="222">
        <f t="shared" si="2260"/>
        <v>14.625</v>
      </c>
      <c r="M3187" s="222">
        <f t="shared" si="2261"/>
        <v>13.5</v>
      </c>
      <c r="N3187" s="36"/>
      <c r="P3187" s="186"/>
    </row>
    <row r="3188" customHeight="1" spans="1:16">
      <c r="A3188" s="217" t="s">
        <v>109</v>
      </c>
      <c r="B3188" s="35">
        <v>340200026</v>
      </c>
      <c r="C3188" s="36" t="s">
        <v>8093</v>
      </c>
      <c r="D3188" s="36" t="s">
        <v>8094</v>
      </c>
      <c r="E3188" s="36"/>
      <c r="F3188" s="219" t="s">
        <v>43</v>
      </c>
      <c r="G3188" s="222">
        <v>30</v>
      </c>
      <c r="H3188" s="222">
        <f t="shared" si="2256"/>
        <v>30</v>
      </c>
      <c r="I3188" s="222">
        <f t="shared" si="2257"/>
        <v>28.5</v>
      </c>
      <c r="J3188" s="222">
        <f t="shared" si="2258"/>
        <v>25.5</v>
      </c>
      <c r="K3188" s="222">
        <f t="shared" si="2259"/>
        <v>22.5</v>
      </c>
      <c r="L3188" s="222">
        <f t="shared" si="2260"/>
        <v>19.5</v>
      </c>
      <c r="M3188" s="222">
        <f t="shared" si="2261"/>
        <v>18</v>
      </c>
      <c r="N3188" s="36"/>
      <c r="O3188" s="28" t="s">
        <v>82</v>
      </c>
      <c r="P3188" s="186"/>
    </row>
    <row r="3189" customHeight="1" spans="1:16">
      <c r="A3189" s="217" t="s">
        <v>109</v>
      </c>
      <c r="B3189" s="35">
        <v>340200027</v>
      </c>
      <c r="C3189" s="36" t="s">
        <v>8095</v>
      </c>
      <c r="D3189" s="36" t="s">
        <v>8096</v>
      </c>
      <c r="E3189" s="36" t="s">
        <v>8097</v>
      </c>
      <c r="F3189" s="219" t="s">
        <v>43</v>
      </c>
      <c r="G3189" s="222">
        <v>30</v>
      </c>
      <c r="H3189" s="222">
        <f t="shared" si="2256"/>
        <v>30</v>
      </c>
      <c r="I3189" s="222">
        <f t="shared" si="2257"/>
        <v>28.5</v>
      </c>
      <c r="J3189" s="222">
        <f t="shared" si="2258"/>
        <v>25.5</v>
      </c>
      <c r="K3189" s="222">
        <f t="shared" si="2259"/>
        <v>22.5</v>
      </c>
      <c r="L3189" s="222">
        <f t="shared" si="2260"/>
        <v>19.5</v>
      </c>
      <c r="M3189" s="222">
        <f t="shared" si="2261"/>
        <v>18</v>
      </c>
      <c r="N3189" s="36"/>
      <c r="P3189" s="186"/>
    </row>
    <row r="3190" customHeight="1" spans="1:16">
      <c r="A3190" s="217" t="s">
        <v>109</v>
      </c>
      <c r="B3190" s="35">
        <v>340200028</v>
      </c>
      <c r="C3190" s="36" t="s">
        <v>8098</v>
      </c>
      <c r="D3190" s="36"/>
      <c r="E3190" s="36"/>
      <c r="F3190" s="511" t="s">
        <v>8078</v>
      </c>
      <c r="G3190" s="222">
        <v>30</v>
      </c>
      <c r="H3190" s="222">
        <f t="shared" si="2256"/>
        <v>30</v>
      </c>
      <c r="I3190" s="222">
        <f t="shared" si="2257"/>
        <v>28.5</v>
      </c>
      <c r="J3190" s="222">
        <f t="shared" si="2258"/>
        <v>25.5</v>
      </c>
      <c r="K3190" s="222">
        <f t="shared" si="2259"/>
        <v>22.5</v>
      </c>
      <c r="L3190" s="222">
        <f t="shared" si="2260"/>
        <v>19.5</v>
      </c>
      <c r="M3190" s="222">
        <f t="shared" si="2261"/>
        <v>18</v>
      </c>
      <c r="N3190" s="36"/>
      <c r="P3190" s="186"/>
    </row>
    <row r="3191" customHeight="1" spans="1:16">
      <c r="A3191" s="217" t="s">
        <v>109</v>
      </c>
      <c r="B3191" s="35">
        <v>340200029</v>
      </c>
      <c r="C3191" s="36" t="s">
        <v>8099</v>
      </c>
      <c r="D3191" s="36"/>
      <c r="E3191" s="36"/>
      <c r="F3191" s="219" t="s">
        <v>43</v>
      </c>
      <c r="G3191" s="222">
        <v>30</v>
      </c>
      <c r="H3191" s="222">
        <f t="shared" si="2256"/>
        <v>30</v>
      </c>
      <c r="I3191" s="222">
        <f t="shared" si="2257"/>
        <v>28.5</v>
      </c>
      <c r="J3191" s="222">
        <f t="shared" si="2258"/>
        <v>25.5</v>
      </c>
      <c r="K3191" s="222">
        <f t="shared" si="2259"/>
        <v>22.5</v>
      </c>
      <c r="L3191" s="222">
        <f t="shared" si="2260"/>
        <v>19.5</v>
      </c>
      <c r="M3191" s="222">
        <f t="shared" si="2261"/>
        <v>18</v>
      </c>
      <c r="N3191" s="36"/>
      <c r="P3191" s="186"/>
    </row>
    <row r="3192" customHeight="1" spans="1:16">
      <c r="A3192" s="217" t="s">
        <v>109</v>
      </c>
      <c r="B3192" s="35">
        <v>340200030</v>
      </c>
      <c r="C3192" s="36" t="s">
        <v>8100</v>
      </c>
      <c r="D3192" s="452" t="s">
        <v>8101</v>
      </c>
      <c r="E3192" s="36"/>
      <c r="F3192" s="219" t="s">
        <v>43</v>
      </c>
      <c r="G3192" s="222">
        <v>45</v>
      </c>
      <c r="H3192" s="222">
        <f t="shared" si="2256"/>
        <v>45</v>
      </c>
      <c r="I3192" s="222">
        <f t="shared" si="2257"/>
        <v>42.75</v>
      </c>
      <c r="J3192" s="222">
        <f t="shared" si="2258"/>
        <v>38.25</v>
      </c>
      <c r="K3192" s="222">
        <f t="shared" si="2259"/>
        <v>33.75</v>
      </c>
      <c r="L3192" s="222">
        <f t="shared" si="2260"/>
        <v>29.25</v>
      </c>
      <c r="M3192" s="222">
        <f t="shared" si="2261"/>
        <v>27</v>
      </c>
      <c r="N3192" s="36"/>
      <c r="O3192" s="28" t="s">
        <v>82</v>
      </c>
      <c r="P3192" s="186"/>
    </row>
    <row r="3193" customHeight="1" spans="1:16">
      <c r="A3193" s="217" t="s">
        <v>109</v>
      </c>
      <c r="B3193" s="35">
        <v>340200031</v>
      </c>
      <c r="C3193" s="36" t="s">
        <v>8102</v>
      </c>
      <c r="D3193" s="36" t="s">
        <v>8103</v>
      </c>
      <c r="E3193" s="36" t="s">
        <v>8104</v>
      </c>
      <c r="F3193" s="511" t="s">
        <v>8078</v>
      </c>
      <c r="G3193" s="222">
        <v>30</v>
      </c>
      <c r="H3193" s="222">
        <f t="shared" si="2256"/>
        <v>30</v>
      </c>
      <c r="I3193" s="222">
        <f t="shared" si="2257"/>
        <v>28.5</v>
      </c>
      <c r="J3193" s="222">
        <f t="shared" si="2258"/>
        <v>25.5</v>
      </c>
      <c r="K3193" s="222">
        <f t="shared" si="2259"/>
        <v>22.5</v>
      </c>
      <c r="L3193" s="222">
        <f t="shared" si="2260"/>
        <v>19.5</v>
      </c>
      <c r="M3193" s="222">
        <f t="shared" si="2261"/>
        <v>18</v>
      </c>
      <c r="N3193" s="36"/>
      <c r="P3193" s="186"/>
    </row>
    <row r="3194" customHeight="1" spans="1:16">
      <c r="A3194" s="217" t="s">
        <v>109</v>
      </c>
      <c r="B3194" s="35">
        <v>340200032</v>
      </c>
      <c r="C3194" s="36" t="s">
        <v>8105</v>
      </c>
      <c r="D3194" s="36"/>
      <c r="E3194" s="36"/>
      <c r="F3194" s="511" t="s">
        <v>8078</v>
      </c>
      <c r="G3194" s="222">
        <v>30</v>
      </c>
      <c r="H3194" s="222">
        <f t="shared" si="2256"/>
        <v>30</v>
      </c>
      <c r="I3194" s="222">
        <f t="shared" si="2257"/>
        <v>28.5</v>
      </c>
      <c r="J3194" s="222">
        <f t="shared" si="2258"/>
        <v>25.5</v>
      </c>
      <c r="K3194" s="222">
        <f t="shared" si="2259"/>
        <v>22.5</v>
      </c>
      <c r="L3194" s="222">
        <f t="shared" si="2260"/>
        <v>19.5</v>
      </c>
      <c r="M3194" s="222">
        <f t="shared" si="2261"/>
        <v>18</v>
      </c>
      <c r="N3194" s="36"/>
      <c r="P3194" s="186"/>
    </row>
    <row r="3195" customHeight="1" spans="1:16">
      <c r="A3195" s="217" t="s">
        <v>109</v>
      </c>
      <c r="B3195" s="35">
        <v>340200033</v>
      </c>
      <c r="C3195" s="36" t="s">
        <v>8106</v>
      </c>
      <c r="D3195" s="36"/>
      <c r="E3195" s="36"/>
      <c r="F3195" s="219" t="s">
        <v>8107</v>
      </c>
      <c r="G3195" s="222">
        <v>30</v>
      </c>
      <c r="H3195" s="222">
        <f t="shared" si="2256"/>
        <v>30</v>
      </c>
      <c r="I3195" s="222">
        <f t="shared" si="2257"/>
        <v>28.5</v>
      </c>
      <c r="J3195" s="222">
        <f t="shared" si="2258"/>
        <v>25.5</v>
      </c>
      <c r="K3195" s="222">
        <f t="shared" si="2259"/>
        <v>22.5</v>
      </c>
      <c r="L3195" s="222">
        <f t="shared" si="2260"/>
        <v>19.5</v>
      </c>
      <c r="M3195" s="222">
        <f t="shared" si="2261"/>
        <v>18</v>
      </c>
      <c r="N3195" s="36"/>
      <c r="P3195" s="186"/>
    </row>
    <row r="3196" customHeight="1" spans="1:16">
      <c r="A3196" s="217" t="s">
        <v>109</v>
      </c>
      <c r="B3196" s="35">
        <v>340200034</v>
      </c>
      <c r="C3196" s="36" t="s">
        <v>8108</v>
      </c>
      <c r="D3196" s="36"/>
      <c r="E3196" s="36"/>
      <c r="F3196" s="219" t="s">
        <v>8107</v>
      </c>
      <c r="G3196" s="222">
        <v>30</v>
      </c>
      <c r="H3196" s="222">
        <f t="shared" si="2256"/>
        <v>30</v>
      </c>
      <c r="I3196" s="222">
        <f t="shared" si="2257"/>
        <v>28.5</v>
      </c>
      <c r="J3196" s="222">
        <f t="shared" si="2258"/>
        <v>25.5</v>
      </c>
      <c r="K3196" s="222">
        <f t="shared" si="2259"/>
        <v>22.5</v>
      </c>
      <c r="L3196" s="222">
        <f t="shared" si="2260"/>
        <v>19.5</v>
      </c>
      <c r="M3196" s="222">
        <f t="shared" si="2261"/>
        <v>18</v>
      </c>
      <c r="N3196" s="36"/>
      <c r="P3196" s="186"/>
    </row>
    <row r="3197" customHeight="1" spans="1:16">
      <c r="A3197" s="217" t="s">
        <v>109</v>
      </c>
      <c r="B3197" s="35">
        <v>340200035</v>
      </c>
      <c r="C3197" s="36" t="s">
        <v>8109</v>
      </c>
      <c r="D3197" s="513" t="s">
        <v>8110</v>
      </c>
      <c r="E3197" s="36"/>
      <c r="F3197" s="219" t="s">
        <v>8107</v>
      </c>
      <c r="G3197" s="222">
        <v>45</v>
      </c>
      <c r="H3197" s="222">
        <f t="shared" si="2256"/>
        <v>45</v>
      </c>
      <c r="I3197" s="222">
        <f t="shared" si="2257"/>
        <v>42.75</v>
      </c>
      <c r="J3197" s="222">
        <f t="shared" si="2258"/>
        <v>38.25</v>
      </c>
      <c r="K3197" s="222">
        <f t="shared" si="2259"/>
        <v>33.75</v>
      </c>
      <c r="L3197" s="222">
        <f t="shared" si="2260"/>
        <v>29.25</v>
      </c>
      <c r="M3197" s="222">
        <f t="shared" si="2261"/>
        <v>27</v>
      </c>
      <c r="N3197" s="36"/>
      <c r="O3197" s="28" t="s">
        <v>82</v>
      </c>
      <c r="P3197" s="186"/>
    </row>
    <row r="3198" customHeight="1" spans="1:16">
      <c r="A3198" s="217" t="s">
        <v>109</v>
      </c>
      <c r="B3198" s="35">
        <v>340200036</v>
      </c>
      <c r="C3198" s="36" t="s">
        <v>8111</v>
      </c>
      <c r="D3198" s="36"/>
      <c r="E3198" s="36"/>
      <c r="F3198" s="219" t="s">
        <v>43</v>
      </c>
      <c r="G3198" s="222">
        <v>37.5</v>
      </c>
      <c r="H3198" s="222">
        <f t="shared" si="2256"/>
        <v>37.5</v>
      </c>
      <c r="I3198" s="222">
        <f t="shared" si="2257"/>
        <v>35.625</v>
      </c>
      <c r="J3198" s="222">
        <f t="shared" si="2258"/>
        <v>31.875</v>
      </c>
      <c r="K3198" s="222">
        <f t="shared" si="2259"/>
        <v>28.125</v>
      </c>
      <c r="L3198" s="328" t="s">
        <v>75</v>
      </c>
      <c r="M3198" s="328" t="s">
        <v>75</v>
      </c>
      <c r="N3198" s="36"/>
      <c r="P3198" s="186"/>
    </row>
    <row r="3199" customHeight="1" spans="1:16">
      <c r="A3199" s="217" t="s">
        <v>109</v>
      </c>
      <c r="B3199" s="35">
        <v>340200037</v>
      </c>
      <c r="C3199" s="36" t="s">
        <v>8112</v>
      </c>
      <c r="D3199" s="452" t="s">
        <v>8113</v>
      </c>
      <c r="E3199" s="36"/>
      <c r="F3199" s="219" t="s">
        <v>43</v>
      </c>
      <c r="G3199" s="222">
        <v>30</v>
      </c>
      <c r="H3199" s="222">
        <f t="shared" si="2256"/>
        <v>30</v>
      </c>
      <c r="I3199" s="222">
        <f t="shared" si="2257"/>
        <v>28.5</v>
      </c>
      <c r="J3199" s="222">
        <f t="shared" si="2258"/>
        <v>25.5</v>
      </c>
      <c r="K3199" s="222">
        <f t="shared" si="2259"/>
        <v>22.5</v>
      </c>
      <c r="L3199" s="328" t="s">
        <v>75</v>
      </c>
      <c r="M3199" s="328" t="s">
        <v>75</v>
      </c>
      <c r="N3199" s="36"/>
      <c r="O3199" s="28" t="s">
        <v>82</v>
      </c>
      <c r="P3199" s="186"/>
    </row>
    <row r="3200" customHeight="1" spans="1:16">
      <c r="A3200" s="217" t="s">
        <v>109</v>
      </c>
      <c r="B3200" s="35">
        <v>340200038</v>
      </c>
      <c r="C3200" s="36" t="s">
        <v>8114</v>
      </c>
      <c r="D3200" s="36"/>
      <c r="E3200" s="36"/>
      <c r="F3200" s="219" t="s">
        <v>43</v>
      </c>
      <c r="G3200" s="222">
        <v>30</v>
      </c>
      <c r="H3200" s="222">
        <f t="shared" si="2256"/>
        <v>30</v>
      </c>
      <c r="I3200" s="222">
        <f t="shared" si="2257"/>
        <v>28.5</v>
      </c>
      <c r="J3200" s="222">
        <f t="shared" si="2258"/>
        <v>25.5</v>
      </c>
      <c r="K3200" s="222">
        <f t="shared" si="2259"/>
        <v>22.5</v>
      </c>
      <c r="L3200" s="328" t="s">
        <v>75</v>
      </c>
      <c r="M3200" s="328" t="s">
        <v>75</v>
      </c>
      <c r="N3200" s="36"/>
      <c r="P3200" s="186"/>
    </row>
    <row r="3201" customHeight="1" spans="1:16">
      <c r="A3201" s="217" t="s">
        <v>109</v>
      </c>
      <c r="B3201" s="35">
        <v>340200039</v>
      </c>
      <c r="C3201" s="36" t="s">
        <v>8115</v>
      </c>
      <c r="D3201" s="36" t="s">
        <v>8116</v>
      </c>
      <c r="E3201" s="36"/>
      <c r="F3201" s="219" t="s">
        <v>43</v>
      </c>
      <c r="G3201" s="220">
        <v>45</v>
      </c>
      <c r="H3201" s="222">
        <f t="shared" si="2256"/>
        <v>45</v>
      </c>
      <c r="I3201" s="222">
        <f t="shared" si="2257"/>
        <v>42.75</v>
      </c>
      <c r="J3201" s="222">
        <f t="shared" si="2258"/>
        <v>38.25</v>
      </c>
      <c r="K3201" s="222">
        <f t="shared" si="2259"/>
        <v>33.75</v>
      </c>
      <c r="L3201" s="328" t="s">
        <v>75</v>
      </c>
      <c r="M3201" s="328" t="s">
        <v>75</v>
      </c>
      <c r="N3201" s="255"/>
      <c r="P3201" s="186"/>
    </row>
    <row r="3202" customHeight="1" spans="1:16">
      <c r="A3202" s="217" t="s">
        <v>109</v>
      </c>
      <c r="B3202" s="35">
        <v>340200040</v>
      </c>
      <c r="C3202" s="36" t="s">
        <v>8117</v>
      </c>
      <c r="D3202" s="36"/>
      <c r="E3202" s="36"/>
      <c r="F3202" s="219" t="s">
        <v>8085</v>
      </c>
      <c r="G3202" s="220">
        <v>60</v>
      </c>
      <c r="H3202" s="222">
        <f t="shared" si="2256"/>
        <v>60</v>
      </c>
      <c r="I3202" s="222">
        <f t="shared" si="2257"/>
        <v>57</v>
      </c>
      <c r="J3202" s="222">
        <f t="shared" si="2258"/>
        <v>51</v>
      </c>
      <c r="K3202" s="222">
        <f t="shared" si="2259"/>
        <v>45</v>
      </c>
      <c r="L3202" s="328" t="s">
        <v>75</v>
      </c>
      <c r="M3202" s="328" t="s">
        <v>75</v>
      </c>
      <c r="N3202" s="255"/>
      <c r="P3202" s="186"/>
    </row>
    <row r="3203" customHeight="1" spans="1:16">
      <c r="A3203" s="217" t="s">
        <v>109</v>
      </c>
      <c r="B3203" s="35">
        <v>340200041</v>
      </c>
      <c r="C3203" s="36" t="s">
        <v>8118</v>
      </c>
      <c r="D3203" s="36"/>
      <c r="E3203" s="36"/>
      <c r="F3203" s="219" t="s">
        <v>8085</v>
      </c>
      <c r="G3203" s="220">
        <v>30</v>
      </c>
      <c r="H3203" s="222">
        <f t="shared" si="2256"/>
        <v>30</v>
      </c>
      <c r="I3203" s="222">
        <f t="shared" si="2257"/>
        <v>28.5</v>
      </c>
      <c r="J3203" s="222">
        <f t="shared" si="2258"/>
        <v>25.5</v>
      </c>
      <c r="K3203" s="222">
        <f t="shared" si="2259"/>
        <v>22.5</v>
      </c>
      <c r="L3203" s="222">
        <f t="shared" ref="L3203:L3207" si="2262">G3203*0.65</f>
        <v>19.5</v>
      </c>
      <c r="M3203" s="222">
        <f t="shared" ref="M3203:M3207" si="2263">G3203*0.6</f>
        <v>18</v>
      </c>
      <c r="N3203" s="255"/>
      <c r="P3203" s="186"/>
    </row>
    <row r="3204" customHeight="1" spans="1:16">
      <c r="A3204" s="217" t="s">
        <v>109</v>
      </c>
      <c r="B3204" s="52">
        <v>340200042</v>
      </c>
      <c r="C3204" s="36" t="s">
        <v>8119</v>
      </c>
      <c r="D3204" s="452" t="s">
        <v>8120</v>
      </c>
      <c r="E3204" s="36"/>
      <c r="F3204" s="219" t="s">
        <v>8085</v>
      </c>
      <c r="G3204" s="220">
        <v>40</v>
      </c>
      <c r="H3204" s="222">
        <f t="shared" si="2256"/>
        <v>40</v>
      </c>
      <c r="I3204" s="222">
        <f t="shared" si="2257"/>
        <v>38</v>
      </c>
      <c r="J3204" s="222">
        <f t="shared" si="2258"/>
        <v>34</v>
      </c>
      <c r="K3204" s="222">
        <f t="shared" si="2259"/>
        <v>30</v>
      </c>
      <c r="L3204" s="222">
        <f t="shared" si="2262"/>
        <v>26</v>
      </c>
      <c r="M3204" s="222">
        <f t="shared" si="2263"/>
        <v>24</v>
      </c>
      <c r="N3204" s="255"/>
      <c r="O3204" s="28" t="s">
        <v>82</v>
      </c>
      <c r="P3204" s="186"/>
    </row>
    <row r="3205" s="176" customFormat="1" customHeight="1" spans="1:18">
      <c r="A3205" s="217" t="s">
        <v>109</v>
      </c>
      <c r="B3205" s="514">
        <v>340200043</v>
      </c>
      <c r="C3205" s="338" t="s">
        <v>8121</v>
      </c>
      <c r="D3205" s="338" t="s">
        <v>8122</v>
      </c>
      <c r="E3205" s="248"/>
      <c r="F3205" s="515" t="s">
        <v>43</v>
      </c>
      <c r="G3205" s="326">
        <v>30</v>
      </c>
      <c r="H3205" s="222">
        <f t="shared" si="2256"/>
        <v>30</v>
      </c>
      <c r="I3205" s="222">
        <f t="shared" si="2257"/>
        <v>28.5</v>
      </c>
      <c r="J3205" s="222">
        <f t="shared" si="2258"/>
        <v>25.5</v>
      </c>
      <c r="K3205" s="222">
        <f t="shared" si="2259"/>
        <v>22.5</v>
      </c>
      <c r="L3205" s="222">
        <f t="shared" si="2262"/>
        <v>19.5</v>
      </c>
      <c r="M3205" s="222">
        <f t="shared" si="2263"/>
        <v>18</v>
      </c>
      <c r="N3205" s="248"/>
      <c r="R3205" s="188"/>
    </row>
    <row r="3206" customHeight="1" spans="1:16">
      <c r="A3206" s="52" t="s">
        <v>109</v>
      </c>
      <c r="B3206" s="52">
        <v>340200044</v>
      </c>
      <c r="C3206" s="36" t="s">
        <v>8123</v>
      </c>
      <c r="D3206" s="36" t="s">
        <v>8124</v>
      </c>
      <c r="E3206" s="36"/>
      <c r="F3206" s="515" t="s">
        <v>43</v>
      </c>
      <c r="G3206" s="220">
        <v>100</v>
      </c>
      <c r="H3206" s="222">
        <f t="shared" si="2256"/>
        <v>100</v>
      </c>
      <c r="I3206" s="222">
        <f t="shared" si="2257"/>
        <v>95</v>
      </c>
      <c r="J3206" s="222">
        <f t="shared" si="2258"/>
        <v>85</v>
      </c>
      <c r="K3206" s="222">
        <f t="shared" si="2259"/>
        <v>75</v>
      </c>
      <c r="L3206" s="222">
        <f t="shared" si="2262"/>
        <v>65</v>
      </c>
      <c r="M3206" s="222">
        <f t="shared" si="2263"/>
        <v>60</v>
      </c>
      <c r="N3206" s="519"/>
      <c r="P3206" s="186"/>
    </row>
    <row r="3207" customHeight="1" spans="1:16">
      <c r="A3207" s="219" t="s">
        <v>109</v>
      </c>
      <c r="B3207" s="516">
        <v>340200045</v>
      </c>
      <c r="C3207" s="36" t="s">
        <v>8125</v>
      </c>
      <c r="D3207" s="36" t="s">
        <v>8126</v>
      </c>
      <c r="E3207" s="36"/>
      <c r="F3207" s="219" t="s">
        <v>43</v>
      </c>
      <c r="G3207" s="220">
        <v>60</v>
      </c>
      <c r="H3207" s="222">
        <f t="shared" si="2256"/>
        <v>60</v>
      </c>
      <c r="I3207" s="222">
        <f t="shared" si="2257"/>
        <v>57</v>
      </c>
      <c r="J3207" s="222">
        <f t="shared" si="2258"/>
        <v>51</v>
      </c>
      <c r="K3207" s="222">
        <f t="shared" si="2259"/>
        <v>45</v>
      </c>
      <c r="L3207" s="222">
        <f t="shared" si="2262"/>
        <v>39</v>
      </c>
      <c r="M3207" s="222">
        <f t="shared" si="2263"/>
        <v>36</v>
      </c>
      <c r="N3207" s="36"/>
      <c r="P3207" s="186"/>
    </row>
    <row r="3208" ht="45.95" customHeight="1" spans="1:16">
      <c r="A3208" s="17" t="s">
        <v>120</v>
      </c>
      <c r="B3208" s="34">
        <v>340200046</v>
      </c>
      <c r="C3208" s="18" t="s">
        <v>8127</v>
      </c>
      <c r="D3208" s="18" t="s">
        <v>8128</v>
      </c>
      <c r="E3208" s="18"/>
      <c r="F3208" s="34" t="s">
        <v>43</v>
      </c>
      <c r="G3208" s="34"/>
      <c r="H3208" s="162">
        <v>110</v>
      </c>
      <c r="I3208" s="162"/>
      <c r="J3208" s="162"/>
      <c r="K3208" s="162"/>
      <c r="L3208" s="162"/>
      <c r="M3208" s="520"/>
      <c r="N3208" s="18" t="s">
        <v>8129</v>
      </c>
      <c r="O3208" s="47" t="s">
        <v>1105</v>
      </c>
      <c r="P3208" s="186" t="s">
        <v>49</v>
      </c>
    </row>
    <row r="3209" customHeight="1" spans="1:20">
      <c r="A3209" s="60" t="s">
        <v>109</v>
      </c>
      <c r="B3209" s="60">
        <v>340200047</v>
      </c>
      <c r="C3209" s="61" t="s">
        <v>8130</v>
      </c>
      <c r="D3209" s="61" t="s">
        <v>8131</v>
      </c>
      <c r="E3209" s="61" t="s">
        <v>8132</v>
      </c>
      <c r="F3209" s="517" t="s">
        <v>43</v>
      </c>
      <c r="G3209" s="518"/>
      <c r="H3209" s="517" t="s">
        <v>74</v>
      </c>
      <c r="I3209" s="517" t="s">
        <v>74</v>
      </c>
      <c r="J3209" s="517" t="s">
        <v>74</v>
      </c>
      <c r="K3209" s="517" t="s">
        <v>74</v>
      </c>
      <c r="L3209" s="517" t="s">
        <v>74</v>
      </c>
      <c r="M3209" s="517" t="s">
        <v>74</v>
      </c>
      <c r="N3209" s="521"/>
      <c r="S3209" s="240" t="s">
        <v>242</v>
      </c>
      <c r="T3209" s="186" t="s">
        <v>49</v>
      </c>
    </row>
  </sheetData>
  <autoFilter ref="A14:T3209">
    <extLst/>
  </autoFilter>
  <mergeCells count="47">
    <mergeCell ref="A1:N1"/>
    <mergeCell ref="A2:C2"/>
    <mergeCell ref="A3:N3"/>
    <mergeCell ref="A4:N4"/>
    <mergeCell ref="A5:N5"/>
    <mergeCell ref="A6:N6"/>
    <mergeCell ref="A7:N7"/>
    <mergeCell ref="A8:N8"/>
    <mergeCell ref="A9:N9"/>
    <mergeCell ref="A10:B10"/>
    <mergeCell ref="C10:N10"/>
    <mergeCell ref="A11:B11"/>
    <mergeCell ref="C11:N11"/>
    <mergeCell ref="G12:M12"/>
    <mergeCell ref="O12:R12"/>
    <mergeCell ref="G13:I13"/>
    <mergeCell ref="J13:K13"/>
    <mergeCell ref="L13:M13"/>
    <mergeCell ref="O13:P13"/>
    <mergeCell ref="Q13:R13"/>
    <mergeCell ref="S13:T13"/>
    <mergeCell ref="U13:V13"/>
    <mergeCell ref="A1083:B1083"/>
    <mergeCell ref="C1083:N1083"/>
    <mergeCell ref="C1084:N1084"/>
    <mergeCell ref="C1085:N1085"/>
    <mergeCell ref="C1086:N1086"/>
    <mergeCell ref="C1087:N1087"/>
    <mergeCell ref="C1088:N1088"/>
    <mergeCell ref="C1089:N1089"/>
    <mergeCell ref="C1090:N1090"/>
    <mergeCell ref="C1091:N1091"/>
    <mergeCell ref="C1164:N1164"/>
    <mergeCell ref="C3115:N3115"/>
    <mergeCell ref="C3116:N3116"/>
    <mergeCell ref="A12:A14"/>
    <mergeCell ref="A1165:A1166"/>
    <mergeCell ref="A3115:A3116"/>
    <mergeCell ref="B12:B14"/>
    <mergeCell ref="B1165:B1166"/>
    <mergeCell ref="B3115:B3116"/>
    <mergeCell ref="C12:C14"/>
    <mergeCell ref="D12:D14"/>
    <mergeCell ref="E12:E14"/>
    <mergeCell ref="F12:F14"/>
    <mergeCell ref="N12:N14"/>
    <mergeCell ref="C1165:N1166"/>
  </mergeCells>
  <pageMargins left="0.699305555555556" right="0.699305555555556"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73"/>
  <sheetViews>
    <sheetView topLeftCell="A8" workbookViewId="0">
      <pane ySplit="4" topLeftCell="A12" activePane="bottomLeft" state="frozen"/>
      <selection/>
      <selection pane="bottomLeft" activeCell="AD188" sqref="AD188"/>
    </sheetView>
  </sheetViews>
  <sheetFormatPr defaultColWidth="8.875" defaultRowHeight="13.5"/>
  <cols>
    <col min="1" max="1" width="4.625" style="64" customWidth="1"/>
    <col min="2" max="2" width="11" style="64" customWidth="1"/>
    <col min="3" max="3" width="14.375" style="65" customWidth="1"/>
    <col min="4" max="4" width="18.75" style="65" customWidth="1"/>
    <col min="5" max="5" width="8.5" style="65" customWidth="1"/>
    <col min="6" max="6" width="8" style="66" customWidth="1"/>
    <col min="7" max="7" width="1.875" style="64" customWidth="1"/>
    <col min="8" max="9" width="5.625" style="64" customWidth="1"/>
    <col min="10" max="10" width="6" style="64" customWidth="1"/>
    <col min="11" max="11" width="5.375" style="64" customWidth="1"/>
    <col min="12" max="13" width="4.625" style="64" customWidth="1"/>
    <col min="14" max="14" width="10.625" style="65" customWidth="1"/>
    <col min="15" max="15" width="9.875" style="66" hidden="1" customWidth="1"/>
    <col min="16" max="16" width="8.875" style="66" hidden="1" customWidth="1"/>
    <col min="17" max="17" width="5.125" style="66" hidden="1" customWidth="1"/>
    <col min="18" max="19" width="8.875" style="66" hidden="1" customWidth="1"/>
    <col min="20" max="16384" width="8.875" style="66"/>
  </cols>
  <sheetData>
    <row r="1" ht="20.25" spans="1:15">
      <c r="A1" s="67" t="s">
        <v>8133</v>
      </c>
      <c r="B1" s="67"/>
      <c r="C1" s="68"/>
      <c r="D1" s="68"/>
      <c r="E1" s="68"/>
      <c r="F1" s="67"/>
      <c r="G1" s="67"/>
      <c r="H1" s="67"/>
      <c r="I1" s="67"/>
      <c r="J1" s="67"/>
      <c r="K1" s="67"/>
      <c r="L1" s="67"/>
      <c r="M1" s="67"/>
      <c r="N1" s="68"/>
      <c r="O1" s="67"/>
    </row>
    <row r="2" ht="20.25" spans="1:14">
      <c r="A2" s="69"/>
      <c r="B2" s="70"/>
      <c r="C2" s="71"/>
      <c r="D2" s="68"/>
      <c r="E2" s="72"/>
      <c r="F2" s="73"/>
      <c r="G2" s="74"/>
      <c r="H2" s="74"/>
      <c r="I2" s="74"/>
      <c r="J2" s="126"/>
      <c r="K2" s="126"/>
      <c r="L2" s="126"/>
      <c r="M2" s="126"/>
      <c r="N2" s="71"/>
    </row>
    <row r="3" ht="20.25" spans="1:15">
      <c r="A3" s="75" t="s">
        <v>2451</v>
      </c>
      <c r="B3" s="76"/>
      <c r="C3" s="68"/>
      <c r="D3" s="71"/>
      <c r="E3" s="77"/>
      <c r="F3" s="73"/>
      <c r="G3" s="74"/>
      <c r="H3" s="74"/>
      <c r="I3" s="74"/>
      <c r="J3" s="126"/>
      <c r="K3" s="126"/>
      <c r="L3" s="126"/>
      <c r="M3" s="126"/>
      <c r="N3" s="71"/>
      <c r="O3" s="127"/>
    </row>
    <row r="4" ht="28.5" customHeight="1" spans="1:15">
      <c r="A4" s="78" t="s">
        <v>8134</v>
      </c>
      <c r="B4" s="78"/>
      <c r="C4" s="78"/>
      <c r="D4" s="78"/>
      <c r="E4" s="78"/>
      <c r="F4" s="79"/>
      <c r="G4" s="79"/>
      <c r="H4" s="79"/>
      <c r="I4" s="79"/>
      <c r="J4" s="79"/>
      <c r="K4" s="79"/>
      <c r="L4" s="79"/>
      <c r="M4" s="79"/>
      <c r="N4" s="78"/>
      <c r="O4" s="78"/>
    </row>
    <row r="5" ht="20.25" customHeight="1" spans="1:15">
      <c r="A5" s="80" t="s">
        <v>8135</v>
      </c>
      <c r="B5" s="80"/>
      <c r="C5" s="78"/>
      <c r="D5" s="78"/>
      <c r="E5" s="78"/>
      <c r="F5" s="79"/>
      <c r="G5" s="79"/>
      <c r="H5" s="79"/>
      <c r="I5" s="79"/>
      <c r="J5" s="79"/>
      <c r="K5" s="79"/>
      <c r="L5" s="79"/>
      <c r="M5" s="79"/>
      <c r="N5" s="78"/>
      <c r="O5" s="81"/>
    </row>
    <row r="6" ht="20.25" customHeight="1" spans="1:15">
      <c r="A6" s="80" t="s">
        <v>8136</v>
      </c>
      <c r="B6" s="81"/>
      <c r="C6" s="82"/>
      <c r="D6" s="82"/>
      <c r="E6" s="82"/>
      <c r="F6" s="83"/>
      <c r="G6" s="83"/>
      <c r="H6" s="83"/>
      <c r="I6" s="83"/>
      <c r="J6" s="83"/>
      <c r="K6" s="83"/>
      <c r="L6" s="83"/>
      <c r="M6" s="83"/>
      <c r="N6" s="82"/>
      <c r="O6" s="81"/>
    </row>
    <row r="7" ht="15.75" spans="1:15">
      <c r="A7" s="84" t="s">
        <v>8137</v>
      </c>
      <c r="B7" s="84"/>
      <c r="C7" s="85"/>
      <c r="D7" s="85"/>
      <c r="E7" s="85"/>
      <c r="F7" s="84"/>
      <c r="G7" s="84"/>
      <c r="H7" s="84"/>
      <c r="I7" s="84"/>
      <c r="J7" s="84"/>
      <c r="K7" s="84"/>
      <c r="L7" s="84"/>
      <c r="M7" s="84"/>
      <c r="N7" s="85"/>
      <c r="O7" s="84"/>
    </row>
    <row r="8" ht="15.75" spans="1:14">
      <c r="A8" s="69"/>
      <c r="B8" s="86"/>
      <c r="C8" s="87"/>
      <c r="D8" s="71"/>
      <c r="E8" s="72"/>
      <c r="F8" s="88"/>
      <c r="G8" s="89"/>
      <c r="H8" s="89"/>
      <c r="I8" s="89"/>
      <c r="J8" s="128"/>
      <c r="K8" s="128"/>
      <c r="L8" s="128"/>
      <c r="M8" s="128"/>
      <c r="N8" s="129"/>
    </row>
    <row r="9" s="62" customFormat="1" ht="18.75" customHeight="1" spans="1:17">
      <c r="A9" s="90" t="s">
        <v>13</v>
      </c>
      <c r="B9" s="90" t="s">
        <v>14</v>
      </c>
      <c r="C9" s="90" t="s">
        <v>15</v>
      </c>
      <c r="D9" s="90" t="s">
        <v>16</v>
      </c>
      <c r="E9" s="90" t="s">
        <v>17</v>
      </c>
      <c r="F9" s="90" t="s">
        <v>18</v>
      </c>
      <c r="G9" s="91" t="s">
        <v>19</v>
      </c>
      <c r="H9" s="92"/>
      <c r="I9" s="92"/>
      <c r="J9" s="92"/>
      <c r="K9" s="92"/>
      <c r="L9" s="92"/>
      <c r="M9" s="130"/>
      <c r="N9" s="131" t="s">
        <v>20</v>
      </c>
      <c r="O9" s="132" t="s">
        <v>21</v>
      </c>
      <c r="P9" s="132"/>
      <c r="Q9" s="132"/>
    </row>
    <row r="10" s="62" customFormat="1" ht="27.75" customHeight="1" spans="1:17">
      <c r="A10" s="93"/>
      <c r="B10" s="93"/>
      <c r="C10" s="93"/>
      <c r="D10" s="93"/>
      <c r="E10" s="93"/>
      <c r="F10" s="93"/>
      <c r="G10" s="91" t="s">
        <v>22</v>
      </c>
      <c r="H10" s="92"/>
      <c r="I10" s="130"/>
      <c r="J10" s="133" t="s">
        <v>23</v>
      </c>
      <c r="K10" s="134"/>
      <c r="L10" s="133" t="s">
        <v>24</v>
      </c>
      <c r="M10" s="134"/>
      <c r="N10" s="135"/>
      <c r="O10" s="132"/>
      <c r="P10" s="132"/>
      <c r="Q10" s="132"/>
    </row>
    <row r="11" s="62" customFormat="1" ht="27.75" customHeight="1" spans="1:21">
      <c r="A11" s="94"/>
      <c r="B11" s="94"/>
      <c r="C11" s="94"/>
      <c r="D11" s="94"/>
      <c r="E11" s="94"/>
      <c r="F11" s="94"/>
      <c r="G11" s="91"/>
      <c r="H11" s="95" t="s">
        <v>25</v>
      </c>
      <c r="I11" s="95" t="s">
        <v>26</v>
      </c>
      <c r="J11" s="136" t="s">
        <v>27</v>
      </c>
      <c r="K11" s="95" t="s">
        <v>28</v>
      </c>
      <c r="L11" s="137" t="s">
        <v>26</v>
      </c>
      <c r="M11" s="137" t="s">
        <v>28</v>
      </c>
      <c r="N11" s="138"/>
      <c r="O11" s="132" t="s">
        <v>29</v>
      </c>
      <c r="P11" s="139" t="s">
        <v>30</v>
      </c>
      <c r="Q11" s="139"/>
      <c r="R11" s="62" t="s">
        <v>31</v>
      </c>
      <c r="T11" s="139" t="s">
        <v>32</v>
      </c>
      <c r="U11" s="139"/>
    </row>
    <row r="12" ht="24.75" customHeight="1" spans="1:15">
      <c r="A12" s="96"/>
      <c r="B12" s="97">
        <v>41</v>
      </c>
      <c r="C12" s="98" t="s">
        <v>8138</v>
      </c>
      <c r="D12" s="99"/>
      <c r="E12" s="100" t="s">
        <v>392</v>
      </c>
      <c r="F12" s="101"/>
      <c r="G12" s="102"/>
      <c r="H12" s="103"/>
      <c r="I12" s="103"/>
      <c r="J12" s="103"/>
      <c r="K12" s="103"/>
      <c r="L12" s="103"/>
      <c r="M12" s="103"/>
      <c r="N12" s="99"/>
      <c r="O12" s="140"/>
    </row>
    <row r="13" ht="23.25" spans="1:15">
      <c r="A13" s="104" t="s">
        <v>109</v>
      </c>
      <c r="B13" s="105">
        <v>410000001</v>
      </c>
      <c r="C13" s="21" t="s">
        <v>8139</v>
      </c>
      <c r="D13" s="21" t="s">
        <v>8140</v>
      </c>
      <c r="E13" s="106"/>
      <c r="F13" s="107" t="s">
        <v>8141</v>
      </c>
      <c r="G13" s="108">
        <v>11</v>
      </c>
      <c r="H13" s="108">
        <f t="shared" ref="H13:H17" si="0">G13*1</f>
        <v>11</v>
      </c>
      <c r="I13" s="108">
        <f t="shared" ref="I13:I17" si="1">G13*0.95</f>
        <v>10.45</v>
      </c>
      <c r="J13" s="108">
        <f t="shared" ref="J13:J17" si="2">G13*0.85</f>
        <v>9.35</v>
      </c>
      <c r="K13" s="108">
        <f t="shared" ref="K13:K17" si="3">G13*0.75</f>
        <v>8.25</v>
      </c>
      <c r="L13" s="108">
        <f t="shared" ref="L13:L17" si="4">G13*0.65</f>
        <v>7.15</v>
      </c>
      <c r="M13" s="108">
        <f t="shared" ref="M13:M17" si="5">G13*0.6</f>
        <v>6.6</v>
      </c>
      <c r="N13" s="21" t="s">
        <v>8142</v>
      </c>
      <c r="O13" s="107"/>
    </row>
    <row r="14" ht="46.5" spans="1:15">
      <c r="A14" s="104" t="s">
        <v>109</v>
      </c>
      <c r="B14" s="105">
        <v>410000002</v>
      </c>
      <c r="C14" s="21" t="s">
        <v>8143</v>
      </c>
      <c r="D14" s="21" t="s">
        <v>8140</v>
      </c>
      <c r="E14" s="21"/>
      <c r="F14" s="107" t="s">
        <v>8141</v>
      </c>
      <c r="G14" s="108">
        <v>22</v>
      </c>
      <c r="H14" s="108">
        <f t="shared" si="0"/>
        <v>22</v>
      </c>
      <c r="I14" s="108">
        <f t="shared" si="1"/>
        <v>20.9</v>
      </c>
      <c r="J14" s="108">
        <f t="shared" si="2"/>
        <v>18.7</v>
      </c>
      <c r="K14" s="108">
        <f t="shared" si="3"/>
        <v>16.5</v>
      </c>
      <c r="L14" s="108">
        <f t="shared" si="4"/>
        <v>14.3</v>
      </c>
      <c r="M14" s="108">
        <f t="shared" si="5"/>
        <v>13.2</v>
      </c>
      <c r="N14" s="21" t="s">
        <v>8144</v>
      </c>
      <c r="O14" s="107"/>
    </row>
    <row r="15" ht="33.75" spans="1:15">
      <c r="A15" s="104" t="s">
        <v>109</v>
      </c>
      <c r="B15" s="105">
        <v>410000003</v>
      </c>
      <c r="C15" s="21" t="s">
        <v>8145</v>
      </c>
      <c r="D15" s="21" t="s">
        <v>8140</v>
      </c>
      <c r="E15" s="21"/>
      <c r="F15" s="109" t="s">
        <v>8146</v>
      </c>
      <c r="G15" s="108">
        <v>22</v>
      </c>
      <c r="H15" s="108">
        <f t="shared" si="0"/>
        <v>22</v>
      </c>
      <c r="I15" s="108">
        <f t="shared" si="1"/>
        <v>20.9</v>
      </c>
      <c r="J15" s="108">
        <f t="shared" si="2"/>
        <v>18.7</v>
      </c>
      <c r="K15" s="108">
        <f t="shared" si="3"/>
        <v>16.5</v>
      </c>
      <c r="L15" s="108">
        <f t="shared" si="4"/>
        <v>14.3</v>
      </c>
      <c r="M15" s="108">
        <f t="shared" si="5"/>
        <v>13.2</v>
      </c>
      <c r="N15" s="21" t="s">
        <v>8147</v>
      </c>
      <c r="O15" s="107"/>
    </row>
    <row r="16" ht="21" customHeight="1" spans="1:15">
      <c r="A16" s="96" t="s">
        <v>109</v>
      </c>
      <c r="B16" s="110">
        <v>410000004</v>
      </c>
      <c r="C16" s="39" t="s">
        <v>8148</v>
      </c>
      <c r="D16" s="111" t="s">
        <v>8140</v>
      </c>
      <c r="E16" s="39"/>
      <c r="F16" s="112" t="s">
        <v>490</v>
      </c>
      <c r="G16" s="108">
        <v>16.5</v>
      </c>
      <c r="H16" s="108">
        <f t="shared" si="0"/>
        <v>16.5</v>
      </c>
      <c r="I16" s="108">
        <f t="shared" si="1"/>
        <v>15.675</v>
      </c>
      <c r="J16" s="108">
        <f t="shared" si="2"/>
        <v>14.025</v>
      </c>
      <c r="K16" s="108">
        <f t="shared" si="3"/>
        <v>12.375</v>
      </c>
      <c r="L16" s="108">
        <f t="shared" si="4"/>
        <v>10.725</v>
      </c>
      <c r="M16" s="108">
        <f t="shared" si="5"/>
        <v>9.9</v>
      </c>
      <c r="N16" s="21"/>
      <c r="O16" s="107"/>
    </row>
    <row r="17" ht="146.25" spans="1:15">
      <c r="A17" s="96" t="s">
        <v>109</v>
      </c>
      <c r="B17" s="110">
        <v>410000005</v>
      </c>
      <c r="C17" s="39" t="s">
        <v>8149</v>
      </c>
      <c r="D17" s="111" t="s">
        <v>8140</v>
      </c>
      <c r="E17" s="39" t="s">
        <v>392</v>
      </c>
      <c r="F17" s="112" t="s">
        <v>490</v>
      </c>
      <c r="G17" s="108">
        <v>16.5</v>
      </c>
      <c r="H17" s="108">
        <f t="shared" si="0"/>
        <v>16.5</v>
      </c>
      <c r="I17" s="108">
        <f t="shared" si="1"/>
        <v>15.675</v>
      </c>
      <c r="J17" s="108">
        <f t="shared" si="2"/>
        <v>14.025</v>
      </c>
      <c r="K17" s="108">
        <f t="shared" si="3"/>
        <v>12.375</v>
      </c>
      <c r="L17" s="108">
        <f t="shared" si="4"/>
        <v>10.725</v>
      </c>
      <c r="M17" s="108">
        <f t="shared" si="5"/>
        <v>9.9</v>
      </c>
      <c r="N17" s="21" t="s">
        <v>8150</v>
      </c>
      <c r="O17" s="107" t="s">
        <v>132</v>
      </c>
    </row>
    <row r="18" spans="1:15">
      <c r="A18" s="96" t="s">
        <v>109</v>
      </c>
      <c r="B18" s="110">
        <v>410000006</v>
      </c>
      <c r="C18" s="39" t="s">
        <v>8151</v>
      </c>
      <c r="D18" s="111" t="s">
        <v>8140</v>
      </c>
      <c r="E18" s="39"/>
      <c r="F18" s="112"/>
      <c r="G18" s="108"/>
      <c r="H18" s="108"/>
      <c r="I18" s="108"/>
      <c r="J18" s="108"/>
      <c r="K18" s="108"/>
      <c r="L18" s="108"/>
      <c r="M18" s="108"/>
      <c r="N18" s="21"/>
      <c r="O18" s="107"/>
    </row>
    <row r="19" spans="1:15">
      <c r="A19" s="96" t="s">
        <v>109</v>
      </c>
      <c r="B19" s="110" t="s">
        <v>8152</v>
      </c>
      <c r="C19" s="39" t="s">
        <v>8153</v>
      </c>
      <c r="D19" s="111"/>
      <c r="E19" s="39"/>
      <c r="F19" s="112" t="s">
        <v>43</v>
      </c>
      <c r="G19" s="108">
        <v>16.5</v>
      </c>
      <c r="H19" s="108">
        <f t="shared" ref="H19" si="6">G19*1</f>
        <v>16.5</v>
      </c>
      <c r="I19" s="108">
        <f t="shared" ref="I19" si="7">G19*0.95</f>
        <v>15.675</v>
      </c>
      <c r="J19" s="108">
        <f t="shared" ref="J19" si="8">G19*0.85</f>
        <v>14.025</v>
      </c>
      <c r="K19" s="108">
        <f t="shared" ref="K19" si="9">G19*0.75</f>
        <v>12.375</v>
      </c>
      <c r="L19" s="108">
        <f t="shared" ref="L19" si="10">G19*0.65</f>
        <v>10.725</v>
      </c>
      <c r="M19" s="108">
        <f t="shared" ref="M19" si="11">G19*0.6</f>
        <v>9.9</v>
      </c>
      <c r="N19" s="21"/>
      <c r="O19" s="107"/>
    </row>
    <row r="20" spans="1:15">
      <c r="A20" s="96" t="s">
        <v>109</v>
      </c>
      <c r="B20" s="110" t="s">
        <v>8154</v>
      </c>
      <c r="C20" s="39" t="s">
        <v>8155</v>
      </c>
      <c r="D20" s="111"/>
      <c r="E20" s="39"/>
      <c r="F20" s="112" t="s">
        <v>43</v>
      </c>
      <c r="G20" s="108">
        <v>33</v>
      </c>
      <c r="H20" s="108">
        <f t="shared" ref="H20:H28" si="12">G20*1</f>
        <v>33</v>
      </c>
      <c r="I20" s="108">
        <f t="shared" ref="I20:I28" si="13">G20*0.95</f>
        <v>31.35</v>
      </c>
      <c r="J20" s="108">
        <f t="shared" ref="J20:J28" si="14">G20*0.85</f>
        <v>28.05</v>
      </c>
      <c r="K20" s="108">
        <f t="shared" ref="K20:K28" si="15">G20*0.75</f>
        <v>24.75</v>
      </c>
      <c r="L20" s="108">
        <f t="shared" ref="L20:L28" si="16">G20*0.65</f>
        <v>21.45</v>
      </c>
      <c r="M20" s="108">
        <f t="shared" ref="M20:M28" si="17">G20*0.6</f>
        <v>19.8</v>
      </c>
      <c r="N20" s="21"/>
      <c r="O20" s="107"/>
    </row>
    <row r="21" spans="1:15">
      <c r="A21" s="96" t="s">
        <v>109</v>
      </c>
      <c r="B21" s="110" t="s">
        <v>8156</v>
      </c>
      <c r="C21" s="39" t="s">
        <v>8157</v>
      </c>
      <c r="D21" s="111"/>
      <c r="E21" s="39"/>
      <c r="F21" s="112" t="s">
        <v>43</v>
      </c>
      <c r="G21" s="108">
        <v>44</v>
      </c>
      <c r="H21" s="108">
        <f t="shared" si="12"/>
        <v>44</v>
      </c>
      <c r="I21" s="108">
        <f t="shared" si="13"/>
        <v>41.8</v>
      </c>
      <c r="J21" s="108">
        <f t="shared" si="14"/>
        <v>37.4</v>
      </c>
      <c r="K21" s="108">
        <f t="shared" si="15"/>
        <v>33</v>
      </c>
      <c r="L21" s="108">
        <f t="shared" si="16"/>
        <v>28.6</v>
      </c>
      <c r="M21" s="108">
        <f t="shared" si="17"/>
        <v>26.4</v>
      </c>
      <c r="N21" s="21"/>
      <c r="O21" s="107"/>
    </row>
    <row r="22" ht="34.5" spans="1:15">
      <c r="A22" s="96" t="s">
        <v>109</v>
      </c>
      <c r="B22" s="110">
        <v>410000007</v>
      </c>
      <c r="C22" s="39" t="s">
        <v>8158</v>
      </c>
      <c r="D22" s="111" t="s">
        <v>8159</v>
      </c>
      <c r="E22" s="39"/>
      <c r="F22" s="112" t="s">
        <v>43</v>
      </c>
      <c r="G22" s="108">
        <v>55</v>
      </c>
      <c r="H22" s="108">
        <f t="shared" si="12"/>
        <v>55</v>
      </c>
      <c r="I22" s="108">
        <f t="shared" si="13"/>
        <v>52.25</v>
      </c>
      <c r="J22" s="108">
        <f t="shared" si="14"/>
        <v>46.75</v>
      </c>
      <c r="K22" s="108">
        <f t="shared" si="15"/>
        <v>41.25</v>
      </c>
      <c r="L22" s="108">
        <f t="shared" si="16"/>
        <v>35.75</v>
      </c>
      <c r="M22" s="108">
        <f t="shared" si="17"/>
        <v>33</v>
      </c>
      <c r="N22" s="21" t="s">
        <v>8160</v>
      </c>
      <c r="O22" s="107"/>
    </row>
    <row r="23" ht="33.75" spans="1:15">
      <c r="A23" s="96" t="s">
        <v>109</v>
      </c>
      <c r="B23" s="110">
        <v>410000008</v>
      </c>
      <c r="C23" s="39" t="s">
        <v>8161</v>
      </c>
      <c r="D23" s="111" t="s">
        <v>8140</v>
      </c>
      <c r="E23" s="39"/>
      <c r="F23" s="113" t="s">
        <v>8146</v>
      </c>
      <c r="G23" s="108">
        <v>27.5</v>
      </c>
      <c r="H23" s="108">
        <f t="shared" si="12"/>
        <v>27.5</v>
      </c>
      <c r="I23" s="108">
        <f t="shared" si="13"/>
        <v>26.125</v>
      </c>
      <c r="J23" s="108">
        <f t="shared" si="14"/>
        <v>23.375</v>
      </c>
      <c r="K23" s="108">
        <f t="shared" si="15"/>
        <v>20.625</v>
      </c>
      <c r="L23" s="108">
        <f t="shared" si="16"/>
        <v>17.875</v>
      </c>
      <c r="M23" s="108">
        <f t="shared" si="17"/>
        <v>16.5</v>
      </c>
      <c r="N23" s="21" t="s">
        <v>8162</v>
      </c>
      <c r="O23" s="107"/>
    </row>
    <row r="24" spans="1:15">
      <c r="A24" s="96" t="s">
        <v>109</v>
      </c>
      <c r="B24" s="110">
        <v>410000009</v>
      </c>
      <c r="C24" s="39" t="s">
        <v>8163</v>
      </c>
      <c r="D24" s="111" t="s">
        <v>8140</v>
      </c>
      <c r="E24" s="39"/>
      <c r="F24" s="112" t="s">
        <v>43</v>
      </c>
      <c r="G24" s="108">
        <v>33</v>
      </c>
      <c r="H24" s="108">
        <f t="shared" si="12"/>
        <v>33</v>
      </c>
      <c r="I24" s="108">
        <f t="shared" si="13"/>
        <v>31.35</v>
      </c>
      <c r="J24" s="108">
        <f t="shared" si="14"/>
        <v>28.05</v>
      </c>
      <c r="K24" s="108">
        <f t="shared" si="15"/>
        <v>24.75</v>
      </c>
      <c r="L24" s="108">
        <f t="shared" si="16"/>
        <v>21.45</v>
      </c>
      <c r="M24" s="108">
        <f t="shared" si="17"/>
        <v>19.8</v>
      </c>
      <c r="N24" s="21"/>
      <c r="O24" s="107"/>
    </row>
    <row r="25" ht="22.5" spans="1:15">
      <c r="A25" s="96" t="s">
        <v>109</v>
      </c>
      <c r="B25" s="110">
        <v>410000010</v>
      </c>
      <c r="C25" s="39" t="s">
        <v>8164</v>
      </c>
      <c r="D25" s="111" t="s">
        <v>8140</v>
      </c>
      <c r="E25" s="39"/>
      <c r="F25" s="112" t="s">
        <v>8165</v>
      </c>
      <c r="G25" s="108">
        <v>22</v>
      </c>
      <c r="H25" s="108">
        <f t="shared" si="12"/>
        <v>22</v>
      </c>
      <c r="I25" s="108">
        <f t="shared" si="13"/>
        <v>20.9</v>
      </c>
      <c r="J25" s="108">
        <f t="shared" si="14"/>
        <v>18.7</v>
      </c>
      <c r="K25" s="108">
        <f t="shared" si="15"/>
        <v>16.5</v>
      </c>
      <c r="L25" s="108">
        <f t="shared" si="16"/>
        <v>14.3</v>
      </c>
      <c r="M25" s="108">
        <f t="shared" si="17"/>
        <v>13.2</v>
      </c>
      <c r="N25" s="21"/>
      <c r="O25" s="107"/>
    </row>
    <row r="26" spans="1:15">
      <c r="A26" s="96" t="s">
        <v>109</v>
      </c>
      <c r="B26" s="110">
        <v>410000011</v>
      </c>
      <c r="C26" s="39" t="s">
        <v>8166</v>
      </c>
      <c r="D26" s="111"/>
      <c r="E26" s="39"/>
      <c r="F26" s="114" t="s">
        <v>43</v>
      </c>
      <c r="G26" s="108">
        <v>22</v>
      </c>
      <c r="H26" s="108">
        <f t="shared" si="12"/>
        <v>22</v>
      </c>
      <c r="I26" s="108">
        <f t="shared" si="13"/>
        <v>20.9</v>
      </c>
      <c r="J26" s="108">
        <f t="shared" si="14"/>
        <v>18.7</v>
      </c>
      <c r="K26" s="108">
        <f t="shared" si="15"/>
        <v>16.5</v>
      </c>
      <c r="L26" s="108">
        <f t="shared" si="16"/>
        <v>14.3</v>
      </c>
      <c r="M26" s="108">
        <f t="shared" si="17"/>
        <v>13.2</v>
      </c>
      <c r="N26" s="21"/>
      <c r="O26" s="107"/>
    </row>
    <row r="27" spans="1:15">
      <c r="A27" s="96" t="s">
        <v>109</v>
      </c>
      <c r="B27" s="110">
        <v>410000012</v>
      </c>
      <c r="C27" s="39" t="s">
        <v>8167</v>
      </c>
      <c r="D27" s="111"/>
      <c r="E27" s="39"/>
      <c r="F27" s="114" t="s">
        <v>43</v>
      </c>
      <c r="G27" s="108">
        <v>22</v>
      </c>
      <c r="H27" s="108">
        <f t="shared" si="12"/>
        <v>22</v>
      </c>
      <c r="I27" s="108">
        <f t="shared" si="13"/>
        <v>20.9</v>
      </c>
      <c r="J27" s="108">
        <f t="shared" si="14"/>
        <v>18.7</v>
      </c>
      <c r="K27" s="108">
        <f t="shared" si="15"/>
        <v>16.5</v>
      </c>
      <c r="L27" s="108">
        <f t="shared" si="16"/>
        <v>14.3</v>
      </c>
      <c r="M27" s="108">
        <f t="shared" si="17"/>
        <v>13.2</v>
      </c>
      <c r="N27" s="21"/>
      <c r="O27" s="107"/>
    </row>
    <row r="28" ht="22.5" spans="1:15">
      <c r="A28" s="115" t="s">
        <v>109</v>
      </c>
      <c r="B28" s="115" t="s">
        <v>8168</v>
      </c>
      <c r="C28" s="116" t="s">
        <v>8169</v>
      </c>
      <c r="D28" s="116" t="s">
        <v>8170</v>
      </c>
      <c r="E28" s="117"/>
      <c r="F28" s="118" t="s">
        <v>8171</v>
      </c>
      <c r="G28" s="108">
        <v>22</v>
      </c>
      <c r="H28" s="108">
        <f t="shared" si="12"/>
        <v>22</v>
      </c>
      <c r="I28" s="108">
        <f t="shared" si="13"/>
        <v>20.9</v>
      </c>
      <c r="J28" s="108">
        <f t="shared" si="14"/>
        <v>18.7</v>
      </c>
      <c r="K28" s="108">
        <f t="shared" si="15"/>
        <v>16.5</v>
      </c>
      <c r="L28" s="108">
        <f t="shared" si="16"/>
        <v>14.3</v>
      </c>
      <c r="M28" s="108">
        <f t="shared" si="17"/>
        <v>13.2</v>
      </c>
      <c r="N28" s="24"/>
      <c r="O28" s="107" t="s">
        <v>250</v>
      </c>
    </row>
    <row r="29" ht="34.5" spans="1:15">
      <c r="A29" s="96"/>
      <c r="B29" s="119">
        <v>42</v>
      </c>
      <c r="C29" s="120" t="s">
        <v>8172</v>
      </c>
      <c r="D29" s="121" t="s">
        <v>8173</v>
      </c>
      <c r="E29" s="100" t="s">
        <v>8174</v>
      </c>
      <c r="F29" s="114"/>
      <c r="G29" s="102"/>
      <c r="H29" s="108"/>
      <c r="I29" s="108"/>
      <c r="J29" s="108"/>
      <c r="K29" s="108"/>
      <c r="L29" s="108"/>
      <c r="M29" s="108"/>
      <c r="N29" s="21"/>
      <c r="O29" s="107"/>
    </row>
    <row r="30" ht="90" spans="1:15">
      <c r="A30" s="96" t="s">
        <v>109</v>
      </c>
      <c r="B30" s="110">
        <v>420000001</v>
      </c>
      <c r="C30" s="39" t="s">
        <v>8175</v>
      </c>
      <c r="D30" s="111"/>
      <c r="E30" s="111"/>
      <c r="F30" s="112" t="s">
        <v>43</v>
      </c>
      <c r="G30" s="108">
        <v>165</v>
      </c>
      <c r="H30" s="108">
        <f t="shared" ref="H30" si="18">G30*1</f>
        <v>165</v>
      </c>
      <c r="I30" s="108">
        <f t="shared" ref="I30" si="19">G30*0.95</f>
        <v>156.75</v>
      </c>
      <c r="J30" s="108">
        <f t="shared" ref="J30" si="20">G30*0.85</f>
        <v>140.25</v>
      </c>
      <c r="K30" s="108">
        <f t="shared" ref="K30" si="21">G30*0.75</f>
        <v>123.75</v>
      </c>
      <c r="L30" s="108">
        <f t="shared" ref="L30" si="22">G30*0.65</f>
        <v>107.25</v>
      </c>
      <c r="M30" s="108">
        <f t="shared" ref="M30" si="23">G30*0.6</f>
        <v>99</v>
      </c>
      <c r="N30" s="21" t="s">
        <v>8176</v>
      </c>
      <c r="O30" s="107"/>
    </row>
    <row r="31" ht="23.25" spans="1:15">
      <c r="A31" s="96" t="s">
        <v>109</v>
      </c>
      <c r="B31" s="110">
        <v>420000002</v>
      </c>
      <c r="C31" s="39" t="s">
        <v>8177</v>
      </c>
      <c r="D31" s="111"/>
      <c r="E31" s="111"/>
      <c r="F31" s="112" t="s">
        <v>43</v>
      </c>
      <c r="G31" s="108">
        <v>330</v>
      </c>
      <c r="H31" s="108">
        <f t="shared" ref="H31:H44" si="24">G31*1</f>
        <v>330</v>
      </c>
      <c r="I31" s="108">
        <f t="shared" ref="I31:I44" si="25">G31*0.95</f>
        <v>313.5</v>
      </c>
      <c r="J31" s="108">
        <f t="shared" ref="J31:J44" si="26">G31*0.85</f>
        <v>280.5</v>
      </c>
      <c r="K31" s="108">
        <f t="shared" ref="K31:K44" si="27">G31*0.75</f>
        <v>247.5</v>
      </c>
      <c r="L31" s="108">
        <f t="shared" ref="L31:L44" si="28">G31*0.65</f>
        <v>214.5</v>
      </c>
      <c r="M31" s="108">
        <f t="shared" ref="M31:M44" si="29">G31*0.6</f>
        <v>198</v>
      </c>
      <c r="N31" s="21" t="s">
        <v>8178</v>
      </c>
      <c r="O31" s="107"/>
    </row>
    <row r="32" spans="1:15">
      <c r="A32" s="96" t="s">
        <v>109</v>
      </c>
      <c r="B32" s="110">
        <v>420000003</v>
      </c>
      <c r="C32" s="39" t="s">
        <v>8179</v>
      </c>
      <c r="D32" s="111"/>
      <c r="E32" s="111"/>
      <c r="F32" s="112" t="s">
        <v>43</v>
      </c>
      <c r="G32" s="108">
        <v>440</v>
      </c>
      <c r="H32" s="108">
        <f t="shared" si="24"/>
        <v>440</v>
      </c>
      <c r="I32" s="108">
        <f t="shared" si="25"/>
        <v>418</v>
      </c>
      <c r="J32" s="108">
        <f t="shared" si="26"/>
        <v>374</v>
      </c>
      <c r="K32" s="108">
        <f t="shared" si="27"/>
        <v>330</v>
      </c>
      <c r="L32" s="108">
        <f t="shared" si="28"/>
        <v>286</v>
      </c>
      <c r="M32" s="108">
        <f t="shared" si="29"/>
        <v>264</v>
      </c>
      <c r="N32" s="21"/>
      <c r="O32" s="107"/>
    </row>
    <row r="33" ht="46.5" spans="1:15">
      <c r="A33" s="96" t="s">
        <v>109</v>
      </c>
      <c r="B33" s="110">
        <v>420000004</v>
      </c>
      <c r="C33" s="39" t="s">
        <v>8180</v>
      </c>
      <c r="D33" s="111" t="s">
        <v>8181</v>
      </c>
      <c r="E33" s="111"/>
      <c r="F33" s="112" t="s">
        <v>43</v>
      </c>
      <c r="G33" s="108">
        <v>440</v>
      </c>
      <c r="H33" s="108">
        <f t="shared" si="24"/>
        <v>440</v>
      </c>
      <c r="I33" s="108">
        <f t="shared" si="25"/>
        <v>418</v>
      </c>
      <c r="J33" s="108">
        <f t="shared" si="26"/>
        <v>374</v>
      </c>
      <c r="K33" s="108">
        <f t="shared" si="27"/>
        <v>330</v>
      </c>
      <c r="L33" s="108">
        <f t="shared" si="28"/>
        <v>286</v>
      </c>
      <c r="M33" s="108">
        <f t="shared" si="29"/>
        <v>264</v>
      </c>
      <c r="N33" s="21" t="s">
        <v>8182</v>
      </c>
      <c r="O33" s="107"/>
    </row>
    <row r="34" ht="78.75" spans="1:15">
      <c r="A34" s="96" t="s">
        <v>109</v>
      </c>
      <c r="B34" s="110">
        <v>420000005</v>
      </c>
      <c r="C34" s="39" t="s">
        <v>8183</v>
      </c>
      <c r="D34" s="111"/>
      <c r="E34" s="111"/>
      <c r="F34" s="112" t="s">
        <v>43</v>
      </c>
      <c r="G34" s="108">
        <v>110</v>
      </c>
      <c r="H34" s="108">
        <f t="shared" si="24"/>
        <v>110</v>
      </c>
      <c r="I34" s="108">
        <f t="shared" si="25"/>
        <v>104.5</v>
      </c>
      <c r="J34" s="108">
        <f t="shared" si="26"/>
        <v>93.5</v>
      </c>
      <c r="K34" s="108">
        <f t="shared" si="27"/>
        <v>82.5</v>
      </c>
      <c r="L34" s="108">
        <f t="shared" si="28"/>
        <v>71.5</v>
      </c>
      <c r="M34" s="108">
        <f t="shared" si="29"/>
        <v>66</v>
      </c>
      <c r="N34" s="21" t="s">
        <v>8184</v>
      </c>
      <c r="O34" s="107"/>
    </row>
    <row r="35" ht="45.75" spans="1:15">
      <c r="A35" s="96" t="s">
        <v>109</v>
      </c>
      <c r="B35" s="110">
        <v>420000006</v>
      </c>
      <c r="C35" s="39" t="s">
        <v>8185</v>
      </c>
      <c r="D35" s="111"/>
      <c r="E35" s="39"/>
      <c r="F35" s="112" t="s">
        <v>43</v>
      </c>
      <c r="G35" s="108">
        <v>330</v>
      </c>
      <c r="H35" s="108">
        <f t="shared" si="24"/>
        <v>330</v>
      </c>
      <c r="I35" s="108">
        <f t="shared" si="25"/>
        <v>313.5</v>
      </c>
      <c r="J35" s="108">
        <f t="shared" si="26"/>
        <v>280.5</v>
      </c>
      <c r="K35" s="108">
        <f t="shared" si="27"/>
        <v>247.5</v>
      </c>
      <c r="L35" s="108">
        <f t="shared" si="28"/>
        <v>214.5</v>
      </c>
      <c r="M35" s="108">
        <f t="shared" si="29"/>
        <v>198</v>
      </c>
      <c r="N35" s="21" t="s">
        <v>8186</v>
      </c>
      <c r="O35" s="107"/>
    </row>
    <row r="36" ht="36" spans="1:15">
      <c r="A36" s="96" t="s">
        <v>109</v>
      </c>
      <c r="B36" s="122">
        <v>420000007</v>
      </c>
      <c r="C36" s="39" t="s">
        <v>8187</v>
      </c>
      <c r="D36" s="53" t="s">
        <v>8188</v>
      </c>
      <c r="E36" s="53"/>
      <c r="F36" s="34" t="s">
        <v>43</v>
      </c>
      <c r="G36" s="108">
        <v>165</v>
      </c>
      <c r="H36" s="108">
        <f t="shared" si="24"/>
        <v>165</v>
      </c>
      <c r="I36" s="108">
        <f t="shared" si="25"/>
        <v>156.75</v>
      </c>
      <c r="J36" s="108">
        <f t="shared" si="26"/>
        <v>140.25</v>
      </c>
      <c r="K36" s="108">
        <f t="shared" si="27"/>
        <v>123.75</v>
      </c>
      <c r="L36" s="108">
        <f t="shared" si="28"/>
        <v>107.25</v>
      </c>
      <c r="M36" s="108">
        <f t="shared" si="29"/>
        <v>99</v>
      </c>
      <c r="N36" s="21" t="s">
        <v>8189</v>
      </c>
      <c r="O36" s="107" t="s">
        <v>8190</v>
      </c>
    </row>
    <row r="37" spans="1:15">
      <c r="A37" s="96" t="s">
        <v>109</v>
      </c>
      <c r="B37" s="110">
        <v>420000008</v>
      </c>
      <c r="C37" s="39" t="s">
        <v>8191</v>
      </c>
      <c r="D37" s="111"/>
      <c r="E37" s="39"/>
      <c r="F37" s="112" t="s">
        <v>43</v>
      </c>
      <c r="G37" s="108">
        <v>88</v>
      </c>
      <c r="H37" s="108">
        <f t="shared" si="24"/>
        <v>88</v>
      </c>
      <c r="I37" s="108">
        <f t="shared" si="25"/>
        <v>83.6</v>
      </c>
      <c r="J37" s="108">
        <f t="shared" si="26"/>
        <v>74.8</v>
      </c>
      <c r="K37" s="108">
        <f t="shared" si="27"/>
        <v>66</v>
      </c>
      <c r="L37" s="108">
        <f t="shared" si="28"/>
        <v>57.2</v>
      </c>
      <c r="M37" s="108">
        <f t="shared" si="29"/>
        <v>52.8</v>
      </c>
      <c r="N37" s="21"/>
      <c r="O37" s="107"/>
    </row>
    <row r="38" ht="34.5" spans="1:15">
      <c r="A38" s="96" t="s">
        <v>109</v>
      </c>
      <c r="B38" s="110">
        <v>420000009</v>
      </c>
      <c r="C38" s="39" t="s">
        <v>8192</v>
      </c>
      <c r="D38" s="111" t="s">
        <v>8193</v>
      </c>
      <c r="E38" s="111"/>
      <c r="F38" s="112" t="s">
        <v>43</v>
      </c>
      <c r="G38" s="108">
        <v>330</v>
      </c>
      <c r="H38" s="108">
        <f t="shared" si="24"/>
        <v>330</v>
      </c>
      <c r="I38" s="108">
        <f t="shared" si="25"/>
        <v>313.5</v>
      </c>
      <c r="J38" s="108">
        <f t="shared" si="26"/>
        <v>280.5</v>
      </c>
      <c r="K38" s="108">
        <f t="shared" si="27"/>
        <v>247.5</v>
      </c>
      <c r="L38" s="108">
        <f t="shared" si="28"/>
        <v>214.5</v>
      </c>
      <c r="M38" s="108">
        <f t="shared" si="29"/>
        <v>198</v>
      </c>
      <c r="N38" s="21" t="s">
        <v>8194</v>
      </c>
      <c r="O38" s="107"/>
    </row>
    <row r="39" spans="1:15">
      <c r="A39" s="96" t="s">
        <v>109</v>
      </c>
      <c r="B39" s="110">
        <v>420000010</v>
      </c>
      <c r="C39" s="39" t="s">
        <v>8195</v>
      </c>
      <c r="D39" s="111" t="s">
        <v>8196</v>
      </c>
      <c r="E39" s="111"/>
      <c r="F39" s="114" t="s">
        <v>89</v>
      </c>
      <c r="G39" s="108">
        <v>11</v>
      </c>
      <c r="H39" s="108">
        <f t="shared" si="24"/>
        <v>11</v>
      </c>
      <c r="I39" s="108">
        <f t="shared" si="25"/>
        <v>10.45</v>
      </c>
      <c r="J39" s="108">
        <f t="shared" si="26"/>
        <v>9.35</v>
      </c>
      <c r="K39" s="108">
        <f t="shared" si="27"/>
        <v>8.25</v>
      </c>
      <c r="L39" s="108">
        <f t="shared" si="28"/>
        <v>7.15</v>
      </c>
      <c r="M39" s="108">
        <f t="shared" si="29"/>
        <v>6.6</v>
      </c>
      <c r="N39" s="21"/>
      <c r="O39" s="107"/>
    </row>
    <row r="40" ht="23.25" spans="1:15">
      <c r="A40" s="96" t="s">
        <v>109</v>
      </c>
      <c r="B40" s="110">
        <v>420000011</v>
      </c>
      <c r="C40" s="39" t="s">
        <v>8197</v>
      </c>
      <c r="D40" s="21" t="s">
        <v>8198</v>
      </c>
      <c r="E40" s="21"/>
      <c r="F40" s="114" t="s">
        <v>43</v>
      </c>
      <c r="G40" s="108">
        <v>110</v>
      </c>
      <c r="H40" s="108">
        <f t="shared" si="24"/>
        <v>110</v>
      </c>
      <c r="I40" s="108">
        <f t="shared" si="25"/>
        <v>104.5</v>
      </c>
      <c r="J40" s="108">
        <f t="shared" si="26"/>
        <v>93.5</v>
      </c>
      <c r="K40" s="108">
        <f t="shared" si="27"/>
        <v>82.5</v>
      </c>
      <c r="L40" s="108">
        <f t="shared" si="28"/>
        <v>71.5</v>
      </c>
      <c r="M40" s="108">
        <f t="shared" si="29"/>
        <v>66</v>
      </c>
      <c r="N40" s="21" t="s">
        <v>8199</v>
      </c>
      <c r="O40" s="107"/>
    </row>
    <row r="41" ht="22.5" spans="1:15">
      <c r="A41" s="115" t="s">
        <v>4685</v>
      </c>
      <c r="B41" s="115" t="s">
        <v>8200</v>
      </c>
      <c r="C41" s="116" t="s">
        <v>8201</v>
      </c>
      <c r="D41" s="116" t="s">
        <v>8202</v>
      </c>
      <c r="E41" s="117"/>
      <c r="F41" s="118" t="s">
        <v>43</v>
      </c>
      <c r="G41" s="108">
        <v>27.5</v>
      </c>
      <c r="H41" s="108">
        <f t="shared" si="24"/>
        <v>27.5</v>
      </c>
      <c r="I41" s="108">
        <f t="shared" si="25"/>
        <v>26.125</v>
      </c>
      <c r="J41" s="108">
        <f t="shared" si="26"/>
        <v>23.375</v>
      </c>
      <c r="K41" s="108">
        <f t="shared" si="27"/>
        <v>20.625</v>
      </c>
      <c r="L41" s="108">
        <f t="shared" si="28"/>
        <v>17.875</v>
      </c>
      <c r="M41" s="108">
        <f t="shared" si="29"/>
        <v>16.5</v>
      </c>
      <c r="N41" s="24"/>
      <c r="O41" s="107" t="s">
        <v>250</v>
      </c>
    </row>
    <row r="42" ht="22.5" spans="1:15">
      <c r="A42" s="115" t="s">
        <v>109</v>
      </c>
      <c r="B42" s="115" t="s">
        <v>8203</v>
      </c>
      <c r="C42" s="116" t="s">
        <v>8204</v>
      </c>
      <c r="D42" s="116" t="s">
        <v>8205</v>
      </c>
      <c r="E42" s="117" t="s">
        <v>392</v>
      </c>
      <c r="F42" s="118" t="s">
        <v>919</v>
      </c>
      <c r="G42" s="108">
        <v>22</v>
      </c>
      <c r="H42" s="108">
        <f t="shared" si="24"/>
        <v>22</v>
      </c>
      <c r="I42" s="108">
        <f t="shared" si="25"/>
        <v>20.9</v>
      </c>
      <c r="J42" s="108">
        <f t="shared" si="26"/>
        <v>18.7</v>
      </c>
      <c r="K42" s="108">
        <f t="shared" si="27"/>
        <v>16.5</v>
      </c>
      <c r="L42" s="108">
        <f t="shared" si="28"/>
        <v>14.3</v>
      </c>
      <c r="M42" s="108">
        <f t="shared" si="29"/>
        <v>13.2</v>
      </c>
      <c r="N42" s="24"/>
      <c r="O42" s="107" t="s">
        <v>250</v>
      </c>
    </row>
    <row r="43" ht="22.5" spans="1:15">
      <c r="A43" s="115" t="s">
        <v>109</v>
      </c>
      <c r="B43" s="115" t="s">
        <v>8206</v>
      </c>
      <c r="C43" s="116" t="s">
        <v>8207</v>
      </c>
      <c r="D43" s="116" t="s">
        <v>8208</v>
      </c>
      <c r="E43" s="117"/>
      <c r="F43" s="118" t="s">
        <v>43</v>
      </c>
      <c r="G43" s="108">
        <v>11</v>
      </c>
      <c r="H43" s="108">
        <f t="shared" si="24"/>
        <v>11</v>
      </c>
      <c r="I43" s="108">
        <f t="shared" si="25"/>
        <v>10.45</v>
      </c>
      <c r="J43" s="108">
        <f t="shared" si="26"/>
        <v>9.35</v>
      </c>
      <c r="K43" s="108">
        <f t="shared" si="27"/>
        <v>8.25</v>
      </c>
      <c r="L43" s="108">
        <f t="shared" si="28"/>
        <v>7.15</v>
      </c>
      <c r="M43" s="108">
        <f t="shared" si="29"/>
        <v>6.6</v>
      </c>
      <c r="N43" s="24"/>
      <c r="O43" s="107" t="s">
        <v>250</v>
      </c>
    </row>
    <row r="44" ht="22.5" spans="1:15">
      <c r="A44" s="115" t="s">
        <v>109</v>
      </c>
      <c r="B44" s="115" t="s">
        <v>8209</v>
      </c>
      <c r="C44" s="116" t="s">
        <v>8210</v>
      </c>
      <c r="D44" s="116" t="s">
        <v>8211</v>
      </c>
      <c r="E44" s="117"/>
      <c r="F44" s="118" t="s">
        <v>43</v>
      </c>
      <c r="G44" s="108">
        <v>33</v>
      </c>
      <c r="H44" s="108">
        <f t="shared" si="24"/>
        <v>33</v>
      </c>
      <c r="I44" s="108">
        <f t="shared" si="25"/>
        <v>31.35</v>
      </c>
      <c r="J44" s="108">
        <f t="shared" si="26"/>
        <v>28.05</v>
      </c>
      <c r="K44" s="108">
        <f t="shared" si="27"/>
        <v>24.75</v>
      </c>
      <c r="L44" s="108">
        <f t="shared" si="28"/>
        <v>21.45</v>
      </c>
      <c r="M44" s="108">
        <f t="shared" si="29"/>
        <v>19.8</v>
      </c>
      <c r="N44" s="24"/>
      <c r="O44" s="107" t="s">
        <v>250</v>
      </c>
    </row>
    <row r="45" spans="1:15">
      <c r="A45" s="104"/>
      <c r="B45" s="123">
        <v>43</v>
      </c>
      <c r="C45" s="124" t="s">
        <v>8212</v>
      </c>
      <c r="D45" s="21"/>
      <c r="E45" s="21"/>
      <c r="F45" s="107"/>
      <c r="G45" s="108"/>
      <c r="H45" s="108"/>
      <c r="I45" s="108"/>
      <c r="J45" s="108"/>
      <c r="K45" s="108"/>
      <c r="L45" s="108"/>
      <c r="M45" s="108"/>
      <c r="N45" s="21"/>
      <c r="O45" s="107"/>
    </row>
    <row r="46" ht="22.5" spans="1:15">
      <c r="A46" s="96" t="s">
        <v>109</v>
      </c>
      <c r="B46" s="105">
        <v>430000001</v>
      </c>
      <c r="C46" s="21" t="s">
        <v>8213</v>
      </c>
      <c r="D46" s="21" t="s">
        <v>8214</v>
      </c>
      <c r="E46" s="21"/>
      <c r="F46" s="109" t="s">
        <v>8215</v>
      </c>
      <c r="G46" s="108">
        <v>24</v>
      </c>
      <c r="H46" s="108">
        <f t="shared" ref="H46" si="30">G46*1</f>
        <v>24</v>
      </c>
      <c r="I46" s="108">
        <f t="shared" ref="I46" si="31">G46*0.95</f>
        <v>22.8</v>
      </c>
      <c r="J46" s="108">
        <f t="shared" ref="J46" si="32">G46*0.85</f>
        <v>20.4</v>
      </c>
      <c r="K46" s="108">
        <f t="shared" ref="K46" si="33">G46*0.75</f>
        <v>18</v>
      </c>
      <c r="L46" s="108">
        <f t="shared" ref="L46" si="34">G46*0.65</f>
        <v>15.6</v>
      </c>
      <c r="M46" s="108">
        <f t="shared" ref="M46" si="35">G46*0.6</f>
        <v>14.4</v>
      </c>
      <c r="N46" s="141"/>
      <c r="O46" s="107" t="s">
        <v>223</v>
      </c>
    </row>
    <row r="47" spans="1:15">
      <c r="A47" s="104" t="s">
        <v>109</v>
      </c>
      <c r="B47" s="105">
        <v>430000002</v>
      </c>
      <c r="C47" s="21" t="s">
        <v>8216</v>
      </c>
      <c r="D47" s="21"/>
      <c r="E47" s="21"/>
      <c r="F47" s="109" t="s">
        <v>8215</v>
      </c>
      <c r="G47" s="108">
        <v>33</v>
      </c>
      <c r="H47" s="108">
        <f t="shared" ref="H47:H70" si="36">G47*1</f>
        <v>33</v>
      </c>
      <c r="I47" s="108">
        <f t="shared" ref="I47:I70" si="37">G47*0.95</f>
        <v>31.35</v>
      </c>
      <c r="J47" s="108">
        <f t="shared" ref="J47:J70" si="38">G47*0.85</f>
        <v>28.05</v>
      </c>
      <c r="K47" s="108">
        <f t="shared" ref="K47:K70" si="39">G47*0.75</f>
        <v>24.75</v>
      </c>
      <c r="L47" s="108">
        <f t="shared" ref="L47:L70" si="40">G47*0.65</f>
        <v>21.45</v>
      </c>
      <c r="M47" s="108">
        <f t="shared" ref="M47:M70" si="41">G47*0.6</f>
        <v>19.8</v>
      </c>
      <c r="N47" s="106"/>
      <c r="O47" s="107"/>
    </row>
    <row r="48" ht="22.5" spans="1:15">
      <c r="A48" s="104" t="s">
        <v>109</v>
      </c>
      <c r="B48" s="105">
        <v>430000003</v>
      </c>
      <c r="C48" s="21" t="s">
        <v>8217</v>
      </c>
      <c r="D48" s="21"/>
      <c r="E48" s="21"/>
      <c r="F48" s="109" t="s">
        <v>8215</v>
      </c>
      <c r="G48" s="108">
        <v>18</v>
      </c>
      <c r="H48" s="108">
        <f t="shared" si="36"/>
        <v>18</v>
      </c>
      <c r="I48" s="108">
        <f t="shared" si="37"/>
        <v>17.1</v>
      </c>
      <c r="J48" s="108">
        <f t="shared" si="38"/>
        <v>15.3</v>
      </c>
      <c r="K48" s="108">
        <f t="shared" si="39"/>
        <v>13.5</v>
      </c>
      <c r="L48" s="108">
        <f t="shared" si="40"/>
        <v>11.7</v>
      </c>
      <c r="M48" s="108">
        <f t="shared" si="41"/>
        <v>10.8</v>
      </c>
      <c r="N48" s="21" t="s">
        <v>8218</v>
      </c>
      <c r="O48" s="107"/>
    </row>
    <row r="49" ht="40.5" spans="1:17">
      <c r="A49" s="104" t="s">
        <v>109</v>
      </c>
      <c r="B49" s="105">
        <v>430000004</v>
      </c>
      <c r="C49" s="125" t="s">
        <v>8219</v>
      </c>
      <c r="D49" s="21"/>
      <c r="E49" s="21"/>
      <c r="F49" s="107" t="s">
        <v>490</v>
      </c>
      <c r="G49" s="108">
        <v>30</v>
      </c>
      <c r="H49" s="108">
        <f t="shared" si="36"/>
        <v>30</v>
      </c>
      <c r="I49" s="108">
        <f t="shared" si="37"/>
        <v>28.5</v>
      </c>
      <c r="J49" s="108">
        <f t="shared" si="38"/>
        <v>25.5</v>
      </c>
      <c r="K49" s="108">
        <f t="shared" si="39"/>
        <v>22.5</v>
      </c>
      <c r="L49" s="108">
        <f t="shared" si="40"/>
        <v>19.5</v>
      </c>
      <c r="M49" s="108">
        <f t="shared" si="41"/>
        <v>18</v>
      </c>
      <c r="N49" s="21"/>
      <c r="O49" s="107"/>
      <c r="P49" s="142" t="s">
        <v>348</v>
      </c>
      <c r="Q49" s="66" t="s">
        <v>318</v>
      </c>
    </row>
    <row r="50" ht="33.75" spans="1:15">
      <c r="A50" s="96" t="s">
        <v>109</v>
      </c>
      <c r="B50" s="110">
        <v>430000005</v>
      </c>
      <c r="C50" s="39" t="s">
        <v>8220</v>
      </c>
      <c r="D50" s="111" t="s">
        <v>8221</v>
      </c>
      <c r="E50" s="39"/>
      <c r="F50" s="114" t="s">
        <v>43</v>
      </c>
      <c r="G50" s="108">
        <v>24</v>
      </c>
      <c r="H50" s="108">
        <f t="shared" si="36"/>
        <v>24</v>
      </c>
      <c r="I50" s="108">
        <f t="shared" si="37"/>
        <v>22.8</v>
      </c>
      <c r="J50" s="108">
        <f t="shared" si="38"/>
        <v>20.4</v>
      </c>
      <c r="K50" s="108">
        <f t="shared" si="39"/>
        <v>18</v>
      </c>
      <c r="L50" s="108">
        <f t="shared" si="40"/>
        <v>15.6</v>
      </c>
      <c r="M50" s="108">
        <f t="shared" si="41"/>
        <v>14.4</v>
      </c>
      <c r="N50" s="21" t="s">
        <v>8222</v>
      </c>
      <c r="O50" s="107"/>
    </row>
    <row r="51" ht="56.25" customHeight="1" spans="1:15">
      <c r="A51" s="104" t="s">
        <v>109</v>
      </c>
      <c r="B51" s="105">
        <v>430000006</v>
      </c>
      <c r="C51" s="21" t="s">
        <v>8223</v>
      </c>
      <c r="D51" s="21"/>
      <c r="E51" s="21"/>
      <c r="F51" s="107" t="s">
        <v>664</v>
      </c>
      <c r="G51" s="108">
        <v>24</v>
      </c>
      <c r="H51" s="108">
        <f t="shared" si="36"/>
        <v>24</v>
      </c>
      <c r="I51" s="108">
        <f t="shared" si="37"/>
        <v>22.8</v>
      </c>
      <c r="J51" s="108">
        <f t="shared" si="38"/>
        <v>20.4</v>
      </c>
      <c r="K51" s="108">
        <f t="shared" si="39"/>
        <v>18</v>
      </c>
      <c r="L51" s="108">
        <f t="shared" si="40"/>
        <v>15.6</v>
      </c>
      <c r="M51" s="108">
        <f t="shared" si="41"/>
        <v>14.4</v>
      </c>
      <c r="N51" s="21" t="s">
        <v>8224</v>
      </c>
      <c r="O51" s="107"/>
    </row>
    <row r="52" spans="1:15">
      <c r="A52" s="104" t="s">
        <v>109</v>
      </c>
      <c r="B52" s="105">
        <v>430000007</v>
      </c>
      <c r="C52" s="21" t="s">
        <v>8225</v>
      </c>
      <c r="D52" s="21"/>
      <c r="E52" s="21"/>
      <c r="F52" s="107" t="s">
        <v>43</v>
      </c>
      <c r="G52" s="108">
        <v>24</v>
      </c>
      <c r="H52" s="108">
        <f t="shared" si="36"/>
        <v>24</v>
      </c>
      <c r="I52" s="108">
        <f t="shared" si="37"/>
        <v>22.8</v>
      </c>
      <c r="J52" s="108">
        <f t="shared" si="38"/>
        <v>20.4</v>
      </c>
      <c r="K52" s="108">
        <f t="shared" si="39"/>
        <v>18</v>
      </c>
      <c r="L52" s="108">
        <f t="shared" si="40"/>
        <v>15.6</v>
      </c>
      <c r="M52" s="108">
        <f t="shared" si="41"/>
        <v>14.4</v>
      </c>
      <c r="N52" s="21"/>
      <c r="O52" s="107"/>
    </row>
    <row r="53" spans="1:15">
      <c r="A53" s="104" t="s">
        <v>109</v>
      </c>
      <c r="B53" s="105">
        <v>430000008</v>
      </c>
      <c r="C53" s="21" t="s">
        <v>8226</v>
      </c>
      <c r="D53" s="21"/>
      <c r="E53" s="21"/>
      <c r="F53" s="107" t="s">
        <v>2665</v>
      </c>
      <c r="G53" s="108">
        <v>24</v>
      </c>
      <c r="H53" s="108">
        <f t="shared" si="36"/>
        <v>24</v>
      </c>
      <c r="I53" s="108">
        <f t="shared" si="37"/>
        <v>22.8</v>
      </c>
      <c r="J53" s="108">
        <f t="shared" si="38"/>
        <v>20.4</v>
      </c>
      <c r="K53" s="108">
        <f t="shared" si="39"/>
        <v>18</v>
      </c>
      <c r="L53" s="108">
        <f t="shared" si="40"/>
        <v>15.6</v>
      </c>
      <c r="M53" s="108">
        <f t="shared" si="41"/>
        <v>14.4</v>
      </c>
      <c r="N53" s="21"/>
      <c r="O53" s="107"/>
    </row>
    <row r="54" spans="1:15">
      <c r="A54" s="104" t="s">
        <v>109</v>
      </c>
      <c r="B54" s="105">
        <v>430000009</v>
      </c>
      <c r="C54" s="21" t="s">
        <v>8227</v>
      </c>
      <c r="D54" s="21"/>
      <c r="E54" s="21"/>
      <c r="F54" s="107" t="s">
        <v>43</v>
      </c>
      <c r="G54" s="108">
        <v>26</v>
      </c>
      <c r="H54" s="108">
        <f t="shared" si="36"/>
        <v>26</v>
      </c>
      <c r="I54" s="108">
        <f t="shared" si="37"/>
        <v>24.7</v>
      </c>
      <c r="J54" s="108">
        <f t="shared" si="38"/>
        <v>22.1</v>
      </c>
      <c r="K54" s="108">
        <f t="shared" si="39"/>
        <v>19.5</v>
      </c>
      <c r="L54" s="108">
        <f t="shared" si="40"/>
        <v>16.9</v>
      </c>
      <c r="M54" s="108">
        <f t="shared" si="41"/>
        <v>15.6</v>
      </c>
      <c r="N54" s="21"/>
      <c r="O54" s="107"/>
    </row>
    <row r="55" spans="1:15">
      <c r="A55" s="104" t="s">
        <v>109</v>
      </c>
      <c r="B55" s="105">
        <v>430000010</v>
      </c>
      <c r="C55" s="21" t="s">
        <v>8228</v>
      </c>
      <c r="D55" s="21" t="s">
        <v>8229</v>
      </c>
      <c r="E55" s="21"/>
      <c r="F55" s="107" t="s">
        <v>8230</v>
      </c>
      <c r="G55" s="108">
        <v>30</v>
      </c>
      <c r="H55" s="108">
        <f t="shared" si="36"/>
        <v>30</v>
      </c>
      <c r="I55" s="108">
        <f t="shared" si="37"/>
        <v>28.5</v>
      </c>
      <c r="J55" s="108">
        <f t="shared" si="38"/>
        <v>25.5</v>
      </c>
      <c r="K55" s="108">
        <f t="shared" si="39"/>
        <v>22.5</v>
      </c>
      <c r="L55" s="108">
        <f t="shared" si="40"/>
        <v>19.5</v>
      </c>
      <c r="M55" s="108">
        <f t="shared" si="41"/>
        <v>18</v>
      </c>
      <c r="N55" s="21"/>
      <c r="O55" s="107"/>
    </row>
    <row r="56" ht="56.25" spans="1:15">
      <c r="A56" s="104" t="s">
        <v>109</v>
      </c>
      <c r="B56" s="105">
        <v>430000011</v>
      </c>
      <c r="C56" s="21" t="s">
        <v>8231</v>
      </c>
      <c r="D56" s="21" t="s">
        <v>8232</v>
      </c>
      <c r="E56" s="21"/>
      <c r="F56" s="107" t="s">
        <v>664</v>
      </c>
      <c r="G56" s="108">
        <v>36</v>
      </c>
      <c r="H56" s="108">
        <f t="shared" si="36"/>
        <v>36</v>
      </c>
      <c r="I56" s="108">
        <f t="shared" si="37"/>
        <v>34.2</v>
      </c>
      <c r="J56" s="108">
        <f t="shared" si="38"/>
        <v>30.6</v>
      </c>
      <c r="K56" s="108">
        <f t="shared" si="39"/>
        <v>27</v>
      </c>
      <c r="L56" s="108">
        <f t="shared" si="40"/>
        <v>23.4</v>
      </c>
      <c r="M56" s="108">
        <f t="shared" si="41"/>
        <v>21.6</v>
      </c>
      <c r="N56" s="21" t="s">
        <v>8233</v>
      </c>
      <c r="O56" s="107"/>
    </row>
    <row r="57" ht="22.5" spans="1:15">
      <c r="A57" s="96" t="s">
        <v>109</v>
      </c>
      <c r="B57" s="110">
        <v>430000012</v>
      </c>
      <c r="C57" s="39" t="s">
        <v>8234</v>
      </c>
      <c r="D57" s="111" t="s">
        <v>8235</v>
      </c>
      <c r="E57" s="39"/>
      <c r="F57" s="112" t="s">
        <v>8236</v>
      </c>
      <c r="G57" s="108">
        <v>24</v>
      </c>
      <c r="H57" s="108">
        <f t="shared" si="36"/>
        <v>24</v>
      </c>
      <c r="I57" s="108">
        <f t="shared" si="37"/>
        <v>22.8</v>
      </c>
      <c r="J57" s="108">
        <f t="shared" si="38"/>
        <v>20.4</v>
      </c>
      <c r="K57" s="108">
        <f t="shared" si="39"/>
        <v>18</v>
      </c>
      <c r="L57" s="108">
        <f t="shared" si="40"/>
        <v>15.6</v>
      </c>
      <c r="M57" s="108">
        <f t="shared" si="41"/>
        <v>14.4</v>
      </c>
      <c r="N57" s="21"/>
      <c r="O57" s="107"/>
    </row>
    <row r="58" spans="1:15">
      <c r="A58" s="96" t="s">
        <v>109</v>
      </c>
      <c r="B58" s="110">
        <v>430000013</v>
      </c>
      <c r="C58" s="39" t="s">
        <v>8237</v>
      </c>
      <c r="D58" s="111"/>
      <c r="E58" s="39"/>
      <c r="F58" s="114" t="s">
        <v>8238</v>
      </c>
      <c r="G58" s="108">
        <v>24</v>
      </c>
      <c r="H58" s="108">
        <f t="shared" si="36"/>
        <v>24</v>
      </c>
      <c r="I58" s="108">
        <f t="shared" si="37"/>
        <v>22.8</v>
      </c>
      <c r="J58" s="108">
        <f t="shared" si="38"/>
        <v>20.4</v>
      </c>
      <c r="K58" s="108">
        <f t="shared" si="39"/>
        <v>18</v>
      </c>
      <c r="L58" s="108">
        <f t="shared" si="40"/>
        <v>15.6</v>
      </c>
      <c r="M58" s="108">
        <f t="shared" si="41"/>
        <v>14.4</v>
      </c>
      <c r="N58" s="21"/>
      <c r="O58" s="107"/>
    </row>
    <row r="59" spans="1:15">
      <c r="A59" s="104" t="s">
        <v>109</v>
      </c>
      <c r="B59" s="105">
        <v>430000014</v>
      </c>
      <c r="C59" s="21" t="s">
        <v>8239</v>
      </c>
      <c r="D59" s="21" t="s">
        <v>8240</v>
      </c>
      <c r="E59" s="21"/>
      <c r="F59" s="107" t="s">
        <v>8241</v>
      </c>
      <c r="G59" s="108">
        <v>36</v>
      </c>
      <c r="H59" s="108">
        <f t="shared" si="36"/>
        <v>36</v>
      </c>
      <c r="I59" s="108">
        <f t="shared" si="37"/>
        <v>34.2</v>
      </c>
      <c r="J59" s="108">
        <f t="shared" si="38"/>
        <v>30.6</v>
      </c>
      <c r="K59" s="108">
        <f t="shared" si="39"/>
        <v>27</v>
      </c>
      <c r="L59" s="108">
        <f t="shared" si="40"/>
        <v>23.4</v>
      </c>
      <c r="M59" s="108">
        <f t="shared" si="41"/>
        <v>21.6</v>
      </c>
      <c r="N59" s="21"/>
      <c r="O59" s="107"/>
    </row>
    <row r="60" spans="1:15">
      <c r="A60" s="104" t="s">
        <v>109</v>
      </c>
      <c r="B60" s="105">
        <v>430000015</v>
      </c>
      <c r="C60" s="21" t="s">
        <v>8242</v>
      </c>
      <c r="D60" s="21"/>
      <c r="E60" s="21"/>
      <c r="F60" s="107" t="s">
        <v>43</v>
      </c>
      <c r="G60" s="108">
        <v>180</v>
      </c>
      <c r="H60" s="108">
        <f t="shared" si="36"/>
        <v>180</v>
      </c>
      <c r="I60" s="108">
        <f t="shared" si="37"/>
        <v>171</v>
      </c>
      <c r="J60" s="108">
        <f t="shared" si="38"/>
        <v>153</v>
      </c>
      <c r="K60" s="108">
        <f t="shared" si="39"/>
        <v>135</v>
      </c>
      <c r="L60" s="108">
        <f t="shared" si="40"/>
        <v>117</v>
      </c>
      <c r="M60" s="108">
        <f t="shared" si="41"/>
        <v>108</v>
      </c>
      <c r="N60" s="21"/>
      <c r="O60" s="107"/>
    </row>
    <row r="61" ht="22.5" spans="1:15">
      <c r="A61" s="96" t="s">
        <v>109</v>
      </c>
      <c r="B61" s="110">
        <v>430000016</v>
      </c>
      <c r="C61" s="39" t="s">
        <v>8243</v>
      </c>
      <c r="D61" s="111" t="s">
        <v>8244</v>
      </c>
      <c r="E61" s="39"/>
      <c r="F61" s="114" t="s">
        <v>8245</v>
      </c>
      <c r="G61" s="108">
        <v>24</v>
      </c>
      <c r="H61" s="108">
        <f t="shared" si="36"/>
        <v>24</v>
      </c>
      <c r="I61" s="108">
        <f t="shared" si="37"/>
        <v>22.8</v>
      </c>
      <c r="J61" s="108">
        <f t="shared" si="38"/>
        <v>20.4</v>
      </c>
      <c r="K61" s="108">
        <f t="shared" si="39"/>
        <v>18</v>
      </c>
      <c r="L61" s="108">
        <f t="shared" si="40"/>
        <v>15.6</v>
      </c>
      <c r="M61" s="108">
        <f t="shared" si="41"/>
        <v>14.4</v>
      </c>
      <c r="N61" s="21"/>
      <c r="O61" s="107"/>
    </row>
    <row r="62" spans="1:15">
      <c r="A62" s="96" t="s">
        <v>109</v>
      </c>
      <c r="B62" s="110">
        <v>430000017</v>
      </c>
      <c r="C62" s="39" t="s">
        <v>8246</v>
      </c>
      <c r="D62" s="111"/>
      <c r="E62" s="39"/>
      <c r="F62" s="114" t="s">
        <v>8247</v>
      </c>
      <c r="G62" s="108">
        <v>12</v>
      </c>
      <c r="H62" s="108">
        <f t="shared" si="36"/>
        <v>12</v>
      </c>
      <c r="I62" s="108">
        <f t="shared" si="37"/>
        <v>11.4</v>
      </c>
      <c r="J62" s="108">
        <f t="shared" si="38"/>
        <v>10.2</v>
      </c>
      <c r="K62" s="108">
        <f t="shared" si="39"/>
        <v>9</v>
      </c>
      <c r="L62" s="108">
        <f t="shared" si="40"/>
        <v>7.8</v>
      </c>
      <c r="M62" s="108">
        <f t="shared" si="41"/>
        <v>7.2</v>
      </c>
      <c r="N62" s="21"/>
      <c r="O62" s="107"/>
    </row>
    <row r="63" spans="1:15">
      <c r="A63" s="96" t="s">
        <v>109</v>
      </c>
      <c r="B63" s="110">
        <v>430000018</v>
      </c>
      <c r="C63" s="39" t="s">
        <v>8248</v>
      </c>
      <c r="D63" s="111"/>
      <c r="E63" s="39"/>
      <c r="F63" s="114" t="s">
        <v>8245</v>
      </c>
      <c r="G63" s="108">
        <v>24</v>
      </c>
      <c r="H63" s="108">
        <f t="shared" si="36"/>
        <v>24</v>
      </c>
      <c r="I63" s="108">
        <f t="shared" si="37"/>
        <v>22.8</v>
      </c>
      <c r="J63" s="108">
        <f t="shared" si="38"/>
        <v>20.4</v>
      </c>
      <c r="K63" s="108">
        <f t="shared" si="39"/>
        <v>18</v>
      </c>
      <c r="L63" s="108">
        <f t="shared" si="40"/>
        <v>15.6</v>
      </c>
      <c r="M63" s="108">
        <f t="shared" si="41"/>
        <v>14.4</v>
      </c>
      <c r="N63" s="21"/>
      <c r="O63" s="107"/>
    </row>
    <row r="64" spans="1:15">
      <c r="A64" s="96" t="s">
        <v>109</v>
      </c>
      <c r="B64" s="110">
        <v>430000019</v>
      </c>
      <c r="C64" s="39" t="s">
        <v>8249</v>
      </c>
      <c r="D64" s="111"/>
      <c r="E64" s="39"/>
      <c r="F64" s="114" t="s">
        <v>8245</v>
      </c>
      <c r="G64" s="108">
        <v>24</v>
      </c>
      <c r="H64" s="108">
        <f t="shared" si="36"/>
        <v>24</v>
      </c>
      <c r="I64" s="108">
        <f t="shared" si="37"/>
        <v>22.8</v>
      </c>
      <c r="J64" s="108">
        <f t="shared" si="38"/>
        <v>20.4</v>
      </c>
      <c r="K64" s="108">
        <f t="shared" si="39"/>
        <v>18</v>
      </c>
      <c r="L64" s="108">
        <f t="shared" si="40"/>
        <v>15.6</v>
      </c>
      <c r="M64" s="108">
        <f t="shared" si="41"/>
        <v>14.4</v>
      </c>
      <c r="N64" s="21"/>
      <c r="O64" s="107"/>
    </row>
    <row r="65" spans="1:15">
      <c r="A65" s="96" t="s">
        <v>109</v>
      </c>
      <c r="B65" s="110">
        <v>430000020</v>
      </c>
      <c r="C65" s="39" t="s">
        <v>8250</v>
      </c>
      <c r="D65" s="111"/>
      <c r="E65" s="39"/>
      <c r="F65" s="114" t="s">
        <v>8245</v>
      </c>
      <c r="G65" s="108">
        <v>24</v>
      </c>
      <c r="H65" s="108">
        <f t="shared" si="36"/>
        <v>24</v>
      </c>
      <c r="I65" s="108">
        <f t="shared" si="37"/>
        <v>22.8</v>
      </c>
      <c r="J65" s="108">
        <f t="shared" si="38"/>
        <v>20.4</v>
      </c>
      <c r="K65" s="108">
        <f t="shared" si="39"/>
        <v>18</v>
      </c>
      <c r="L65" s="108">
        <f t="shared" si="40"/>
        <v>15.6</v>
      </c>
      <c r="M65" s="108">
        <f t="shared" si="41"/>
        <v>14.4</v>
      </c>
      <c r="N65" s="21"/>
      <c r="O65" s="107"/>
    </row>
    <row r="66" spans="1:15">
      <c r="A66" s="96" t="s">
        <v>109</v>
      </c>
      <c r="B66" s="110">
        <v>430000021</v>
      </c>
      <c r="C66" s="39" t="s">
        <v>8251</v>
      </c>
      <c r="D66" s="111" t="s">
        <v>8252</v>
      </c>
      <c r="E66" s="39"/>
      <c r="F66" s="114" t="s">
        <v>8238</v>
      </c>
      <c r="G66" s="108">
        <v>24</v>
      </c>
      <c r="H66" s="108">
        <f t="shared" si="36"/>
        <v>24</v>
      </c>
      <c r="I66" s="108">
        <f t="shared" si="37"/>
        <v>22.8</v>
      </c>
      <c r="J66" s="108">
        <f t="shared" si="38"/>
        <v>20.4</v>
      </c>
      <c r="K66" s="108">
        <f t="shared" si="39"/>
        <v>18</v>
      </c>
      <c r="L66" s="108">
        <f t="shared" si="40"/>
        <v>15.6</v>
      </c>
      <c r="M66" s="108">
        <f t="shared" si="41"/>
        <v>14.4</v>
      </c>
      <c r="N66" s="21"/>
      <c r="O66" s="107"/>
    </row>
    <row r="67" spans="1:15">
      <c r="A67" s="104" t="s">
        <v>109</v>
      </c>
      <c r="B67" s="105">
        <v>430000022</v>
      </c>
      <c r="C67" s="21" t="s">
        <v>8253</v>
      </c>
      <c r="D67" s="21" t="s">
        <v>8254</v>
      </c>
      <c r="E67" s="21" t="s">
        <v>392</v>
      </c>
      <c r="F67" s="107" t="s">
        <v>8245</v>
      </c>
      <c r="G67" s="108">
        <v>27</v>
      </c>
      <c r="H67" s="108">
        <f t="shared" si="36"/>
        <v>27</v>
      </c>
      <c r="I67" s="108">
        <f t="shared" si="37"/>
        <v>25.65</v>
      </c>
      <c r="J67" s="108">
        <f t="shared" si="38"/>
        <v>22.95</v>
      </c>
      <c r="K67" s="108">
        <f t="shared" si="39"/>
        <v>20.25</v>
      </c>
      <c r="L67" s="108">
        <f t="shared" si="40"/>
        <v>17.55</v>
      </c>
      <c r="M67" s="108">
        <f t="shared" si="41"/>
        <v>16.2</v>
      </c>
      <c r="N67" s="21"/>
      <c r="O67" s="107"/>
    </row>
    <row r="68" ht="40.5" spans="1:21">
      <c r="A68" s="104" t="s">
        <v>109</v>
      </c>
      <c r="B68" s="105">
        <v>430000023</v>
      </c>
      <c r="C68" s="21" t="s">
        <v>8255</v>
      </c>
      <c r="D68" s="21" t="s">
        <v>8140</v>
      </c>
      <c r="E68" s="21" t="s">
        <v>392</v>
      </c>
      <c r="F68" s="107" t="s">
        <v>8238</v>
      </c>
      <c r="G68" s="108">
        <v>24</v>
      </c>
      <c r="H68" s="108">
        <f t="shared" si="36"/>
        <v>24</v>
      </c>
      <c r="I68" s="108">
        <f t="shared" si="37"/>
        <v>22.8</v>
      </c>
      <c r="J68" s="108">
        <f t="shared" si="38"/>
        <v>20.4</v>
      </c>
      <c r="K68" s="108">
        <f t="shared" si="39"/>
        <v>18</v>
      </c>
      <c r="L68" s="108">
        <f t="shared" si="40"/>
        <v>15.6</v>
      </c>
      <c r="M68" s="108">
        <f t="shared" si="41"/>
        <v>14.4</v>
      </c>
      <c r="N68" s="21"/>
      <c r="O68" s="107"/>
      <c r="T68" s="83" t="s">
        <v>242</v>
      </c>
      <c r="U68" s="66" t="s">
        <v>1520</v>
      </c>
    </row>
    <row r="69" spans="1:15">
      <c r="A69" s="96" t="s">
        <v>109</v>
      </c>
      <c r="B69" s="110">
        <v>430000024</v>
      </c>
      <c r="C69" s="39" t="s">
        <v>8256</v>
      </c>
      <c r="D69" s="111" t="s">
        <v>8257</v>
      </c>
      <c r="E69" s="39"/>
      <c r="F69" s="114" t="s">
        <v>8238</v>
      </c>
      <c r="G69" s="108">
        <v>14.4</v>
      </c>
      <c r="H69" s="108">
        <f t="shared" si="36"/>
        <v>14.4</v>
      </c>
      <c r="I69" s="108">
        <f t="shared" si="37"/>
        <v>13.68</v>
      </c>
      <c r="J69" s="108">
        <f t="shared" si="38"/>
        <v>12.24</v>
      </c>
      <c r="K69" s="108">
        <f t="shared" si="39"/>
        <v>10.8</v>
      </c>
      <c r="L69" s="108">
        <f t="shared" si="40"/>
        <v>9.36</v>
      </c>
      <c r="M69" s="108">
        <f t="shared" si="41"/>
        <v>8.64</v>
      </c>
      <c r="N69" s="21"/>
      <c r="O69" s="107"/>
    </row>
    <row r="70" ht="22.5" spans="1:15">
      <c r="A70" s="96" t="s">
        <v>109</v>
      </c>
      <c r="B70" s="110">
        <v>430000025</v>
      </c>
      <c r="C70" s="39" t="s">
        <v>8258</v>
      </c>
      <c r="D70" s="111" t="s">
        <v>8259</v>
      </c>
      <c r="E70" s="39"/>
      <c r="F70" s="114" t="s">
        <v>43</v>
      </c>
      <c r="G70" s="108">
        <v>60</v>
      </c>
      <c r="H70" s="108">
        <f t="shared" si="36"/>
        <v>60</v>
      </c>
      <c r="I70" s="108">
        <f t="shared" si="37"/>
        <v>57</v>
      </c>
      <c r="J70" s="108">
        <f t="shared" si="38"/>
        <v>51</v>
      </c>
      <c r="K70" s="108">
        <f t="shared" si="39"/>
        <v>45</v>
      </c>
      <c r="L70" s="108">
        <f t="shared" si="40"/>
        <v>39</v>
      </c>
      <c r="M70" s="108">
        <f t="shared" si="41"/>
        <v>36</v>
      </c>
      <c r="N70" s="21"/>
      <c r="O70" s="107"/>
    </row>
    <row r="71" ht="97.15" customHeight="1" spans="1:16">
      <c r="A71" s="32" t="s">
        <v>109</v>
      </c>
      <c r="B71" s="27">
        <v>430000026</v>
      </c>
      <c r="C71" s="27" t="s">
        <v>8260</v>
      </c>
      <c r="D71" s="143" t="s">
        <v>8261</v>
      </c>
      <c r="E71" s="27"/>
      <c r="F71" s="27" t="s">
        <v>490</v>
      </c>
      <c r="G71" s="27"/>
      <c r="H71" s="27">
        <v>40</v>
      </c>
      <c r="I71" s="154"/>
      <c r="J71" s="154"/>
      <c r="K71" s="154"/>
      <c r="L71" s="154"/>
      <c r="M71" s="154"/>
      <c r="N71" s="155"/>
      <c r="O71" s="107"/>
      <c r="P71" s="28" t="s">
        <v>82</v>
      </c>
    </row>
    <row r="72" s="63" customFormat="1" ht="22.5" spans="1:15">
      <c r="A72" s="115" t="s">
        <v>109</v>
      </c>
      <c r="B72" s="115" t="s">
        <v>8262</v>
      </c>
      <c r="C72" s="116" t="s">
        <v>8263</v>
      </c>
      <c r="D72" s="116" t="s">
        <v>8264</v>
      </c>
      <c r="E72" s="117"/>
      <c r="F72" s="118" t="s">
        <v>43</v>
      </c>
      <c r="G72" s="108">
        <v>18</v>
      </c>
      <c r="H72" s="108">
        <f t="shared" ref="H72:H73" si="42">G72*1</f>
        <v>18</v>
      </c>
      <c r="I72" s="108">
        <f t="shared" ref="I72:I73" si="43">G72*0.95</f>
        <v>17.1</v>
      </c>
      <c r="J72" s="108">
        <f t="shared" ref="J72:J73" si="44">G72*0.85</f>
        <v>15.3</v>
      </c>
      <c r="K72" s="108">
        <f t="shared" ref="K72:K73" si="45">G72*0.75</f>
        <v>13.5</v>
      </c>
      <c r="L72" s="108">
        <f t="shared" ref="L72:L73" si="46">G72*0.65</f>
        <v>11.7</v>
      </c>
      <c r="M72" s="108">
        <f t="shared" ref="M72:M73" si="47">G72*0.6</f>
        <v>10.8</v>
      </c>
      <c r="N72" s="24" t="s">
        <v>8265</v>
      </c>
      <c r="O72" s="107" t="s">
        <v>250</v>
      </c>
    </row>
    <row r="73" ht="22.5" spans="1:15">
      <c r="A73" s="115" t="s">
        <v>109</v>
      </c>
      <c r="B73" s="115" t="s">
        <v>8266</v>
      </c>
      <c r="C73" s="116" t="s">
        <v>8267</v>
      </c>
      <c r="D73" s="116" t="s">
        <v>8268</v>
      </c>
      <c r="E73" s="117"/>
      <c r="F73" s="118" t="s">
        <v>8269</v>
      </c>
      <c r="G73" s="108">
        <v>12</v>
      </c>
      <c r="H73" s="108">
        <f t="shared" si="42"/>
        <v>12</v>
      </c>
      <c r="I73" s="108">
        <f t="shared" si="43"/>
        <v>11.4</v>
      </c>
      <c r="J73" s="108">
        <f t="shared" si="44"/>
        <v>10.2</v>
      </c>
      <c r="K73" s="108">
        <f t="shared" si="45"/>
        <v>9</v>
      </c>
      <c r="L73" s="108">
        <f t="shared" si="46"/>
        <v>7.8</v>
      </c>
      <c r="M73" s="108">
        <f t="shared" si="47"/>
        <v>7.2</v>
      </c>
      <c r="N73" s="24"/>
      <c r="O73" s="107" t="s">
        <v>250</v>
      </c>
    </row>
    <row r="74" ht="72" customHeight="1" spans="1:16">
      <c r="A74" s="32" t="s">
        <v>109</v>
      </c>
      <c r="B74" s="27">
        <v>430000029</v>
      </c>
      <c r="C74" s="27" t="s">
        <v>8270</v>
      </c>
      <c r="D74" s="143" t="s">
        <v>8271</v>
      </c>
      <c r="E74" s="27" t="s">
        <v>8272</v>
      </c>
      <c r="F74" s="27" t="s">
        <v>8273</v>
      </c>
      <c r="G74" s="27"/>
      <c r="H74" s="27">
        <v>40</v>
      </c>
      <c r="I74" s="154"/>
      <c r="J74" s="154"/>
      <c r="K74" s="154"/>
      <c r="L74" s="154"/>
      <c r="M74" s="154"/>
      <c r="N74" s="155"/>
      <c r="O74" s="107"/>
      <c r="P74" s="28" t="s">
        <v>82</v>
      </c>
    </row>
    <row r="75" spans="1:15">
      <c r="A75" s="96"/>
      <c r="B75" s="119">
        <v>44</v>
      </c>
      <c r="C75" s="120" t="s">
        <v>8274</v>
      </c>
      <c r="D75" s="111"/>
      <c r="E75" s="39"/>
      <c r="F75" s="114"/>
      <c r="G75" s="108"/>
      <c r="H75" s="108"/>
      <c r="I75" s="108"/>
      <c r="J75" s="108"/>
      <c r="K75" s="108"/>
      <c r="L75" s="108"/>
      <c r="M75" s="108"/>
      <c r="N75" s="21"/>
      <c r="O75" s="107"/>
    </row>
    <row r="76" ht="22.5" spans="1:15">
      <c r="A76" s="104" t="s">
        <v>109</v>
      </c>
      <c r="B76" s="105">
        <v>440000001</v>
      </c>
      <c r="C76" s="21" t="s">
        <v>8275</v>
      </c>
      <c r="D76" s="21" t="s">
        <v>8276</v>
      </c>
      <c r="E76" s="21"/>
      <c r="F76" s="107" t="s">
        <v>43</v>
      </c>
      <c r="G76" s="108">
        <v>27</v>
      </c>
      <c r="H76" s="108">
        <f t="shared" ref="H76:H78" si="48">G76*1</f>
        <v>27</v>
      </c>
      <c r="I76" s="108">
        <f t="shared" ref="I76:I78" si="49">G76*0.95</f>
        <v>25.65</v>
      </c>
      <c r="J76" s="108">
        <f t="shared" ref="J76:J78" si="50">G76*0.85</f>
        <v>22.95</v>
      </c>
      <c r="K76" s="108">
        <f t="shared" ref="K76:K78" si="51">G76*0.75</f>
        <v>20.25</v>
      </c>
      <c r="L76" s="108">
        <f t="shared" ref="L76:L78" si="52">G76*0.65</f>
        <v>17.55</v>
      </c>
      <c r="M76" s="108">
        <f t="shared" ref="M76:M78" si="53">G76*0.6</f>
        <v>16.2</v>
      </c>
      <c r="N76" s="21"/>
      <c r="O76" s="107"/>
    </row>
    <row r="77" ht="22.5" spans="1:15">
      <c r="A77" s="104" t="s">
        <v>109</v>
      </c>
      <c r="B77" s="105">
        <v>440000002</v>
      </c>
      <c r="C77" s="21" t="s">
        <v>8277</v>
      </c>
      <c r="D77" s="21" t="s">
        <v>8278</v>
      </c>
      <c r="E77" s="21"/>
      <c r="F77" s="107" t="s">
        <v>43</v>
      </c>
      <c r="G77" s="108">
        <v>36</v>
      </c>
      <c r="H77" s="108">
        <f t="shared" si="48"/>
        <v>36</v>
      </c>
      <c r="I77" s="108">
        <f t="shared" si="49"/>
        <v>34.2</v>
      </c>
      <c r="J77" s="108">
        <f t="shared" si="50"/>
        <v>30.6</v>
      </c>
      <c r="K77" s="108">
        <f t="shared" si="51"/>
        <v>27</v>
      </c>
      <c r="L77" s="108">
        <f t="shared" si="52"/>
        <v>23.4</v>
      </c>
      <c r="M77" s="108">
        <f t="shared" si="53"/>
        <v>21.6</v>
      </c>
      <c r="N77" s="21"/>
      <c r="O77" s="107"/>
    </row>
    <row r="78" ht="22.5" spans="1:15">
      <c r="A78" s="96" t="s">
        <v>109</v>
      </c>
      <c r="B78" s="122">
        <v>440000003</v>
      </c>
      <c r="C78" s="144" t="s">
        <v>8279</v>
      </c>
      <c r="D78" s="145" t="s">
        <v>8280</v>
      </c>
      <c r="E78" s="144"/>
      <c r="F78" s="146" t="s">
        <v>43</v>
      </c>
      <c r="G78" s="108">
        <v>36</v>
      </c>
      <c r="H78" s="108">
        <f t="shared" si="48"/>
        <v>36</v>
      </c>
      <c r="I78" s="108">
        <f t="shared" si="49"/>
        <v>34.2</v>
      </c>
      <c r="J78" s="108">
        <f t="shared" si="50"/>
        <v>30.6</v>
      </c>
      <c r="K78" s="108">
        <f t="shared" si="51"/>
        <v>27</v>
      </c>
      <c r="L78" s="108">
        <f t="shared" si="52"/>
        <v>23.4</v>
      </c>
      <c r="M78" s="108">
        <f t="shared" si="53"/>
        <v>21.6</v>
      </c>
      <c r="N78" s="156"/>
      <c r="O78" s="107" t="s">
        <v>8190</v>
      </c>
    </row>
    <row r="79" ht="33.75" spans="1:15">
      <c r="A79" s="104" t="s">
        <v>109</v>
      </c>
      <c r="B79" s="105">
        <v>440000004</v>
      </c>
      <c r="C79" s="21" t="s">
        <v>8281</v>
      </c>
      <c r="D79" s="21" t="s">
        <v>8282</v>
      </c>
      <c r="E79" s="21"/>
      <c r="F79" s="107" t="s">
        <v>8283</v>
      </c>
      <c r="G79" s="108">
        <v>12</v>
      </c>
      <c r="H79" s="108">
        <f t="shared" ref="H79:H84" si="54">G79*1</f>
        <v>12</v>
      </c>
      <c r="I79" s="108">
        <f t="shared" ref="I79:I84" si="55">G79*0.95</f>
        <v>11.4</v>
      </c>
      <c r="J79" s="108">
        <f t="shared" ref="J79:J84" si="56">G79*0.85</f>
        <v>10.2</v>
      </c>
      <c r="K79" s="108">
        <f t="shared" ref="K79:K84" si="57">G79*0.75</f>
        <v>9</v>
      </c>
      <c r="L79" s="108">
        <f t="shared" ref="L79:L84" si="58">G79*0.65</f>
        <v>7.8</v>
      </c>
      <c r="M79" s="108">
        <f t="shared" ref="M79:M84" si="59">G79*0.6</f>
        <v>7.2</v>
      </c>
      <c r="N79" s="21" t="s">
        <v>8284</v>
      </c>
      <c r="O79" s="107"/>
    </row>
    <row r="80" spans="1:15">
      <c r="A80" s="96" t="s">
        <v>109</v>
      </c>
      <c r="B80" s="110">
        <v>440000005</v>
      </c>
      <c r="C80" s="39" t="s">
        <v>8285</v>
      </c>
      <c r="D80" s="111" t="s">
        <v>8286</v>
      </c>
      <c r="E80" s="39"/>
      <c r="F80" s="112" t="s">
        <v>8287</v>
      </c>
      <c r="G80" s="108">
        <v>12</v>
      </c>
      <c r="H80" s="108">
        <f t="shared" si="54"/>
        <v>12</v>
      </c>
      <c r="I80" s="108">
        <f t="shared" si="55"/>
        <v>11.4</v>
      </c>
      <c r="J80" s="108">
        <f t="shared" si="56"/>
        <v>10.2</v>
      </c>
      <c r="K80" s="108">
        <f t="shared" si="57"/>
        <v>9</v>
      </c>
      <c r="L80" s="108">
        <f t="shared" si="58"/>
        <v>7.8</v>
      </c>
      <c r="M80" s="108">
        <f t="shared" si="59"/>
        <v>7.2</v>
      </c>
      <c r="N80" s="21"/>
      <c r="O80" s="107"/>
    </row>
    <row r="81" spans="1:15">
      <c r="A81" s="96" t="s">
        <v>109</v>
      </c>
      <c r="B81" s="110">
        <v>440000006</v>
      </c>
      <c r="C81" s="39" t="s">
        <v>8288</v>
      </c>
      <c r="D81" s="111"/>
      <c r="E81" s="39"/>
      <c r="F81" s="112" t="s">
        <v>43</v>
      </c>
      <c r="G81" s="108">
        <v>18</v>
      </c>
      <c r="H81" s="108">
        <f t="shared" si="54"/>
        <v>18</v>
      </c>
      <c r="I81" s="108">
        <f t="shared" si="55"/>
        <v>17.1</v>
      </c>
      <c r="J81" s="108">
        <f t="shared" si="56"/>
        <v>15.3</v>
      </c>
      <c r="K81" s="108">
        <f t="shared" si="57"/>
        <v>13.5</v>
      </c>
      <c r="L81" s="108">
        <f t="shared" si="58"/>
        <v>11.7</v>
      </c>
      <c r="M81" s="108">
        <f t="shared" si="59"/>
        <v>10.8</v>
      </c>
      <c r="N81" s="21"/>
      <c r="O81" s="107"/>
    </row>
    <row r="82" ht="45" spans="1:15">
      <c r="A82" s="115" t="s">
        <v>109</v>
      </c>
      <c r="B82" s="115" t="s">
        <v>8289</v>
      </c>
      <c r="C82" s="116" t="s">
        <v>8290</v>
      </c>
      <c r="D82" s="116" t="s">
        <v>8291</v>
      </c>
      <c r="E82" s="116" t="s">
        <v>8292</v>
      </c>
      <c r="F82" s="118" t="s">
        <v>43</v>
      </c>
      <c r="G82" s="108">
        <v>24</v>
      </c>
      <c r="H82" s="108">
        <f t="shared" si="54"/>
        <v>24</v>
      </c>
      <c r="I82" s="108">
        <f t="shared" si="55"/>
        <v>22.8</v>
      </c>
      <c r="J82" s="108">
        <f t="shared" si="56"/>
        <v>20.4</v>
      </c>
      <c r="K82" s="108">
        <f t="shared" si="57"/>
        <v>18</v>
      </c>
      <c r="L82" s="108">
        <f t="shared" si="58"/>
        <v>15.6</v>
      </c>
      <c r="M82" s="108">
        <f t="shared" si="59"/>
        <v>14.4</v>
      </c>
      <c r="N82" s="24" t="s">
        <v>8293</v>
      </c>
      <c r="O82" s="107" t="s">
        <v>250</v>
      </c>
    </row>
    <row r="83" ht="22.5" spans="1:15">
      <c r="A83" s="115" t="s">
        <v>109</v>
      </c>
      <c r="B83" s="115" t="s">
        <v>8294</v>
      </c>
      <c r="C83" s="116" t="s">
        <v>8295</v>
      </c>
      <c r="D83" s="116" t="s">
        <v>8296</v>
      </c>
      <c r="E83" s="117"/>
      <c r="F83" s="118" t="s">
        <v>919</v>
      </c>
      <c r="G83" s="108">
        <v>36</v>
      </c>
      <c r="H83" s="108">
        <f t="shared" si="54"/>
        <v>36</v>
      </c>
      <c r="I83" s="108">
        <f t="shared" si="55"/>
        <v>34.2</v>
      </c>
      <c r="J83" s="108">
        <f t="shared" si="56"/>
        <v>30.6</v>
      </c>
      <c r="K83" s="108">
        <f t="shared" si="57"/>
        <v>27</v>
      </c>
      <c r="L83" s="108">
        <f t="shared" si="58"/>
        <v>23.4</v>
      </c>
      <c r="M83" s="108">
        <f t="shared" si="59"/>
        <v>21.6</v>
      </c>
      <c r="N83" s="24"/>
      <c r="O83" s="107" t="s">
        <v>250</v>
      </c>
    </row>
    <row r="84" ht="21" customHeight="1" spans="1:15">
      <c r="A84" s="115" t="s">
        <v>109</v>
      </c>
      <c r="B84" s="115">
        <v>440000009</v>
      </c>
      <c r="C84" s="116" t="s">
        <v>8297</v>
      </c>
      <c r="D84" s="116"/>
      <c r="E84" s="117"/>
      <c r="F84" s="118" t="s">
        <v>43</v>
      </c>
      <c r="G84" s="108">
        <v>120</v>
      </c>
      <c r="H84" s="108">
        <f t="shared" si="54"/>
        <v>120</v>
      </c>
      <c r="I84" s="108">
        <f t="shared" si="55"/>
        <v>114</v>
      </c>
      <c r="J84" s="108">
        <f t="shared" si="56"/>
        <v>102</v>
      </c>
      <c r="K84" s="108">
        <f t="shared" si="57"/>
        <v>90</v>
      </c>
      <c r="L84" s="108">
        <f t="shared" si="58"/>
        <v>78</v>
      </c>
      <c r="M84" s="108">
        <f t="shared" si="59"/>
        <v>72</v>
      </c>
      <c r="N84" s="24"/>
      <c r="O84" s="107"/>
    </row>
    <row r="85" ht="84" customHeight="1" spans="1:16">
      <c r="A85" s="32" t="s">
        <v>109</v>
      </c>
      <c r="B85" s="27">
        <v>440000010</v>
      </c>
      <c r="C85" s="27" t="s">
        <v>8298</v>
      </c>
      <c r="D85" s="143" t="s">
        <v>8299</v>
      </c>
      <c r="E85" s="27" t="s">
        <v>8300</v>
      </c>
      <c r="F85" s="27" t="s">
        <v>43</v>
      </c>
      <c r="G85" s="27"/>
      <c r="H85" s="27">
        <v>70</v>
      </c>
      <c r="I85" s="154"/>
      <c r="J85" s="154"/>
      <c r="K85" s="154"/>
      <c r="L85" s="154"/>
      <c r="M85" s="154"/>
      <c r="N85" s="155"/>
      <c r="O85" s="107"/>
      <c r="P85" s="28" t="s">
        <v>82</v>
      </c>
    </row>
    <row r="86" ht="84" customHeight="1" spans="1:16">
      <c r="A86" s="32" t="s">
        <v>109</v>
      </c>
      <c r="B86" s="27">
        <v>440000011</v>
      </c>
      <c r="C86" s="27" t="s">
        <v>8301</v>
      </c>
      <c r="D86" s="143" t="s">
        <v>8302</v>
      </c>
      <c r="E86" s="27"/>
      <c r="F86" s="27" t="s">
        <v>43</v>
      </c>
      <c r="G86" s="27"/>
      <c r="H86" s="27">
        <v>80</v>
      </c>
      <c r="I86" s="154"/>
      <c r="J86" s="154"/>
      <c r="K86" s="154"/>
      <c r="L86" s="154"/>
      <c r="M86" s="154"/>
      <c r="N86" s="155"/>
      <c r="O86" s="107"/>
      <c r="P86" s="28" t="s">
        <v>82</v>
      </c>
    </row>
    <row r="87" ht="84" customHeight="1" spans="1:16">
      <c r="A87" s="32" t="s">
        <v>109</v>
      </c>
      <c r="B87" s="32">
        <v>440000012</v>
      </c>
      <c r="C87" s="27" t="s">
        <v>8303</v>
      </c>
      <c r="D87" s="33" t="s">
        <v>8304</v>
      </c>
      <c r="E87" s="147"/>
      <c r="F87" s="32" t="s">
        <v>43</v>
      </c>
      <c r="G87" s="32"/>
      <c r="H87" s="32" t="s">
        <v>74</v>
      </c>
      <c r="I87" s="32" t="s">
        <v>74</v>
      </c>
      <c r="J87" s="32" t="s">
        <v>74</v>
      </c>
      <c r="K87" s="32" t="s">
        <v>74</v>
      </c>
      <c r="L87" s="32" t="s">
        <v>74</v>
      </c>
      <c r="M87" s="32" t="s">
        <v>74</v>
      </c>
      <c r="N87" s="33"/>
      <c r="O87" s="107"/>
      <c r="P87" s="28" t="s">
        <v>82</v>
      </c>
    </row>
    <row r="88" ht="84" customHeight="1" spans="1:16">
      <c r="A88" s="148" t="s">
        <v>109</v>
      </c>
      <c r="B88" s="32">
        <v>440000013</v>
      </c>
      <c r="C88" s="27" t="s">
        <v>8305</v>
      </c>
      <c r="D88" s="33" t="s">
        <v>8306</v>
      </c>
      <c r="E88" s="147"/>
      <c r="F88" s="32" t="s">
        <v>43</v>
      </c>
      <c r="G88" s="32"/>
      <c r="H88" s="32" t="s">
        <v>74</v>
      </c>
      <c r="I88" s="32" t="s">
        <v>74</v>
      </c>
      <c r="J88" s="32" t="s">
        <v>74</v>
      </c>
      <c r="K88" s="32" t="s">
        <v>74</v>
      </c>
      <c r="L88" s="32" t="s">
        <v>74</v>
      </c>
      <c r="M88" s="32" t="s">
        <v>74</v>
      </c>
      <c r="N88" s="33"/>
      <c r="O88" s="107"/>
      <c r="P88" s="28" t="s">
        <v>82</v>
      </c>
    </row>
    <row r="89" ht="84" customHeight="1" spans="1:16">
      <c r="A89" s="148" t="s">
        <v>109</v>
      </c>
      <c r="B89" s="32">
        <v>440000014</v>
      </c>
      <c r="C89" s="27" t="s">
        <v>8307</v>
      </c>
      <c r="D89" s="33" t="s">
        <v>8308</v>
      </c>
      <c r="E89" s="147"/>
      <c r="F89" s="32" t="s">
        <v>43</v>
      </c>
      <c r="G89" s="32"/>
      <c r="H89" s="32" t="s">
        <v>74</v>
      </c>
      <c r="I89" s="32" t="s">
        <v>74</v>
      </c>
      <c r="J89" s="32" t="s">
        <v>74</v>
      </c>
      <c r="K89" s="32" t="s">
        <v>74</v>
      </c>
      <c r="L89" s="32" t="s">
        <v>74</v>
      </c>
      <c r="M89" s="32" t="s">
        <v>74</v>
      </c>
      <c r="N89" s="33"/>
      <c r="O89" s="107"/>
      <c r="P89" s="28" t="s">
        <v>82</v>
      </c>
    </row>
    <row r="90" ht="84" customHeight="1" spans="1:16">
      <c r="A90" s="148" t="s">
        <v>109</v>
      </c>
      <c r="B90" s="32">
        <v>440000015</v>
      </c>
      <c r="C90" s="27" t="s">
        <v>8309</v>
      </c>
      <c r="D90" s="33" t="s">
        <v>8310</v>
      </c>
      <c r="E90" s="147"/>
      <c r="F90" s="32" t="s">
        <v>8311</v>
      </c>
      <c r="G90" s="32"/>
      <c r="H90" s="32" t="s">
        <v>74</v>
      </c>
      <c r="I90" s="32" t="s">
        <v>74</v>
      </c>
      <c r="J90" s="32" t="s">
        <v>74</v>
      </c>
      <c r="K90" s="32" t="s">
        <v>74</v>
      </c>
      <c r="L90" s="32" t="s">
        <v>74</v>
      </c>
      <c r="M90" s="32" t="s">
        <v>74</v>
      </c>
      <c r="N90" s="33"/>
      <c r="O90" s="107"/>
      <c r="P90" s="28" t="s">
        <v>82</v>
      </c>
    </row>
    <row r="91" ht="84" customHeight="1" spans="1:16">
      <c r="A91" s="148" t="s">
        <v>109</v>
      </c>
      <c r="B91" s="32">
        <v>440000016</v>
      </c>
      <c r="C91" s="27" t="s">
        <v>8312</v>
      </c>
      <c r="D91" s="33" t="s">
        <v>8313</v>
      </c>
      <c r="E91" s="147"/>
      <c r="F91" s="32" t="s">
        <v>8311</v>
      </c>
      <c r="G91" s="32"/>
      <c r="H91" s="32" t="s">
        <v>74</v>
      </c>
      <c r="I91" s="32" t="s">
        <v>74</v>
      </c>
      <c r="J91" s="32" t="s">
        <v>74</v>
      </c>
      <c r="K91" s="32" t="s">
        <v>74</v>
      </c>
      <c r="L91" s="32" t="s">
        <v>74</v>
      </c>
      <c r="M91" s="32" t="s">
        <v>74</v>
      </c>
      <c r="N91" s="33"/>
      <c r="O91" s="107"/>
      <c r="P91" s="28" t="s">
        <v>82</v>
      </c>
    </row>
    <row r="92" spans="1:15">
      <c r="A92" s="96"/>
      <c r="B92" s="119">
        <v>45</v>
      </c>
      <c r="C92" s="120" t="s">
        <v>8314</v>
      </c>
      <c r="D92" s="111"/>
      <c r="E92" s="39"/>
      <c r="F92" s="114"/>
      <c r="G92" s="108"/>
      <c r="H92" s="108"/>
      <c r="I92" s="108"/>
      <c r="J92" s="108"/>
      <c r="K92" s="108"/>
      <c r="L92" s="108"/>
      <c r="M92" s="108"/>
      <c r="N92" s="157"/>
      <c r="O92" s="107"/>
    </row>
    <row r="93" spans="1:15">
      <c r="A93" s="96" t="s">
        <v>109</v>
      </c>
      <c r="B93" s="110">
        <v>450000001</v>
      </c>
      <c r="C93" s="39" t="s">
        <v>8315</v>
      </c>
      <c r="D93" s="111"/>
      <c r="E93" s="39"/>
      <c r="F93" s="114" t="s">
        <v>43</v>
      </c>
      <c r="G93" s="108">
        <v>37.5</v>
      </c>
      <c r="H93" s="108">
        <f t="shared" ref="H93" si="60">G93*1</f>
        <v>37.5</v>
      </c>
      <c r="I93" s="108">
        <f t="shared" ref="I93" si="61">G93*0.95</f>
        <v>35.625</v>
      </c>
      <c r="J93" s="108">
        <f t="shared" ref="J93" si="62">G93*0.85</f>
        <v>31.875</v>
      </c>
      <c r="K93" s="108">
        <f t="shared" ref="K93" si="63">G93*0.75</f>
        <v>28.125</v>
      </c>
      <c r="L93" s="108">
        <f t="shared" ref="L93" si="64">G93*0.65</f>
        <v>24.375</v>
      </c>
      <c r="M93" s="108">
        <f t="shared" ref="M93" si="65">G93*0.6</f>
        <v>22.5</v>
      </c>
      <c r="N93" s="21"/>
      <c r="O93" s="107"/>
    </row>
    <row r="94" spans="1:15">
      <c r="A94" s="96" t="s">
        <v>109</v>
      </c>
      <c r="B94" s="110">
        <v>450000002</v>
      </c>
      <c r="C94" s="39" t="s">
        <v>8316</v>
      </c>
      <c r="D94" s="111"/>
      <c r="E94" s="39"/>
      <c r="F94" s="114" t="s">
        <v>43</v>
      </c>
      <c r="G94" s="108">
        <v>68</v>
      </c>
      <c r="H94" s="108">
        <f t="shared" ref="H94:H104" si="66">G94*1</f>
        <v>68</v>
      </c>
      <c r="I94" s="108">
        <f t="shared" ref="I94:I104" si="67">G94*0.95</f>
        <v>64.6</v>
      </c>
      <c r="J94" s="108">
        <f t="shared" ref="J94:J104" si="68">G94*0.85</f>
        <v>57.8</v>
      </c>
      <c r="K94" s="108">
        <f t="shared" ref="K94:K104" si="69">G94*0.75</f>
        <v>51</v>
      </c>
      <c r="L94" s="108">
        <f t="shared" ref="L94:L104" si="70">G94*0.65</f>
        <v>44.2</v>
      </c>
      <c r="M94" s="108">
        <f t="shared" ref="M94:M104" si="71">G94*0.6</f>
        <v>40.8</v>
      </c>
      <c r="N94" s="21" t="s">
        <v>8317</v>
      </c>
      <c r="O94" s="107"/>
    </row>
    <row r="95" ht="22.5" spans="1:15">
      <c r="A95" s="96" t="s">
        <v>109</v>
      </c>
      <c r="B95" s="110">
        <v>450000003</v>
      </c>
      <c r="C95" s="39" t="s">
        <v>8318</v>
      </c>
      <c r="D95" s="39" t="s">
        <v>8319</v>
      </c>
      <c r="E95" s="144"/>
      <c r="F95" s="146" t="s">
        <v>43</v>
      </c>
      <c r="G95" s="108">
        <v>45</v>
      </c>
      <c r="H95" s="108">
        <f t="shared" si="66"/>
        <v>45</v>
      </c>
      <c r="I95" s="108">
        <f t="shared" si="67"/>
        <v>42.75</v>
      </c>
      <c r="J95" s="108">
        <f t="shared" si="68"/>
        <v>38.25</v>
      </c>
      <c r="K95" s="108">
        <f t="shared" si="69"/>
        <v>33.75</v>
      </c>
      <c r="L95" s="108">
        <f t="shared" si="70"/>
        <v>29.25</v>
      </c>
      <c r="M95" s="108">
        <f t="shared" si="71"/>
        <v>27</v>
      </c>
      <c r="N95" s="158"/>
      <c r="O95" s="107" t="s">
        <v>8190</v>
      </c>
    </row>
    <row r="96" spans="1:15">
      <c r="A96" s="96" t="s">
        <v>109</v>
      </c>
      <c r="B96" s="110">
        <v>450000004</v>
      </c>
      <c r="C96" s="39" t="s">
        <v>8320</v>
      </c>
      <c r="D96" s="111"/>
      <c r="E96" s="39"/>
      <c r="F96" s="114" t="s">
        <v>43</v>
      </c>
      <c r="G96" s="108">
        <v>30</v>
      </c>
      <c r="H96" s="108">
        <f t="shared" si="66"/>
        <v>30</v>
      </c>
      <c r="I96" s="108">
        <f t="shared" si="67"/>
        <v>28.5</v>
      </c>
      <c r="J96" s="108">
        <f t="shared" si="68"/>
        <v>25.5</v>
      </c>
      <c r="K96" s="108">
        <f t="shared" si="69"/>
        <v>22.5</v>
      </c>
      <c r="L96" s="108">
        <f t="shared" si="70"/>
        <v>19.5</v>
      </c>
      <c r="M96" s="108">
        <f t="shared" si="71"/>
        <v>18</v>
      </c>
      <c r="N96" s="21"/>
      <c r="O96" s="107"/>
    </row>
    <row r="97" spans="1:15">
      <c r="A97" s="96" t="s">
        <v>109</v>
      </c>
      <c r="B97" s="110">
        <v>450000005</v>
      </c>
      <c r="C97" s="39" t="s">
        <v>8321</v>
      </c>
      <c r="D97" s="111"/>
      <c r="E97" s="39"/>
      <c r="F97" s="114" t="s">
        <v>43</v>
      </c>
      <c r="G97" s="108">
        <v>68</v>
      </c>
      <c r="H97" s="108">
        <f t="shared" si="66"/>
        <v>68</v>
      </c>
      <c r="I97" s="108">
        <f t="shared" si="67"/>
        <v>64.6</v>
      </c>
      <c r="J97" s="108">
        <f t="shared" si="68"/>
        <v>57.8</v>
      </c>
      <c r="K97" s="108">
        <f t="shared" si="69"/>
        <v>51</v>
      </c>
      <c r="L97" s="108">
        <f t="shared" si="70"/>
        <v>44.2</v>
      </c>
      <c r="M97" s="108">
        <f t="shared" si="71"/>
        <v>40.8</v>
      </c>
      <c r="N97" s="21"/>
      <c r="O97" s="107"/>
    </row>
    <row r="98" ht="22.5" spans="1:15">
      <c r="A98" s="96" t="s">
        <v>109</v>
      </c>
      <c r="B98" s="149">
        <v>450000006</v>
      </c>
      <c r="C98" s="39" t="s">
        <v>8322</v>
      </c>
      <c r="D98" s="39" t="s">
        <v>8323</v>
      </c>
      <c r="E98" s="144"/>
      <c r="F98" s="146" t="s">
        <v>43</v>
      </c>
      <c r="G98" s="108">
        <v>68</v>
      </c>
      <c r="H98" s="108">
        <f t="shared" si="66"/>
        <v>68</v>
      </c>
      <c r="I98" s="108">
        <f t="shared" si="67"/>
        <v>64.6</v>
      </c>
      <c r="J98" s="108">
        <f t="shared" si="68"/>
        <v>57.8</v>
      </c>
      <c r="K98" s="108">
        <f t="shared" si="69"/>
        <v>51</v>
      </c>
      <c r="L98" s="108">
        <f t="shared" si="70"/>
        <v>44.2</v>
      </c>
      <c r="M98" s="108">
        <f t="shared" si="71"/>
        <v>40.8</v>
      </c>
      <c r="N98" s="158" t="s">
        <v>8324</v>
      </c>
      <c r="O98" s="107" t="s">
        <v>8190</v>
      </c>
    </row>
    <row r="99" ht="22.5" spans="1:15">
      <c r="A99" s="96" t="s">
        <v>109</v>
      </c>
      <c r="B99" s="110">
        <v>450000007</v>
      </c>
      <c r="C99" s="39" t="s">
        <v>8325</v>
      </c>
      <c r="D99" s="111"/>
      <c r="E99" s="39"/>
      <c r="F99" s="114" t="s">
        <v>43</v>
      </c>
      <c r="G99" s="108">
        <v>68</v>
      </c>
      <c r="H99" s="108">
        <f t="shared" si="66"/>
        <v>68</v>
      </c>
      <c r="I99" s="108">
        <f t="shared" si="67"/>
        <v>64.6</v>
      </c>
      <c r="J99" s="108">
        <f t="shared" si="68"/>
        <v>57.8</v>
      </c>
      <c r="K99" s="108">
        <f t="shared" si="69"/>
        <v>51</v>
      </c>
      <c r="L99" s="108">
        <f t="shared" si="70"/>
        <v>44.2</v>
      </c>
      <c r="M99" s="108">
        <f t="shared" si="71"/>
        <v>40.8</v>
      </c>
      <c r="N99" s="21"/>
      <c r="O99" s="107"/>
    </row>
    <row r="100" ht="33.75" spans="1:15">
      <c r="A100" s="96" t="s">
        <v>109</v>
      </c>
      <c r="B100" s="110">
        <v>450000008</v>
      </c>
      <c r="C100" s="39" t="s">
        <v>8326</v>
      </c>
      <c r="D100" s="111" t="s">
        <v>8327</v>
      </c>
      <c r="E100" s="39"/>
      <c r="F100" s="114" t="s">
        <v>43</v>
      </c>
      <c r="G100" s="108">
        <v>68</v>
      </c>
      <c r="H100" s="108">
        <f t="shared" si="66"/>
        <v>68</v>
      </c>
      <c r="I100" s="108">
        <f t="shared" si="67"/>
        <v>64.6</v>
      </c>
      <c r="J100" s="108">
        <f t="shared" si="68"/>
        <v>57.8</v>
      </c>
      <c r="K100" s="108">
        <f t="shared" si="69"/>
        <v>51</v>
      </c>
      <c r="L100" s="108">
        <f t="shared" si="70"/>
        <v>44.2</v>
      </c>
      <c r="M100" s="108">
        <f t="shared" si="71"/>
        <v>40.8</v>
      </c>
      <c r="N100" s="21" t="s">
        <v>8328</v>
      </c>
      <c r="O100" s="107"/>
    </row>
    <row r="101" ht="33.75" spans="1:15">
      <c r="A101" s="96" t="s">
        <v>109</v>
      </c>
      <c r="B101" s="110">
        <v>450000009</v>
      </c>
      <c r="C101" s="39" t="s">
        <v>8329</v>
      </c>
      <c r="D101" s="111"/>
      <c r="E101" s="39"/>
      <c r="F101" s="114" t="s">
        <v>43</v>
      </c>
      <c r="G101" s="108">
        <v>68</v>
      </c>
      <c r="H101" s="108">
        <f t="shared" si="66"/>
        <v>68</v>
      </c>
      <c r="I101" s="108">
        <f t="shared" si="67"/>
        <v>64.6</v>
      </c>
      <c r="J101" s="108">
        <f t="shared" si="68"/>
        <v>57.8</v>
      </c>
      <c r="K101" s="108">
        <f t="shared" si="69"/>
        <v>51</v>
      </c>
      <c r="L101" s="108">
        <f t="shared" si="70"/>
        <v>44.2</v>
      </c>
      <c r="M101" s="108">
        <f t="shared" si="71"/>
        <v>40.8</v>
      </c>
      <c r="N101" s="21" t="s">
        <v>8328</v>
      </c>
      <c r="O101" s="107"/>
    </row>
    <row r="102" spans="1:15">
      <c r="A102" s="96" t="s">
        <v>109</v>
      </c>
      <c r="B102" s="110">
        <v>450000010</v>
      </c>
      <c r="C102" s="39" t="s">
        <v>8330</v>
      </c>
      <c r="D102" s="111"/>
      <c r="E102" s="39"/>
      <c r="F102" s="114" t="s">
        <v>43</v>
      </c>
      <c r="G102" s="108">
        <v>45</v>
      </c>
      <c r="H102" s="108">
        <f t="shared" si="66"/>
        <v>45</v>
      </c>
      <c r="I102" s="108">
        <f t="shared" si="67"/>
        <v>42.75</v>
      </c>
      <c r="J102" s="108">
        <f t="shared" si="68"/>
        <v>38.25</v>
      </c>
      <c r="K102" s="108">
        <f t="shared" si="69"/>
        <v>33.75</v>
      </c>
      <c r="L102" s="108">
        <f t="shared" si="70"/>
        <v>29.25</v>
      </c>
      <c r="M102" s="108">
        <f t="shared" si="71"/>
        <v>27</v>
      </c>
      <c r="N102" s="21"/>
      <c r="O102" s="107"/>
    </row>
    <row r="103" spans="1:15">
      <c r="A103" s="96" t="s">
        <v>109</v>
      </c>
      <c r="B103" s="110">
        <v>450000011</v>
      </c>
      <c r="C103" s="39" t="s">
        <v>8331</v>
      </c>
      <c r="D103" s="111"/>
      <c r="E103" s="39"/>
      <c r="F103" s="112" t="s">
        <v>8230</v>
      </c>
      <c r="G103" s="108">
        <v>45</v>
      </c>
      <c r="H103" s="108">
        <f t="shared" si="66"/>
        <v>45</v>
      </c>
      <c r="I103" s="108">
        <f t="shared" si="67"/>
        <v>42.75</v>
      </c>
      <c r="J103" s="108">
        <f t="shared" si="68"/>
        <v>38.25</v>
      </c>
      <c r="K103" s="108">
        <f t="shared" si="69"/>
        <v>33.75</v>
      </c>
      <c r="L103" s="108">
        <f t="shared" si="70"/>
        <v>29.25</v>
      </c>
      <c r="M103" s="108">
        <f t="shared" si="71"/>
        <v>27</v>
      </c>
      <c r="N103" s="21"/>
      <c r="O103" s="107"/>
    </row>
    <row r="104" ht="22.5" spans="1:15">
      <c r="A104" s="115" t="s">
        <v>109</v>
      </c>
      <c r="B104" s="115" t="s">
        <v>8332</v>
      </c>
      <c r="C104" s="116" t="s">
        <v>8333</v>
      </c>
      <c r="D104" s="116" t="s">
        <v>8334</v>
      </c>
      <c r="E104" s="117"/>
      <c r="F104" s="118" t="s">
        <v>919</v>
      </c>
      <c r="G104" s="150">
        <v>53</v>
      </c>
      <c r="H104" s="108">
        <f t="shared" si="66"/>
        <v>53</v>
      </c>
      <c r="I104" s="108">
        <f t="shared" si="67"/>
        <v>50.35</v>
      </c>
      <c r="J104" s="108">
        <f t="shared" si="68"/>
        <v>45.05</v>
      </c>
      <c r="K104" s="108">
        <f t="shared" si="69"/>
        <v>39.75</v>
      </c>
      <c r="L104" s="108">
        <f t="shared" si="70"/>
        <v>34.45</v>
      </c>
      <c r="M104" s="108">
        <f t="shared" si="71"/>
        <v>31.8</v>
      </c>
      <c r="N104" s="24" t="s">
        <v>8335</v>
      </c>
      <c r="O104" s="107" t="s">
        <v>250</v>
      </c>
    </row>
    <row r="105" ht="22.5" spans="1:15">
      <c r="A105" s="115" t="s">
        <v>109</v>
      </c>
      <c r="B105" s="115" t="s">
        <v>8336</v>
      </c>
      <c r="C105" s="116" t="s">
        <v>8337</v>
      </c>
      <c r="D105" s="116" t="s">
        <v>8338</v>
      </c>
      <c r="E105" s="117"/>
      <c r="F105" s="118" t="s">
        <v>43</v>
      </c>
      <c r="G105" s="108">
        <v>60</v>
      </c>
      <c r="H105" s="108">
        <f t="shared" ref="H105:H106" si="72">G105*1</f>
        <v>60</v>
      </c>
      <c r="I105" s="108">
        <f t="shared" ref="I105:I106" si="73">G105*0.95</f>
        <v>57</v>
      </c>
      <c r="J105" s="108">
        <f t="shared" ref="J105:J106" si="74">G105*0.85</f>
        <v>51</v>
      </c>
      <c r="K105" s="108">
        <f t="shared" ref="K105:K106" si="75">G105*0.75</f>
        <v>45</v>
      </c>
      <c r="L105" s="108">
        <f t="shared" ref="L105:L106" si="76">G105*0.65</f>
        <v>39</v>
      </c>
      <c r="M105" s="108">
        <f t="shared" ref="M105:M106" si="77">G105*0.6</f>
        <v>36</v>
      </c>
      <c r="N105" s="24"/>
      <c r="O105" s="107" t="s">
        <v>250</v>
      </c>
    </row>
    <row r="106" ht="22.5" spans="1:15">
      <c r="A106" s="115" t="s">
        <v>109</v>
      </c>
      <c r="B106" s="115">
        <v>450000014</v>
      </c>
      <c r="C106" s="116" t="s">
        <v>8339</v>
      </c>
      <c r="D106" s="116" t="s">
        <v>8338</v>
      </c>
      <c r="E106" s="117"/>
      <c r="F106" s="118" t="s">
        <v>43</v>
      </c>
      <c r="G106" s="108">
        <v>60</v>
      </c>
      <c r="H106" s="108">
        <f t="shared" si="72"/>
        <v>60</v>
      </c>
      <c r="I106" s="108">
        <f t="shared" si="73"/>
        <v>57</v>
      </c>
      <c r="J106" s="108">
        <f t="shared" si="74"/>
        <v>51</v>
      </c>
      <c r="K106" s="108">
        <f t="shared" si="75"/>
        <v>45</v>
      </c>
      <c r="L106" s="108">
        <f t="shared" si="76"/>
        <v>39</v>
      </c>
      <c r="M106" s="108">
        <f t="shared" si="77"/>
        <v>36</v>
      </c>
      <c r="N106" s="159"/>
      <c r="O106" s="107" t="s">
        <v>250</v>
      </c>
    </row>
    <row r="107" ht="97.15" customHeight="1" spans="1:16">
      <c r="A107" s="148" t="s">
        <v>109</v>
      </c>
      <c r="B107" s="27">
        <v>450000015</v>
      </c>
      <c r="C107" s="27" t="s">
        <v>8340</v>
      </c>
      <c r="D107" s="151" t="s">
        <v>8341</v>
      </c>
      <c r="E107" s="27"/>
      <c r="F107" s="27" t="s">
        <v>43</v>
      </c>
      <c r="G107" s="27"/>
      <c r="H107" s="27">
        <v>95</v>
      </c>
      <c r="I107" s="154"/>
      <c r="J107" s="154"/>
      <c r="K107" s="154"/>
      <c r="L107" s="154"/>
      <c r="M107" s="154"/>
      <c r="N107" s="155"/>
      <c r="O107" s="107"/>
      <c r="P107" s="28" t="s">
        <v>82</v>
      </c>
    </row>
    <row r="108" ht="152.45" customHeight="1" spans="1:17">
      <c r="A108" s="148" t="s">
        <v>109</v>
      </c>
      <c r="B108" s="27">
        <v>450000016</v>
      </c>
      <c r="C108" s="27" t="s">
        <v>8342</v>
      </c>
      <c r="D108" s="151" t="s">
        <v>8343</v>
      </c>
      <c r="E108" s="27"/>
      <c r="F108" s="27" t="s">
        <v>43</v>
      </c>
      <c r="G108" s="27"/>
      <c r="H108" s="152">
        <v>95</v>
      </c>
      <c r="I108" s="154"/>
      <c r="J108" s="154"/>
      <c r="K108" s="154"/>
      <c r="L108" s="154"/>
      <c r="M108" s="154"/>
      <c r="N108" s="155"/>
      <c r="O108" s="107"/>
      <c r="P108" s="28" t="s">
        <v>82</v>
      </c>
      <c r="Q108" s="66" t="s">
        <v>49</v>
      </c>
    </row>
    <row r="109" ht="136.15" customHeight="1" spans="1:17">
      <c r="A109" s="148" t="s">
        <v>109</v>
      </c>
      <c r="B109" s="27" t="s">
        <v>8344</v>
      </c>
      <c r="C109" s="27" t="s">
        <v>8345</v>
      </c>
      <c r="D109" s="151" t="s">
        <v>8346</v>
      </c>
      <c r="E109" s="27"/>
      <c r="F109" s="27" t="s">
        <v>43</v>
      </c>
      <c r="G109" s="27"/>
      <c r="H109" s="152">
        <v>95</v>
      </c>
      <c r="I109" s="154"/>
      <c r="J109" s="154"/>
      <c r="K109" s="154"/>
      <c r="L109" s="154"/>
      <c r="M109" s="154"/>
      <c r="N109" s="155"/>
      <c r="O109" s="107"/>
      <c r="P109" s="28" t="s">
        <v>82</v>
      </c>
      <c r="Q109" s="66" t="s">
        <v>49</v>
      </c>
    </row>
    <row r="110" spans="1:15">
      <c r="A110" s="96"/>
      <c r="B110" s="119">
        <v>46</v>
      </c>
      <c r="C110" s="120" t="s">
        <v>8347</v>
      </c>
      <c r="D110" s="111"/>
      <c r="E110" s="39"/>
      <c r="F110" s="112"/>
      <c r="G110" s="108"/>
      <c r="H110" s="108"/>
      <c r="I110" s="108"/>
      <c r="J110" s="108"/>
      <c r="K110" s="108"/>
      <c r="L110" s="108"/>
      <c r="M110" s="108"/>
      <c r="N110" s="21"/>
      <c r="O110" s="107"/>
    </row>
    <row r="111" spans="1:15">
      <c r="A111" s="96" t="s">
        <v>109</v>
      </c>
      <c r="B111" s="110">
        <v>460000001</v>
      </c>
      <c r="C111" s="39" t="s">
        <v>8348</v>
      </c>
      <c r="D111" s="111"/>
      <c r="E111" s="39"/>
      <c r="F111" s="112"/>
      <c r="G111" s="108"/>
      <c r="H111" s="108"/>
      <c r="I111" s="108"/>
      <c r="J111" s="108"/>
      <c r="K111" s="108"/>
      <c r="L111" s="108"/>
      <c r="M111" s="108"/>
      <c r="N111" s="21"/>
      <c r="O111" s="107"/>
    </row>
    <row r="112" ht="22.5" spans="1:15">
      <c r="A112" s="96" t="s">
        <v>109</v>
      </c>
      <c r="B112" s="110" t="s">
        <v>8349</v>
      </c>
      <c r="C112" s="39" t="s">
        <v>8350</v>
      </c>
      <c r="D112" s="111"/>
      <c r="E112" s="39"/>
      <c r="F112" s="112" t="s">
        <v>43</v>
      </c>
      <c r="G112" s="108">
        <v>91</v>
      </c>
      <c r="H112" s="108">
        <f t="shared" ref="H112" si="78">G112*1</f>
        <v>91</v>
      </c>
      <c r="I112" s="108">
        <f t="shared" ref="I112" si="79">G112*0.95</f>
        <v>86.45</v>
      </c>
      <c r="J112" s="108">
        <f t="shared" ref="J112" si="80">G112*0.85</f>
        <v>77.35</v>
      </c>
      <c r="K112" s="108">
        <f t="shared" ref="K112" si="81">G112*0.75</f>
        <v>68.25</v>
      </c>
      <c r="L112" s="108">
        <f t="shared" ref="L112" si="82">G112*0.65</f>
        <v>59.15</v>
      </c>
      <c r="M112" s="108">
        <f t="shared" ref="M112" si="83">G112*0.6</f>
        <v>54.6</v>
      </c>
      <c r="N112" s="21"/>
      <c r="O112" s="107"/>
    </row>
    <row r="113" ht="22.5" spans="1:15">
      <c r="A113" s="96" t="s">
        <v>109</v>
      </c>
      <c r="B113" s="110" t="s">
        <v>8351</v>
      </c>
      <c r="C113" s="39" t="s">
        <v>8352</v>
      </c>
      <c r="D113" s="111"/>
      <c r="E113" s="39"/>
      <c r="F113" s="112" t="s">
        <v>43</v>
      </c>
      <c r="G113" s="108">
        <v>143</v>
      </c>
      <c r="H113" s="108">
        <f t="shared" ref="H113:H135" si="84">G113*1</f>
        <v>143</v>
      </c>
      <c r="I113" s="108">
        <f t="shared" ref="I113:I135" si="85">G113*0.95</f>
        <v>135.85</v>
      </c>
      <c r="J113" s="108">
        <f t="shared" ref="J113:J135" si="86">G113*0.85</f>
        <v>121.55</v>
      </c>
      <c r="K113" s="108">
        <f t="shared" ref="K113:K135" si="87">G113*0.75</f>
        <v>107.25</v>
      </c>
      <c r="L113" s="108">
        <f t="shared" ref="L113:L135" si="88">G113*0.65</f>
        <v>92.95</v>
      </c>
      <c r="M113" s="108">
        <f t="shared" ref="M113:M135" si="89">G113*0.6</f>
        <v>85.8</v>
      </c>
      <c r="N113" s="21"/>
      <c r="O113" s="107"/>
    </row>
    <row r="114" ht="22.5" spans="1:15">
      <c r="A114" s="96" t="s">
        <v>109</v>
      </c>
      <c r="B114" s="110" t="s">
        <v>8353</v>
      </c>
      <c r="C114" s="39" t="s">
        <v>8354</v>
      </c>
      <c r="D114" s="111"/>
      <c r="E114" s="39"/>
      <c r="F114" s="112" t="s">
        <v>43</v>
      </c>
      <c r="G114" s="108">
        <v>195</v>
      </c>
      <c r="H114" s="108">
        <f t="shared" si="84"/>
        <v>195</v>
      </c>
      <c r="I114" s="108">
        <f t="shared" si="85"/>
        <v>185.25</v>
      </c>
      <c r="J114" s="108">
        <f t="shared" si="86"/>
        <v>165.75</v>
      </c>
      <c r="K114" s="108">
        <f t="shared" si="87"/>
        <v>146.25</v>
      </c>
      <c r="L114" s="108">
        <f t="shared" si="88"/>
        <v>126.75</v>
      </c>
      <c r="M114" s="108">
        <f t="shared" si="89"/>
        <v>117</v>
      </c>
      <c r="N114" s="21"/>
      <c r="O114" s="107"/>
    </row>
    <row r="115" ht="22.5" spans="1:15">
      <c r="A115" s="96" t="s">
        <v>109</v>
      </c>
      <c r="B115" s="110">
        <v>460000002</v>
      </c>
      <c r="C115" s="39" t="s">
        <v>8355</v>
      </c>
      <c r="D115" s="111"/>
      <c r="E115" s="39" t="s">
        <v>392</v>
      </c>
      <c r="F115" s="112" t="s">
        <v>43</v>
      </c>
      <c r="G115" s="108">
        <v>390</v>
      </c>
      <c r="H115" s="108">
        <f t="shared" si="84"/>
        <v>390</v>
      </c>
      <c r="I115" s="108">
        <f t="shared" si="85"/>
        <v>370.5</v>
      </c>
      <c r="J115" s="108">
        <f t="shared" si="86"/>
        <v>331.5</v>
      </c>
      <c r="K115" s="108">
        <f t="shared" si="87"/>
        <v>292.5</v>
      </c>
      <c r="L115" s="108">
        <f t="shared" si="88"/>
        <v>253.5</v>
      </c>
      <c r="M115" s="108">
        <f t="shared" si="89"/>
        <v>234</v>
      </c>
      <c r="N115" s="21"/>
      <c r="O115" s="107"/>
    </row>
    <row r="116" ht="22.5" spans="1:15">
      <c r="A116" s="96" t="s">
        <v>109</v>
      </c>
      <c r="B116" s="110">
        <v>460000003</v>
      </c>
      <c r="C116" s="111" t="s">
        <v>8356</v>
      </c>
      <c r="D116" s="111"/>
      <c r="E116" s="39" t="s">
        <v>392</v>
      </c>
      <c r="F116" s="112" t="s">
        <v>8357</v>
      </c>
      <c r="G116" s="108">
        <v>390</v>
      </c>
      <c r="H116" s="108">
        <f t="shared" si="84"/>
        <v>390</v>
      </c>
      <c r="I116" s="108">
        <f t="shared" si="85"/>
        <v>370.5</v>
      </c>
      <c r="J116" s="108">
        <f t="shared" si="86"/>
        <v>331.5</v>
      </c>
      <c r="K116" s="108">
        <f t="shared" si="87"/>
        <v>292.5</v>
      </c>
      <c r="L116" s="108">
        <f t="shared" si="88"/>
        <v>253.5</v>
      </c>
      <c r="M116" s="108">
        <f t="shared" si="89"/>
        <v>234</v>
      </c>
      <c r="N116" s="21"/>
      <c r="O116" s="107"/>
    </row>
    <row r="117" ht="22.5" spans="1:15">
      <c r="A117" s="96" t="s">
        <v>109</v>
      </c>
      <c r="B117" s="110">
        <v>460000004</v>
      </c>
      <c r="C117" s="39" t="s">
        <v>8358</v>
      </c>
      <c r="D117" s="111"/>
      <c r="E117" s="39"/>
      <c r="F117" s="114" t="s">
        <v>43</v>
      </c>
      <c r="G117" s="108">
        <v>1040</v>
      </c>
      <c r="H117" s="108">
        <f t="shared" si="84"/>
        <v>1040</v>
      </c>
      <c r="I117" s="108">
        <f t="shared" si="85"/>
        <v>988</v>
      </c>
      <c r="J117" s="108">
        <f t="shared" si="86"/>
        <v>884</v>
      </c>
      <c r="K117" s="108">
        <f t="shared" si="87"/>
        <v>780</v>
      </c>
      <c r="L117" s="108">
        <f t="shared" si="88"/>
        <v>676</v>
      </c>
      <c r="M117" s="108">
        <f t="shared" si="89"/>
        <v>624</v>
      </c>
      <c r="N117" s="21"/>
      <c r="O117" s="107"/>
    </row>
    <row r="118" ht="23.25" spans="1:15">
      <c r="A118" s="96" t="s">
        <v>109</v>
      </c>
      <c r="B118" s="110">
        <v>460000005</v>
      </c>
      <c r="C118" s="39" t="s">
        <v>8359</v>
      </c>
      <c r="D118" s="111"/>
      <c r="E118" s="39"/>
      <c r="F118" s="114" t="s">
        <v>43</v>
      </c>
      <c r="G118" s="108">
        <v>520</v>
      </c>
      <c r="H118" s="108">
        <f t="shared" si="84"/>
        <v>520</v>
      </c>
      <c r="I118" s="108">
        <f t="shared" si="85"/>
        <v>494</v>
      </c>
      <c r="J118" s="108">
        <f t="shared" si="86"/>
        <v>442</v>
      </c>
      <c r="K118" s="108">
        <f t="shared" si="87"/>
        <v>390</v>
      </c>
      <c r="L118" s="108">
        <f t="shared" si="88"/>
        <v>338</v>
      </c>
      <c r="M118" s="108">
        <f t="shared" si="89"/>
        <v>312</v>
      </c>
      <c r="N118" s="21" t="s">
        <v>8360</v>
      </c>
      <c r="O118" s="107"/>
    </row>
    <row r="119" spans="1:15">
      <c r="A119" s="96" t="s">
        <v>109</v>
      </c>
      <c r="B119" s="110">
        <v>460000006</v>
      </c>
      <c r="C119" s="39" t="s">
        <v>8361</v>
      </c>
      <c r="D119" s="111" t="s">
        <v>8362</v>
      </c>
      <c r="E119" s="39"/>
      <c r="F119" s="114" t="s">
        <v>43</v>
      </c>
      <c r="G119" s="108">
        <v>780</v>
      </c>
      <c r="H119" s="108">
        <f t="shared" si="84"/>
        <v>780</v>
      </c>
      <c r="I119" s="108">
        <f t="shared" si="85"/>
        <v>741</v>
      </c>
      <c r="J119" s="108">
        <f t="shared" si="86"/>
        <v>663</v>
      </c>
      <c r="K119" s="108">
        <f t="shared" si="87"/>
        <v>585</v>
      </c>
      <c r="L119" s="108">
        <f t="shared" si="88"/>
        <v>507</v>
      </c>
      <c r="M119" s="108">
        <f t="shared" si="89"/>
        <v>468</v>
      </c>
      <c r="N119" s="21"/>
      <c r="O119" s="107"/>
    </row>
    <row r="120" ht="23.25" spans="1:15">
      <c r="A120" s="96" t="s">
        <v>109</v>
      </c>
      <c r="B120" s="110">
        <v>460000007</v>
      </c>
      <c r="C120" s="39" t="s">
        <v>8363</v>
      </c>
      <c r="D120" s="111"/>
      <c r="E120" s="39"/>
      <c r="F120" s="114" t="s">
        <v>43</v>
      </c>
      <c r="G120" s="108">
        <v>650</v>
      </c>
      <c r="H120" s="108">
        <f t="shared" si="84"/>
        <v>650</v>
      </c>
      <c r="I120" s="108">
        <f t="shared" si="85"/>
        <v>617.5</v>
      </c>
      <c r="J120" s="108">
        <f t="shared" si="86"/>
        <v>552.5</v>
      </c>
      <c r="K120" s="108">
        <f t="shared" si="87"/>
        <v>487.5</v>
      </c>
      <c r="L120" s="108">
        <f t="shared" si="88"/>
        <v>422.5</v>
      </c>
      <c r="M120" s="108">
        <f t="shared" si="89"/>
        <v>390</v>
      </c>
      <c r="N120" s="21" t="s">
        <v>8360</v>
      </c>
      <c r="O120" s="107"/>
    </row>
    <row r="121" ht="23.25" spans="1:15">
      <c r="A121" s="96" t="s">
        <v>109</v>
      </c>
      <c r="B121" s="110">
        <v>460000008</v>
      </c>
      <c r="C121" s="39" t="s">
        <v>8364</v>
      </c>
      <c r="D121" s="111"/>
      <c r="E121" s="39"/>
      <c r="F121" s="114" t="s">
        <v>43</v>
      </c>
      <c r="G121" s="108">
        <v>650</v>
      </c>
      <c r="H121" s="108">
        <f t="shared" si="84"/>
        <v>650</v>
      </c>
      <c r="I121" s="108">
        <f t="shared" si="85"/>
        <v>617.5</v>
      </c>
      <c r="J121" s="108">
        <f t="shared" si="86"/>
        <v>552.5</v>
      </c>
      <c r="K121" s="108">
        <f t="shared" si="87"/>
        <v>487.5</v>
      </c>
      <c r="L121" s="108">
        <f t="shared" si="88"/>
        <v>422.5</v>
      </c>
      <c r="M121" s="108">
        <f t="shared" si="89"/>
        <v>390</v>
      </c>
      <c r="N121" s="21" t="s">
        <v>8360</v>
      </c>
      <c r="O121" s="107"/>
    </row>
    <row r="122" spans="1:15">
      <c r="A122" s="96" t="s">
        <v>109</v>
      </c>
      <c r="B122" s="110">
        <v>460000009</v>
      </c>
      <c r="C122" s="39" t="s">
        <v>8365</v>
      </c>
      <c r="D122" s="111"/>
      <c r="E122" s="39"/>
      <c r="F122" s="114" t="s">
        <v>43</v>
      </c>
      <c r="G122" s="108">
        <v>1040</v>
      </c>
      <c r="H122" s="108">
        <f t="shared" si="84"/>
        <v>1040</v>
      </c>
      <c r="I122" s="108">
        <f t="shared" si="85"/>
        <v>988</v>
      </c>
      <c r="J122" s="108">
        <f t="shared" si="86"/>
        <v>884</v>
      </c>
      <c r="K122" s="108">
        <f t="shared" si="87"/>
        <v>780</v>
      </c>
      <c r="L122" s="108">
        <f t="shared" si="88"/>
        <v>676</v>
      </c>
      <c r="M122" s="108">
        <f t="shared" si="89"/>
        <v>624</v>
      </c>
      <c r="N122" s="21"/>
      <c r="O122" s="107"/>
    </row>
    <row r="123" spans="1:15">
      <c r="A123" s="96" t="s">
        <v>109</v>
      </c>
      <c r="B123" s="110">
        <v>460000010</v>
      </c>
      <c r="C123" s="39" t="s">
        <v>8366</v>
      </c>
      <c r="D123" s="111"/>
      <c r="E123" s="39"/>
      <c r="F123" s="114" t="s">
        <v>43</v>
      </c>
      <c r="G123" s="108">
        <v>1300</v>
      </c>
      <c r="H123" s="108">
        <f t="shared" si="84"/>
        <v>1300</v>
      </c>
      <c r="I123" s="108">
        <f t="shared" si="85"/>
        <v>1235</v>
      </c>
      <c r="J123" s="108">
        <f t="shared" si="86"/>
        <v>1105</v>
      </c>
      <c r="K123" s="108">
        <f t="shared" si="87"/>
        <v>975</v>
      </c>
      <c r="L123" s="108">
        <f t="shared" si="88"/>
        <v>845</v>
      </c>
      <c r="M123" s="108">
        <f t="shared" si="89"/>
        <v>780</v>
      </c>
      <c r="N123" s="21"/>
      <c r="O123" s="107"/>
    </row>
    <row r="124" spans="1:15">
      <c r="A124" s="96" t="s">
        <v>109</v>
      </c>
      <c r="B124" s="110">
        <v>460000011</v>
      </c>
      <c r="C124" s="39" t="s">
        <v>8367</v>
      </c>
      <c r="D124" s="111"/>
      <c r="E124" s="39"/>
      <c r="F124" s="114" t="s">
        <v>43</v>
      </c>
      <c r="G124" s="108">
        <v>390</v>
      </c>
      <c r="H124" s="108">
        <f t="shared" si="84"/>
        <v>390</v>
      </c>
      <c r="I124" s="108">
        <f t="shared" si="85"/>
        <v>370.5</v>
      </c>
      <c r="J124" s="108">
        <f t="shared" si="86"/>
        <v>331.5</v>
      </c>
      <c r="K124" s="108">
        <f t="shared" si="87"/>
        <v>292.5</v>
      </c>
      <c r="L124" s="108">
        <f t="shared" si="88"/>
        <v>253.5</v>
      </c>
      <c r="M124" s="108">
        <f t="shared" si="89"/>
        <v>234</v>
      </c>
      <c r="N124" s="21"/>
      <c r="O124" s="107"/>
    </row>
    <row r="125" ht="33.75" spans="1:15">
      <c r="A125" s="115" t="s">
        <v>109</v>
      </c>
      <c r="B125" s="153" t="s">
        <v>8368</v>
      </c>
      <c r="C125" s="116" t="s">
        <v>8369</v>
      </c>
      <c r="D125" s="116" t="s">
        <v>8370</v>
      </c>
      <c r="E125" s="116" t="s">
        <v>8371</v>
      </c>
      <c r="F125" s="118" t="s">
        <v>43</v>
      </c>
      <c r="G125" s="108">
        <v>39</v>
      </c>
      <c r="H125" s="108">
        <f t="shared" si="84"/>
        <v>39</v>
      </c>
      <c r="I125" s="108">
        <f t="shared" si="85"/>
        <v>37.05</v>
      </c>
      <c r="J125" s="108">
        <f t="shared" si="86"/>
        <v>33.15</v>
      </c>
      <c r="K125" s="108">
        <f t="shared" si="87"/>
        <v>29.25</v>
      </c>
      <c r="L125" s="108">
        <f t="shared" si="88"/>
        <v>25.35</v>
      </c>
      <c r="M125" s="108">
        <f t="shared" si="89"/>
        <v>23.4</v>
      </c>
      <c r="N125" s="24"/>
      <c r="O125" s="107" t="s">
        <v>250</v>
      </c>
    </row>
    <row r="126" ht="22.5" spans="1:15">
      <c r="A126" s="115" t="s">
        <v>109</v>
      </c>
      <c r="B126" s="153" t="s">
        <v>8372</v>
      </c>
      <c r="C126" s="116" t="s">
        <v>8373</v>
      </c>
      <c r="D126" s="116" t="s">
        <v>8374</v>
      </c>
      <c r="E126" s="116" t="s">
        <v>392</v>
      </c>
      <c r="F126" s="118" t="s">
        <v>43</v>
      </c>
      <c r="G126" s="108">
        <v>58.5</v>
      </c>
      <c r="H126" s="108">
        <f t="shared" si="84"/>
        <v>58.5</v>
      </c>
      <c r="I126" s="108">
        <f t="shared" si="85"/>
        <v>55.575</v>
      </c>
      <c r="J126" s="108">
        <f t="shared" si="86"/>
        <v>49.725</v>
      </c>
      <c r="K126" s="108">
        <f t="shared" si="87"/>
        <v>43.875</v>
      </c>
      <c r="L126" s="108">
        <f t="shared" si="88"/>
        <v>38.025</v>
      </c>
      <c r="M126" s="108">
        <f t="shared" si="89"/>
        <v>35.1</v>
      </c>
      <c r="N126" s="24"/>
      <c r="O126" s="107" t="s">
        <v>250</v>
      </c>
    </row>
    <row r="127" ht="22.5" spans="1:15">
      <c r="A127" s="115" t="s">
        <v>109</v>
      </c>
      <c r="B127" s="153">
        <v>460000014</v>
      </c>
      <c r="C127" s="116" t="s">
        <v>8375</v>
      </c>
      <c r="D127" s="116" t="s">
        <v>8376</v>
      </c>
      <c r="E127" s="116"/>
      <c r="F127" s="118" t="s">
        <v>43</v>
      </c>
      <c r="G127" s="108">
        <v>182</v>
      </c>
      <c r="H127" s="108">
        <f t="shared" si="84"/>
        <v>182</v>
      </c>
      <c r="I127" s="108">
        <f t="shared" si="85"/>
        <v>172.9</v>
      </c>
      <c r="J127" s="108">
        <f t="shared" si="86"/>
        <v>154.7</v>
      </c>
      <c r="K127" s="108">
        <f t="shared" si="87"/>
        <v>136.5</v>
      </c>
      <c r="L127" s="108">
        <f t="shared" si="88"/>
        <v>118.3</v>
      </c>
      <c r="M127" s="108">
        <f t="shared" si="89"/>
        <v>109.2</v>
      </c>
      <c r="N127" s="24"/>
      <c r="O127" s="107" t="s">
        <v>250</v>
      </c>
    </row>
    <row r="128" ht="22.5" spans="1:15">
      <c r="A128" s="115" t="s">
        <v>109</v>
      </c>
      <c r="B128" s="153">
        <v>460000015</v>
      </c>
      <c r="C128" s="116" t="s">
        <v>8377</v>
      </c>
      <c r="D128" s="116" t="s">
        <v>8378</v>
      </c>
      <c r="E128" s="116"/>
      <c r="F128" s="118" t="s">
        <v>43</v>
      </c>
      <c r="G128" s="108">
        <v>26</v>
      </c>
      <c r="H128" s="108">
        <f t="shared" si="84"/>
        <v>26</v>
      </c>
      <c r="I128" s="108">
        <f t="shared" si="85"/>
        <v>24.7</v>
      </c>
      <c r="J128" s="108">
        <f t="shared" si="86"/>
        <v>22.1</v>
      </c>
      <c r="K128" s="108">
        <f t="shared" si="87"/>
        <v>19.5</v>
      </c>
      <c r="L128" s="108">
        <f t="shared" si="88"/>
        <v>16.9</v>
      </c>
      <c r="M128" s="108">
        <f t="shared" si="89"/>
        <v>15.6</v>
      </c>
      <c r="N128" s="24"/>
      <c r="O128" s="107" t="s">
        <v>250</v>
      </c>
    </row>
    <row r="129" ht="56.25" spans="1:15">
      <c r="A129" s="115" t="s">
        <v>109</v>
      </c>
      <c r="B129" s="115">
        <v>460000016</v>
      </c>
      <c r="C129" s="116" t="s">
        <v>8379</v>
      </c>
      <c r="D129" s="116" t="s">
        <v>8380</v>
      </c>
      <c r="E129" s="117"/>
      <c r="F129" s="118" t="s">
        <v>43</v>
      </c>
      <c r="G129" s="108">
        <v>390</v>
      </c>
      <c r="H129" s="108">
        <f t="shared" si="84"/>
        <v>390</v>
      </c>
      <c r="I129" s="108">
        <f t="shared" si="85"/>
        <v>370.5</v>
      </c>
      <c r="J129" s="108">
        <f t="shared" si="86"/>
        <v>331.5</v>
      </c>
      <c r="K129" s="108">
        <f t="shared" si="87"/>
        <v>292.5</v>
      </c>
      <c r="L129" s="108">
        <f t="shared" si="88"/>
        <v>253.5</v>
      </c>
      <c r="M129" s="108">
        <f t="shared" si="89"/>
        <v>234</v>
      </c>
      <c r="N129" s="24" t="s">
        <v>8381</v>
      </c>
      <c r="O129" s="107" t="s">
        <v>250</v>
      </c>
    </row>
    <row r="130" ht="45" spans="1:15">
      <c r="A130" s="115" t="s">
        <v>109</v>
      </c>
      <c r="B130" s="115">
        <v>460000017</v>
      </c>
      <c r="C130" s="116" t="s">
        <v>8382</v>
      </c>
      <c r="D130" s="116" t="s">
        <v>8383</v>
      </c>
      <c r="E130" s="117"/>
      <c r="F130" s="118" t="s">
        <v>43</v>
      </c>
      <c r="G130" s="108">
        <v>650</v>
      </c>
      <c r="H130" s="108">
        <f t="shared" si="84"/>
        <v>650</v>
      </c>
      <c r="I130" s="108">
        <f t="shared" si="85"/>
        <v>617.5</v>
      </c>
      <c r="J130" s="108">
        <f t="shared" si="86"/>
        <v>552.5</v>
      </c>
      <c r="K130" s="108">
        <f t="shared" si="87"/>
        <v>487.5</v>
      </c>
      <c r="L130" s="108">
        <f t="shared" si="88"/>
        <v>422.5</v>
      </c>
      <c r="M130" s="108">
        <f t="shared" si="89"/>
        <v>390</v>
      </c>
      <c r="N130" s="24" t="s">
        <v>8384</v>
      </c>
      <c r="O130" s="107" t="s">
        <v>250</v>
      </c>
    </row>
    <row r="131" ht="22.5" spans="1:15">
      <c r="A131" s="115" t="s">
        <v>109</v>
      </c>
      <c r="B131" s="115">
        <v>460000018</v>
      </c>
      <c r="C131" s="116" t="s">
        <v>8385</v>
      </c>
      <c r="D131" s="116" t="s">
        <v>8386</v>
      </c>
      <c r="E131" s="117"/>
      <c r="F131" s="118" t="s">
        <v>43</v>
      </c>
      <c r="G131" s="108">
        <v>364</v>
      </c>
      <c r="H131" s="108">
        <f t="shared" si="84"/>
        <v>364</v>
      </c>
      <c r="I131" s="108">
        <f t="shared" si="85"/>
        <v>345.8</v>
      </c>
      <c r="J131" s="108">
        <f t="shared" si="86"/>
        <v>309.4</v>
      </c>
      <c r="K131" s="108">
        <f t="shared" si="87"/>
        <v>273</v>
      </c>
      <c r="L131" s="108">
        <f t="shared" si="88"/>
        <v>236.6</v>
      </c>
      <c r="M131" s="108">
        <f t="shared" si="89"/>
        <v>218.4</v>
      </c>
      <c r="N131" s="24" t="s">
        <v>8387</v>
      </c>
      <c r="O131" s="107" t="s">
        <v>250</v>
      </c>
    </row>
    <row r="132" ht="22.5" spans="1:15">
      <c r="A132" s="115" t="s">
        <v>109</v>
      </c>
      <c r="B132" s="115">
        <v>460000019</v>
      </c>
      <c r="C132" s="116" t="s">
        <v>8388</v>
      </c>
      <c r="D132" s="116" t="s">
        <v>8389</v>
      </c>
      <c r="E132" s="117"/>
      <c r="F132" s="118" t="s">
        <v>43</v>
      </c>
      <c r="G132" s="108">
        <v>36.4</v>
      </c>
      <c r="H132" s="108">
        <f t="shared" si="84"/>
        <v>36.4</v>
      </c>
      <c r="I132" s="108">
        <f t="shared" si="85"/>
        <v>34.58</v>
      </c>
      <c r="J132" s="108">
        <f t="shared" si="86"/>
        <v>30.94</v>
      </c>
      <c r="K132" s="108">
        <f t="shared" si="87"/>
        <v>27.3</v>
      </c>
      <c r="L132" s="108">
        <f t="shared" si="88"/>
        <v>23.66</v>
      </c>
      <c r="M132" s="108">
        <f t="shared" si="89"/>
        <v>21.84</v>
      </c>
      <c r="N132" s="24"/>
      <c r="O132" s="107" t="s">
        <v>250</v>
      </c>
    </row>
    <row r="133" ht="22.5" spans="1:15">
      <c r="A133" s="115" t="s">
        <v>109</v>
      </c>
      <c r="B133" s="115">
        <v>460000020</v>
      </c>
      <c r="C133" s="116" t="s">
        <v>8390</v>
      </c>
      <c r="D133" s="116" t="s">
        <v>8391</v>
      </c>
      <c r="E133" s="117" t="s">
        <v>8392</v>
      </c>
      <c r="F133" s="118" t="s">
        <v>43</v>
      </c>
      <c r="G133" s="108">
        <v>78</v>
      </c>
      <c r="H133" s="108">
        <f t="shared" si="84"/>
        <v>78</v>
      </c>
      <c r="I133" s="108">
        <f t="shared" si="85"/>
        <v>74.1</v>
      </c>
      <c r="J133" s="108">
        <f t="shared" si="86"/>
        <v>66.3</v>
      </c>
      <c r="K133" s="108">
        <f t="shared" si="87"/>
        <v>58.5</v>
      </c>
      <c r="L133" s="108">
        <f t="shared" si="88"/>
        <v>50.7</v>
      </c>
      <c r="M133" s="108">
        <f t="shared" si="89"/>
        <v>46.8</v>
      </c>
      <c r="N133" s="159"/>
      <c r="O133" s="107" t="s">
        <v>250</v>
      </c>
    </row>
    <row r="134" ht="22.5" spans="1:15">
      <c r="A134" s="115" t="s">
        <v>109</v>
      </c>
      <c r="B134" s="115">
        <v>460000021</v>
      </c>
      <c r="C134" s="116" t="s">
        <v>8393</v>
      </c>
      <c r="D134" s="116" t="s">
        <v>8394</v>
      </c>
      <c r="E134" s="117" t="s">
        <v>392</v>
      </c>
      <c r="F134" s="118" t="s">
        <v>43</v>
      </c>
      <c r="G134" s="108">
        <v>130</v>
      </c>
      <c r="H134" s="108">
        <f t="shared" si="84"/>
        <v>130</v>
      </c>
      <c r="I134" s="108">
        <f t="shared" si="85"/>
        <v>123.5</v>
      </c>
      <c r="J134" s="108">
        <f t="shared" si="86"/>
        <v>110.5</v>
      </c>
      <c r="K134" s="108">
        <f t="shared" si="87"/>
        <v>97.5</v>
      </c>
      <c r="L134" s="108">
        <f t="shared" si="88"/>
        <v>84.5</v>
      </c>
      <c r="M134" s="108">
        <f t="shared" si="89"/>
        <v>78</v>
      </c>
      <c r="N134" s="159"/>
      <c r="O134" s="107" t="s">
        <v>250</v>
      </c>
    </row>
    <row r="135" ht="22.5" spans="1:15">
      <c r="A135" s="115" t="s">
        <v>109</v>
      </c>
      <c r="B135" s="115">
        <v>460000022</v>
      </c>
      <c r="C135" s="116" t="s">
        <v>8395</v>
      </c>
      <c r="D135" s="116" t="s">
        <v>8396</v>
      </c>
      <c r="E135" s="117" t="s">
        <v>392</v>
      </c>
      <c r="F135" s="118" t="s">
        <v>43</v>
      </c>
      <c r="G135" s="108">
        <v>130</v>
      </c>
      <c r="H135" s="108">
        <f t="shared" si="84"/>
        <v>130</v>
      </c>
      <c r="I135" s="108">
        <f t="shared" si="85"/>
        <v>123.5</v>
      </c>
      <c r="J135" s="108">
        <f t="shared" si="86"/>
        <v>110.5</v>
      </c>
      <c r="K135" s="108">
        <f t="shared" si="87"/>
        <v>97.5</v>
      </c>
      <c r="L135" s="108">
        <f t="shared" si="88"/>
        <v>84.5</v>
      </c>
      <c r="M135" s="108">
        <f t="shared" si="89"/>
        <v>78</v>
      </c>
      <c r="N135" s="159"/>
      <c r="O135" s="107" t="s">
        <v>250</v>
      </c>
    </row>
    <row r="136" ht="83.45" customHeight="1" spans="1:16">
      <c r="A136" s="148" t="s">
        <v>109</v>
      </c>
      <c r="B136" s="32">
        <v>460000023</v>
      </c>
      <c r="C136" s="27" t="s">
        <v>8397</v>
      </c>
      <c r="D136" s="33" t="s">
        <v>8398</v>
      </c>
      <c r="E136" s="32"/>
      <c r="F136" s="32" t="s">
        <v>43</v>
      </c>
      <c r="G136" s="32"/>
      <c r="H136" s="32">
        <v>100</v>
      </c>
      <c r="I136" s="167">
        <v>95</v>
      </c>
      <c r="J136" s="32">
        <v>85</v>
      </c>
      <c r="K136" s="32">
        <v>75</v>
      </c>
      <c r="L136" s="32">
        <v>65</v>
      </c>
      <c r="M136" s="32">
        <v>60</v>
      </c>
      <c r="N136" s="33"/>
      <c r="O136" s="107"/>
      <c r="P136" s="28" t="s">
        <v>82</v>
      </c>
    </row>
    <row r="137" ht="83.45" customHeight="1" spans="1:16">
      <c r="A137" s="148" t="s">
        <v>4685</v>
      </c>
      <c r="B137" s="32">
        <v>460000024</v>
      </c>
      <c r="C137" s="27" t="s">
        <v>8399</v>
      </c>
      <c r="D137" s="33" t="s">
        <v>8400</v>
      </c>
      <c r="E137" s="32"/>
      <c r="F137" s="32" t="s">
        <v>43</v>
      </c>
      <c r="G137" s="32"/>
      <c r="H137" s="32">
        <v>500</v>
      </c>
      <c r="I137" s="167">
        <v>475</v>
      </c>
      <c r="J137" s="32">
        <v>425</v>
      </c>
      <c r="K137" s="32">
        <v>375</v>
      </c>
      <c r="L137" s="32">
        <v>325</v>
      </c>
      <c r="M137" s="32">
        <v>300</v>
      </c>
      <c r="N137" s="33" t="s">
        <v>8401</v>
      </c>
      <c r="O137" s="107"/>
      <c r="P137" s="28" t="s">
        <v>82</v>
      </c>
    </row>
    <row r="138" ht="83.45" customHeight="1" spans="1:16">
      <c r="A138" s="148" t="s">
        <v>4685</v>
      </c>
      <c r="B138" s="32">
        <v>460000025</v>
      </c>
      <c r="C138" s="27" t="s">
        <v>8402</v>
      </c>
      <c r="D138" s="33" t="s">
        <v>8403</v>
      </c>
      <c r="E138" s="32"/>
      <c r="F138" s="32" t="s">
        <v>43</v>
      </c>
      <c r="G138" s="32"/>
      <c r="H138" s="32">
        <v>500</v>
      </c>
      <c r="I138" s="167">
        <v>475</v>
      </c>
      <c r="J138" s="32">
        <v>425</v>
      </c>
      <c r="K138" s="32">
        <v>375</v>
      </c>
      <c r="L138" s="32">
        <v>325</v>
      </c>
      <c r="M138" s="32">
        <v>300</v>
      </c>
      <c r="N138" s="33" t="s">
        <v>8401</v>
      </c>
      <c r="O138" s="107"/>
      <c r="P138" s="28" t="s">
        <v>82</v>
      </c>
    </row>
    <row r="139" ht="83.45" customHeight="1" spans="1:16">
      <c r="A139" s="148" t="s">
        <v>4685</v>
      </c>
      <c r="B139" s="32">
        <v>460000026</v>
      </c>
      <c r="C139" s="27" t="s">
        <v>8404</v>
      </c>
      <c r="D139" s="33" t="s">
        <v>8405</v>
      </c>
      <c r="E139" s="32" t="s">
        <v>8406</v>
      </c>
      <c r="F139" s="32" t="s">
        <v>43</v>
      </c>
      <c r="G139" s="32"/>
      <c r="H139" s="32">
        <v>600</v>
      </c>
      <c r="I139" s="167">
        <v>570</v>
      </c>
      <c r="J139" s="32">
        <v>510</v>
      </c>
      <c r="K139" s="32">
        <v>450</v>
      </c>
      <c r="L139" s="32">
        <v>390</v>
      </c>
      <c r="M139" s="32">
        <v>360</v>
      </c>
      <c r="N139" s="33" t="s">
        <v>8401</v>
      </c>
      <c r="O139" s="107"/>
      <c r="P139" s="28" t="s">
        <v>82</v>
      </c>
    </row>
    <row r="140" ht="83.45" customHeight="1" spans="1:16">
      <c r="A140" s="148" t="s">
        <v>4685</v>
      </c>
      <c r="B140" s="32">
        <v>460000027</v>
      </c>
      <c r="C140" s="27" t="s">
        <v>8407</v>
      </c>
      <c r="D140" s="33" t="s">
        <v>8408</v>
      </c>
      <c r="E140" s="32"/>
      <c r="F140" s="32" t="s">
        <v>43</v>
      </c>
      <c r="G140" s="32"/>
      <c r="H140" s="32">
        <v>200</v>
      </c>
      <c r="I140" s="167">
        <v>190</v>
      </c>
      <c r="J140" s="32">
        <v>170</v>
      </c>
      <c r="K140" s="32">
        <v>150</v>
      </c>
      <c r="L140" s="32">
        <v>130</v>
      </c>
      <c r="M140" s="32">
        <v>120</v>
      </c>
      <c r="N140" s="33" t="s">
        <v>8401</v>
      </c>
      <c r="O140" s="107"/>
      <c r="P140" s="28" t="s">
        <v>82</v>
      </c>
    </row>
    <row r="141" ht="83.45" customHeight="1" spans="1:16">
      <c r="A141" s="148" t="s">
        <v>4685</v>
      </c>
      <c r="B141" s="32">
        <v>460000028</v>
      </c>
      <c r="C141" s="27" t="s">
        <v>8409</v>
      </c>
      <c r="D141" s="33" t="s">
        <v>8410</v>
      </c>
      <c r="E141" s="32"/>
      <c r="F141" s="32" t="s">
        <v>43</v>
      </c>
      <c r="G141" s="32"/>
      <c r="H141" s="32">
        <v>600</v>
      </c>
      <c r="I141" s="167">
        <v>570</v>
      </c>
      <c r="J141" s="32">
        <v>510</v>
      </c>
      <c r="K141" s="32">
        <v>450</v>
      </c>
      <c r="L141" s="32">
        <v>390</v>
      </c>
      <c r="M141" s="32">
        <v>360</v>
      </c>
      <c r="N141" s="33" t="s">
        <v>8401</v>
      </c>
      <c r="O141" s="107"/>
      <c r="P141" s="28" t="s">
        <v>82</v>
      </c>
    </row>
    <row r="142" ht="27" spans="1:15">
      <c r="A142" s="96"/>
      <c r="B142" s="119">
        <v>47</v>
      </c>
      <c r="C142" s="120" t="s">
        <v>8411</v>
      </c>
      <c r="D142" s="111"/>
      <c r="E142" s="39"/>
      <c r="F142" s="114"/>
      <c r="G142" s="108"/>
      <c r="H142" s="108"/>
      <c r="I142" s="108"/>
      <c r="J142" s="108"/>
      <c r="K142" s="108"/>
      <c r="L142" s="108"/>
      <c r="M142" s="108"/>
      <c r="N142" s="21"/>
      <c r="O142" s="107"/>
    </row>
    <row r="143" spans="1:15">
      <c r="A143" s="96" t="s">
        <v>109</v>
      </c>
      <c r="B143" s="110">
        <v>470000001</v>
      </c>
      <c r="C143" s="39" t="s">
        <v>8412</v>
      </c>
      <c r="D143" s="111"/>
      <c r="E143" s="39" t="s">
        <v>5133</v>
      </c>
      <c r="F143" s="114" t="s">
        <v>2665</v>
      </c>
      <c r="G143" s="160" t="s">
        <v>303</v>
      </c>
      <c r="H143" s="160" t="s">
        <v>303</v>
      </c>
      <c r="I143" s="160" t="s">
        <v>303</v>
      </c>
      <c r="J143" s="160" t="s">
        <v>303</v>
      </c>
      <c r="K143" s="160" t="s">
        <v>303</v>
      </c>
      <c r="L143" s="160" t="s">
        <v>303</v>
      </c>
      <c r="M143" s="160" t="s">
        <v>303</v>
      </c>
      <c r="N143" s="21"/>
      <c r="O143" s="107"/>
    </row>
    <row r="144" spans="1:15">
      <c r="A144" s="96" t="s">
        <v>109</v>
      </c>
      <c r="B144" s="110">
        <v>470000002</v>
      </c>
      <c r="C144" s="39" t="s">
        <v>8413</v>
      </c>
      <c r="D144" s="111"/>
      <c r="E144" s="39" t="s">
        <v>5133</v>
      </c>
      <c r="F144" s="114" t="s">
        <v>2665</v>
      </c>
      <c r="G144" s="160" t="s">
        <v>303</v>
      </c>
      <c r="H144" s="160" t="s">
        <v>303</v>
      </c>
      <c r="I144" s="160" t="s">
        <v>303</v>
      </c>
      <c r="J144" s="160" t="s">
        <v>303</v>
      </c>
      <c r="K144" s="160" t="s">
        <v>303</v>
      </c>
      <c r="L144" s="160" t="s">
        <v>303</v>
      </c>
      <c r="M144" s="160" t="s">
        <v>303</v>
      </c>
      <c r="N144" s="21"/>
      <c r="O144" s="107"/>
    </row>
    <row r="145" spans="1:15">
      <c r="A145" s="96" t="s">
        <v>109</v>
      </c>
      <c r="B145" s="110">
        <v>470000003</v>
      </c>
      <c r="C145" s="39" t="s">
        <v>8414</v>
      </c>
      <c r="D145" s="111"/>
      <c r="E145" s="39" t="s">
        <v>5133</v>
      </c>
      <c r="F145" s="114" t="s">
        <v>2665</v>
      </c>
      <c r="G145" s="160" t="s">
        <v>303</v>
      </c>
      <c r="H145" s="160" t="s">
        <v>303</v>
      </c>
      <c r="I145" s="160" t="s">
        <v>303</v>
      </c>
      <c r="J145" s="160" t="s">
        <v>303</v>
      </c>
      <c r="K145" s="160" t="s">
        <v>303</v>
      </c>
      <c r="L145" s="160" t="s">
        <v>303</v>
      </c>
      <c r="M145" s="160" t="s">
        <v>303</v>
      </c>
      <c r="N145" s="21"/>
      <c r="O145" s="107"/>
    </row>
    <row r="146" spans="1:15">
      <c r="A146" s="96" t="s">
        <v>109</v>
      </c>
      <c r="B146" s="110">
        <v>470000004</v>
      </c>
      <c r="C146" s="39" t="s">
        <v>8415</v>
      </c>
      <c r="D146" s="111" t="s">
        <v>8416</v>
      </c>
      <c r="E146" s="39"/>
      <c r="F146" s="114" t="s">
        <v>2665</v>
      </c>
      <c r="G146" s="108">
        <v>22</v>
      </c>
      <c r="H146" s="108">
        <f t="shared" ref="H146:H147" si="90">G146*1</f>
        <v>22</v>
      </c>
      <c r="I146" s="108">
        <f t="shared" ref="I146:I147" si="91">G146*0.95</f>
        <v>20.9</v>
      </c>
      <c r="J146" s="108">
        <f t="shared" ref="J146:J147" si="92">G146*0.85</f>
        <v>18.7</v>
      </c>
      <c r="K146" s="108">
        <f t="shared" ref="K146:K147" si="93">G146*0.75</f>
        <v>16.5</v>
      </c>
      <c r="L146" s="108">
        <f t="shared" ref="L146:L147" si="94">G146*0.65</f>
        <v>14.3</v>
      </c>
      <c r="M146" s="108">
        <f t="shared" ref="M146:M147" si="95">G146*0.6</f>
        <v>13.2</v>
      </c>
      <c r="N146" s="21"/>
      <c r="O146" s="107"/>
    </row>
    <row r="147" ht="22.5" spans="1:15">
      <c r="A147" s="96" t="s">
        <v>109</v>
      </c>
      <c r="B147" s="110">
        <v>470000005</v>
      </c>
      <c r="C147" s="39" t="s">
        <v>8417</v>
      </c>
      <c r="D147" s="111" t="s">
        <v>8418</v>
      </c>
      <c r="E147" s="39"/>
      <c r="F147" s="112" t="s">
        <v>490</v>
      </c>
      <c r="G147" s="108">
        <v>55</v>
      </c>
      <c r="H147" s="108">
        <f t="shared" si="90"/>
        <v>55</v>
      </c>
      <c r="I147" s="108">
        <f t="shared" si="91"/>
        <v>52.25</v>
      </c>
      <c r="J147" s="108">
        <f t="shared" si="92"/>
        <v>46.75</v>
      </c>
      <c r="K147" s="108">
        <f t="shared" si="93"/>
        <v>41.25</v>
      </c>
      <c r="L147" s="108">
        <f t="shared" si="94"/>
        <v>35.75</v>
      </c>
      <c r="M147" s="108">
        <f t="shared" si="95"/>
        <v>33</v>
      </c>
      <c r="N147" s="21"/>
      <c r="O147" s="107" t="s">
        <v>132</v>
      </c>
    </row>
    <row r="148" spans="1:15">
      <c r="A148" s="96" t="s">
        <v>109</v>
      </c>
      <c r="B148" s="110">
        <v>470000006</v>
      </c>
      <c r="C148" s="39" t="s">
        <v>8419</v>
      </c>
      <c r="D148" s="111" t="s">
        <v>8140</v>
      </c>
      <c r="E148" s="39" t="s">
        <v>392</v>
      </c>
      <c r="F148" s="112" t="s">
        <v>43</v>
      </c>
      <c r="G148" s="160" t="s">
        <v>303</v>
      </c>
      <c r="H148" s="160" t="s">
        <v>303</v>
      </c>
      <c r="I148" s="160" t="s">
        <v>303</v>
      </c>
      <c r="J148" s="160" t="s">
        <v>303</v>
      </c>
      <c r="K148" s="160" t="s">
        <v>303</v>
      </c>
      <c r="L148" s="160" t="s">
        <v>303</v>
      </c>
      <c r="M148" s="160" t="s">
        <v>303</v>
      </c>
      <c r="N148" s="21"/>
      <c r="O148" s="107"/>
    </row>
    <row r="149" ht="22.5" spans="1:15">
      <c r="A149" s="96" t="s">
        <v>109</v>
      </c>
      <c r="B149" s="105">
        <v>470000007</v>
      </c>
      <c r="C149" s="21" t="s">
        <v>8420</v>
      </c>
      <c r="D149" s="21"/>
      <c r="E149" s="21"/>
      <c r="F149" s="107" t="s">
        <v>43</v>
      </c>
      <c r="G149" s="108">
        <v>110</v>
      </c>
      <c r="H149" s="108">
        <f t="shared" ref="H149" si="96">G149*1</f>
        <v>110</v>
      </c>
      <c r="I149" s="108">
        <f t="shared" ref="I149" si="97">G149*0.95</f>
        <v>104.5</v>
      </c>
      <c r="J149" s="108">
        <f t="shared" ref="J149" si="98">G149*0.85</f>
        <v>93.5</v>
      </c>
      <c r="K149" s="108">
        <f t="shared" ref="K149" si="99">G149*0.75</f>
        <v>82.5</v>
      </c>
      <c r="L149" s="108">
        <f t="shared" ref="L149" si="100">G149*0.65</f>
        <v>71.5</v>
      </c>
      <c r="M149" s="108">
        <f t="shared" ref="M149" si="101">G149*0.6</f>
        <v>66</v>
      </c>
      <c r="N149" s="21" t="s">
        <v>8421</v>
      </c>
      <c r="O149" s="107" t="s">
        <v>132</v>
      </c>
    </row>
    <row r="150" spans="1:15">
      <c r="A150" s="96" t="s">
        <v>109</v>
      </c>
      <c r="B150" s="110">
        <v>470000008</v>
      </c>
      <c r="C150" s="39" t="s">
        <v>8422</v>
      </c>
      <c r="D150" s="111" t="s">
        <v>8140</v>
      </c>
      <c r="E150" s="39" t="s">
        <v>392</v>
      </c>
      <c r="F150" s="112" t="s">
        <v>8423</v>
      </c>
      <c r="G150" s="160" t="s">
        <v>303</v>
      </c>
      <c r="H150" s="160" t="s">
        <v>303</v>
      </c>
      <c r="I150" s="160" t="s">
        <v>303</v>
      </c>
      <c r="J150" s="160" t="s">
        <v>303</v>
      </c>
      <c r="K150" s="160" t="s">
        <v>303</v>
      </c>
      <c r="L150" s="160" t="s">
        <v>303</v>
      </c>
      <c r="M150" s="160" t="s">
        <v>303</v>
      </c>
      <c r="N150" s="21"/>
      <c r="O150" s="107"/>
    </row>
    <row r="151" spans="1:15">
      <c r="A151" s="96" t="s">
        <v>109</v>
      </c>
      <c r="B151" s="110">
        <v>470000009</v>
      </c>
      <c r="C151" s="39" t="s">
        <v>8424</v>
      </c>
      <c r="D151" s="111" t="s">
        <v>8140</v>
      </c>
      <c r="E151" s="39" t="s">
        <v>392</v>
      </c>
      <c r="F151" s="112" t="s">
        <v>43</v>
      </c>
      <c r="G151" s="160" t="s">
        <v>303</v>
      </c>
      <c r="H151" s="160" t="s">
        <v>303</v>
      </c>
      <c r="I151" s="160" t="s">
        <v>303</v>
      </c>
      <c r="J151" s="160" t="s">
        <v>303</v>
      </c>
      <c r="K151" s="160" t="s">
        <v>303</v>
      </c>
      <c r="L151" s="160" t="s">
        <v>303</v>
      </c>
      <c r="M151" s="160" t="s">
        <v>303</v>
      </c>
      <c r="N151" s="21"/>
      <c r="O151" s="107"/>
    </row>
    <row r="152" spans="1:15">
      <c r="A152" s="96" t="s">
        <v>109</v>
      </c>
      <c r="B152" s="110">
        <v>470000010</v>
      </c>
      <c r="C152" s="39" t="s">
        <v>8425</v>
      </c>
      <c r="D152" s="111"/>
      <c r="E152" s="39" t="s">
        <v>392</v>
      </c>
      <c r="F152" s="112" t="s">
        <v>43</v>
      </c>
      <c r="G152" s="160" t="s">
        <v>303</v>
      </c>
      <c r="H152" s="160" t="s">
        <v>303</v>
      </c>
      <c r="I152" s="160" t="s">
        <v>303</v>
      </c>
      <c r="J152" s="160" t="s">
        <v>303</v>
      </c>
      <c r="K152" s="160" t="s">
        <v>303</v>
      </c>
      <c r="L152" s="160" t="s">
        <v>303</v>
      </c>
      <c r="M152" s="160" t="s">
        <v>303</v>
      </c>
      <c r="N152" s="21"/>
      <c r="O152" s="107"/>
    </row>
    <row r="153" spans="1:15">
      <c r="A153" s="104" t="s">
        <v>109</v>
      </c>
      <c r="B153" s="105">
        <v>470000011</v>
      </c>
      <c r="C153" s="21" t="s">
        <v>8426</v>
      </c>
      <c r="D153" s="21" t="s">
        <v>8140</v>
      </c>
      <c r="E153" s="21" t="s">
        <v>392</v>
      </c>
      <c r="F153" s="107" t="s">
        <v>43</v>
      </c>
      <c r="G153" s="108">
        <v>22</v>
      </c>
      <c r="H153" s="108">
        <f>G153*1</f>
        <v>22</v>
      </c>
      <c r="I153" s="108">
        <f>G153*0.95</f>
        <v>20.9</v>
      </c>
      <c r="J153" s="108">
        <f>G153*0.85</f>
        <v>18.7</v>
      </c>
      <c r="K153" s="108">
        <f>G153*0.75</f>
        <v>16.5</v>
      </c>
      <c r="L153" s="108">
        <f>G153*0.65</f>
        <v>14.3</v>
      </c>
      <c r="M153" s="108">
        <f>G153*0.6</f>
        <v>13.2</v>
      </c>
      <c r="N153" s="21"/>
      <c r="O153" s="107"/>
    </row>
    <row r="154" spans="1:15">
      <c r="A154" s="96" t="s">
        <v>109</v>
      </c>
      <c r="B154" s="110">
        <v>470000012</v>
      </c>
      <c r="C154" s="39" t="s">
        <v>8427</v>
      </c>
      <c r="D154" s="111"/>
      <c r="E154" s="39"/>
      <c r="F154" s="112" t="s">
        <v>490</v>
      </c>
      <c r="G154" s="108">
        <v>11</v>
      </c>
      <c r="H154" s="108">
        <f>G154*1</f>
        <v>11</v>
      </c>
      <c r="I154" s="108">
        <f>G154*0.95</f>
        <v>10.45</v>
      </c>
      <c r="J154" s="108">
        <f>G154*0.85</f>
        <v>9.35</v>
      </c>
      <c r="K154" s="108">
        <f>G154*0.75</f>
        <v>8.25</v>
      </c>
      <c r="L154" s="108">
        <f>G154*0.65</f>
        <v>7.15</v>
      </c>
      <c r="M154" s="108">
        <f>G154*0.6</f>
        <v>6.6</v>
      </c>
      <c r="N154" s="21"/>
      <c r="O154" s="107"/>
    </row>
    <row r="155" spans="1:15">
      <c r="A155" s="96" t="s">
        <v>109</v>
      </c>
      <c r="B155" s="110">
        <v>470000013</v>
      </c>
      <c r="C155" s="39" t="s">
        <v>8428</v>
      </c>
      <c r="D155" s="111"/>
      <c r="E155" s="39"/>
      <c r="F155" s="112" t="s">
        <v>490</v>
      </c>
      <c r="G155" s="160" t="s">
        <v>303</v>
      </c>
      <c r="H155" s="160" t="s">
        <v>303</v>
      </c>
      <c r="I155" s="160" t="s">
        <v>303</v>
      </c>
      <c r="J155" s="160" t="s">
        <v>303</v>
      </c>
      <c r="K155" s="160" t="s">
        <v>303</v>
      </c>
      <c r="L155" s="160" t="s">
        <v>303</v>
      </c>
      <c r="M155" s="160" t="s">
        <v>303</v>
      </c>
      <c r="N155" s="21"/>
      <c r="O155" s="107"/>
    </row>
    <row r="156" spans="1:15">
      <c r="A156" s="96" t="s">
        <v>109</v>
      </c>
      <c r="B156" s="110">
        <v>470000014</v>
      </c>
      <c r="C156" s="39" t="s">
        <v>8429</v>
      </c>
      <c r="D156" s="111"/>
      <c r="E156" s="39"/>
      <c r="F156" s="112" t="s">
        <v>43</v>
      </c>
      <c r="G156" s="108">
        <v>22</v>
      </c>
      <c r="H156" s="108">
        <f t="shared" ref="H156:H158" si="102">G156*1</f>
        <v>22</v>
      </c>
      <c r="I156" s="108">
        <f t="shared" ref="I156:I158" si="103">G156*0.95</f>
        <v>20.9</v>
      </c>
      <c r="J156" s="108">
        <f t="shared" ref="J156:J158" si="104">G156*0.85</f>
        <v>18.7</v>
      </c>
      <c r="K156" s="108">
        <f t="shared" ref="K156:K158" si="105">G156*0.75</f>
        <v>16.5</v>
      </c>
      <c r="L156" s="108">
        <f t="shared" ref="L156:L158" si="106">G156*0.65</f>
        <v>14.3</v>
      </c>
      <c r="M156" s="108">
        <f t="shared" ref="M156:M158" si="107">G156*0.6</f>
        <v>13.2</v>
      </c>
      <c r="N156" s="21"/>
      <c r="O156" s="107"/>
    </row>
    <row r="157" spans="1:15">
      <c r="A157" s="96" t="s">
        <v>109</v>
      </c>
      <c r="B157" s="110">
        <v>470000015</v>
      </c>
      <c r="C157" s="39" t="s">
        <v>8430</v>
      </c>
      <c r="D157" s="111" t="s">
        <v>8431</v>
      </c>
      <c r="E157" s="39"/>
      <c r="F157" s="112" t="s">
        <v>43</v>
      </c>
      <c r="G157" s="108">
        <v>110</v>
      </c>
      <c r="H157" s="108">
        <f t="shared" si="102"/>
        <v>110</v>
      </c>
      <c r="I157" s="108">
        <f t="shared" si="103"/>
        <v>104.5</v>
      </c>
      <c r="J157" s="108">
        <f t="shared" si="104"/>
        <v>93.5</v>
      </c>
      <c r="K157" s="108">
        <f t="shared" si="105"/>
        <v>82.5</v>
      </c>
      <c r="L157" s="108">
        <f t="shared" si="106"/>
        <v>71.5</v>
      </c>
      <c r="M157" s="108">
        <f t="shared" si="107"/>
        <v>66</v>
      </c>
      <c r="N157" s="21"/>
      <c r="O157" s="107"/>
    </row>
    <row r="158" spans="1:15">
      <c r="A158" s="96" t="s">
        <v>109</v>
      </c>
      <c r="B158" s="110">
        <v>470000016</v>
      </c>
      <c r="C158" s="39" t="s">
        <v>8432</v>
      </c>
      <c r="D158" s="111"/>
      <c r="E158" s="39"/>
      <c r="F158" s="112" t="s">
        <v>43</v>
      </c>
      <c r="G158" s="108">
        <v>22</v>
      </c>
      <c r="H158" s="108">
        <f t="shared" si="102"/>
        <v>22</v>
      </c>
      <c r="I158" s="108">
        <f t="shared" si="103"/>
        <v>20.9</v>
      </c>
      <c r="J158" s="108">
        <f t="shared" si="104"/>
        <v>18.7</v>
      </c>
      <c r="K158" s="108">
        <f t="shared" si="105"/>
        <v>16.5</v>
      </c>
      <c r="L158" s="108">
        <f t="shared" si="106"/>
        <v>14.3</v>
      </c>
      <c r="M158" s="108">
        <f t="shared" si="107"/>
        <v>13.2</v>
      </c>
      <c r="N158" s="21"/>
      <c r="O158" s="107"/>
    </row>
    <row r="159" s="62" customFormat="1" ht="41.1" customHeight="1" spans="1:18">
      <c r="A159" s="17" t="s">
        <v>109</v>
      </c>
      <c r="B159" s="17">
        <v>470000017</v>
      </c>
      <c r="C159" s="17" t="s">
        <v>8433</v>
      </c>
      <c r="D159" s="53" t="s">
        <v>8434</v>
      </c>
      <c r="E159" s="17"/>
      <c r="F159" s="17"/>
      <c r="G159" s="17"/>
      <c r="H159" s="161"/>
      <c r="I159" s="161"/>
      <c r="J159" s="161"/>
      <c r="K159" s="161"/>
      <c r="L159" s="161"/>
      <c r="M159" s="161"/>
      <c r="N159" s="18" t="s">
        <v>8435</v>
      </c>
      <c r="P159" s="168" t="s">
        <v>2149</v>
      </c>
      <c r="Q159" s="62" t="s">
        <v>49</v>
      </c>
      <c r="R159" s="79"/>
    </row>
    <row r="160" s="62" customFormat="1" ht="57" customHeight="1" spans="1:17">
      <c r="A160" s="17" t="s">
        <v>109</v>
      </c>
      <c r="B160" s="17" t="s">
        <v>8436</v>
      </c>
      <c r="C160" s="53" t="s">
        <v>8437</v>
      </c>
      <c r="D160" s="53"/>
      <c r="E160" s="34"/>
      <c r="F160" s="34" t="s">
        <v>43</v>
      </c>
      <c r="G160" s="34">
        <v>900</v>
      </c>
      <c r="H160" s="162">
        <f t="shared" ref="H160:H162" si="108">G160*1</f>
        <v>900</v>
      </c>
      <c r="I160" s="162">
        <f t="shared" ref="I160:I162" si="109">G160*0.95</f>
        <v>855</v>
      </c>
      <c r="J160" s="162">
        <f t="shared" ref="J160:J162" si="110">G160*0.85</f>
        <v>765</v>
      </c>
      <c r="K160" s="162">
        <f t="shared" ref="K160:K162" si="111">G160*0.75</f>
        <v>675</v>
      </c>
      <c r="L160" s="162">
        <f t="shared" ref="L160:L162" si="112">G160*0.65</f>
        <v>585</v>
      </c>
      <c r="M160" s="162">
        <f t="shared" ref="M160:M162" si="113">G160*0.6</f>
        <v>540</v>
      </c>
      <c r="N160" s="34"/>
      <c r="Q160" s="79" t="s">
        <v>8438</v>
      </c>
    </row>
    <row r="161" s="62" customFormat="1" ht="42" customHeight="1" spans="1:17">
      <c r="A161" s="17" t="s">
        <v>109</v>
      </c>
      <c r="B161" s="17" t="s">
        <v>8439</v>
      </c>
      <c r="C161" s="53" t="s">
        <v>8440</v>
      </c>
      <c r="D161" s="53"/>
      <c r="E161" s="34"/>
      <c r="F161" s="34" t="s">
        <v>537</v>
      </c>
      <c r="G161" s="34">
        <v>450</v>
      </c>
      <c r="H161" s="162">
        <f t="shared" si="108"/>
        <v>450</v>
      </c>
      <c r="I161" s="162">
        <f t="shared" si="109"/>
        <v>427.5</v>
      </c>
      <c r="J161" s="162">
        <f t="shared" si="110"/>
        <v>382.5</v>
      </c>
      <c r="K161" s="162">
        <f t="shared" si="111"/>
        <v>337.5</v>
      </c>
      <c r="L161" s="162">
        <f t="shared" si="112"/>
        <v>292.5</v>
      </c>
      <c r="M161" s="162">
        <f t="shared" si="113"/>
        <v>270</v>
      </c>
      <c r="N161" s="34"/>
      <c r="Q161" s="79" t="s">
        <v>8438</v>
      </c>
    </row>
    <row r="162" s="62" customFormat="1" ht="41.1" customHeight="1" spans="1:17">
      <c r="A162" s="17" t="s">
        <v>109</v>
      </c>
      <c r="B162" s="17" t="s">
        <v>8441</v>
      </c>
      <c r="C162" s="53" t="s">
        <v>8442</v>
      </c>
      <c r="D162" s="53"/>
      <c r="E162" s="34"/>
      <c r="F162" s="34" t="s">
        <v>537</v>
      </c>
      <c r="G162" s="34">
        <v>300</v>
      </c>
      <c r="H162" s="162">
        <f t="shared" si="108"/>
        <v>300</v>
      </c>
      <c r="I162" s="162">
        <f t="shared" si="109"/>
        <v>285</v>
      </c>
      <c r="J162" s="162">
        <f t="shared" si="110"/>
        <v>255</v>
      </c>
      <c r="K162" s="162">
        <f t="shared" si="111"/>
        <v>225</v>
      </c>
      <c r="L162" s="162">
        <f t="shared" si="112"/>
        <v>195</v>
      </c>
      <c r="M162" s="162">
        <f t="shared" si="113"/>
        <v>180</v>
      </c>
      <c r="N162" s="34"/>
      <c r="Q162" s="79" t="s">
        <v>8438</v>
      </c>
    </row>
    <row r="163" s="62" customFormat="1" ht="56" customHeight="1" spans="1:19">
      <c r="A163" s="114" t="s">
        <v>109</v>
      </c>
      <c r="B163" s="114">
        <v>470000018</v>
      </c>
      <c r="C163" s="43" t="s">
        <v>8443</v>
      </c>
      <c r="D163" s="163" t="s">
        <v>8444</v>
      </c>
      <c r="E163" s="39"/>
      <c r="F163" s="114" t="s">
        <v>43</v>
      </c>
      <c r="G163" s="34"/>
      <c r="H163" s="114" t="s">
        <v>74</v>
      </c>
      <c r="I163" s="114" t="s">
        <v>74</v>
      </c>
      <c r="J163" s="114" t="s">
        <v>74</v>
      </c>
      <c r="K163" s="114" t="s">
        <v>74</v>
      </c>
      <c r="L163" s="114" t="s">
        <v>74</v>
      </c>
      <c r="M163" s="114" t="s">
        <v>74</v>
      </c>
      <c r="N163" s="39"/>
      <c r="Q163" s="171"/>
      <c r="R163" s="168" t="s">
        <v>310</v>
      </c>
      <c r="S163" s="168" t="s">
        <v>2546</v>
      </c>
    </row>
    <row r="164" spans="1:15">
      <c r="A164" s="96"/>
      <c r="B164" s="119">
        <v>48</v>
      </c>
      <c r="C164" s="120" t="s">
        <v>8445</v>
      </c>
      <c r="D164" s="111"/>
      <c r="E164" s="39"/>
      <c r="F164" s="112"/>
      <c r="G164" s="110"/>
      <c r="H164" s="108"/>
      <c r="I164" s="108"/>
      <c r="J164" s="108"/>
      <c r="K164" s="108"/>
      <c r="L164" s="108"/>
      <c r="M164" s="108"/>
      <c r="N164" s="21"/>
      <c r="O164" s="107"/>
    </row>
    <row r="165" spans="1:15">
      <c r="A165" s="104" t="s">
        <v>109</v>
      </c>
      <c r="B165" s="105">
        <v>480000001</v>
      </c>
      <c r="C165" s="21" t="s">
        <v>8446</v>
      </c>
      <c r="D165" s="21"/>
      <c r="E165" s="21"/>
      <c r="F165" s="107" t="s">
        <v>43</v>
      </c>
      <c r="G165" s="105">
        <v>10</v>
      </c>
      <c r="H165" s="108">
        <f t="shared" ref="H165:H173" si="114">G165*1</f>
        <v>10</v>
      </c>
      <c r="I165" s="108">
        <f t="shared" ref="I165:I173" si="115">G165*0.95</f>
        <v>9.5</v>
      </c>
      <c r="J165" s="108">
        <f t="shared" ref="J165:J173" si="116">G165*0.85</f>
        <v>8.5</v>
      </c>
      <c r="K165" s="108">
        <f t="shared" ref="K165:K168" si="117">G165*0.75</f>
        <v>7.5</v>
      </c>
      <c r="L165" s="108">
        <f t="shared" ref="L165:L167" si="118">G165*0.65</f>
        <v>6.5</v>
      </c>
      <c r="M165" s="108">
        <f t="shared" ref="M165:M167" si="119">G165*0.6</f>
        <v>6</v>
      </c>
      <c r="N165" s="21"/>
      <c r="O165" s="107"/>
    </row>
    <row r="166" spans="1:15">
      <c r="A166" s="96" t="s">
        <v>109</v>
      </c>
      <c r="B166" s="110">
        <v>480000002</v>
      </c>
      <c r="C166" s="39" t="s">
        <v>8447</v>
      </c>
      <c r="D166" s="111"/>
      <c r="E166" s="39"/>
      <c r="F166" s="112" t="s">
        <v>43</v>
      </c>
      <c r="G166" s="110">
        <v>15</v>
      </c>
      <c r="H166" s="108">
        <f t="shared" si="114"/>
        <v>15</v>
      </c>
      <c r="I166" s="108">
        <f t="shared" si="115"/>
        <v>14.25</v>
      </c>
      <c r="J166" s="108">
        <f t="shared" si="116"/>
        <v>12.75</v>
      </c>
      <c r="K166" s="108">
        <f t="shared" si="117"/>
        <v>11.25</v>
      </c>
      <c r="L166" s="108">
        <f t="shared" si="118"/>
        <v>9.75</v>
      </c>
      <c r="M166" s="108">
        <f t="shared" si="119"/>
        <v>9</v>
      </c>
      <c r="N166" s="21"/>
      <c r="O166" s="107"/>
    </row>
    <row r="167" spans="1:15">
      <c r="A167" s="96" t="s">
        <v>109</v>
      </c>
      <c r="B167" s="110">
        <v>480000003</v>
      </c>
      <c r="C167" s="39" t="s">
        <v>8448</v>
      </c>
      <c r="D167" s="111"/>
      <c r="E167" s="39"/>
      <c r="F167" s="112" t="s">
        <v>43</v>
      </c>
      <c r="G167" s="110">
        <v>10</v>
      </c>
      <c r="H167" s="108">
        <f t="shared" si="114"/>
        <v>10</v>
      </c>
      <c r="I167" s="108">
        <f t="shared" si="115"/>
        <v>9.5</v>
      </c>
      <c r="J167" s="108">
        <f t="shared" si="116"/>
        <v>8.5</v>
      </c>
      <c r="K167" s="108">
        <f t="shared" si="117"/>
        <v>7.5</v>
      </c>
      <c r="L167" s="108">
        <f t="shared" si="118"/>
        <v>6.5</v>
      </c>
      <c r="M167" s="108">
        <f t="shared" si="119"/>
        <v>6</v>
      </c>
      <c r="N167" s="21"/>
      <c r="O167" s="107"/>
    </row>
    <row r="168" spans="1:15">
      <c r="A168" s="96" t="s">
        <v>109</v>
      </c>
      <c r="B168" s="110">
        <v>480000004</v>
      </c>
      <c r="C168" s="39" t="s">
        <v>8449</v>
      </c>
      <c r="D168" s="111"/>
      <c r="E168" s="39"/>
      <c r="F168" s="112" t="s">
        <v>8450</v>
      </c>
      <c r="G168" s="110">
        <v>2</v>
      </c>
      <c r="H168" s="108">
        <f t="shared" si="114"/>
        <v>2</v>
      </c>
      <c r="I168" s="108">
        <f t="shared" si="115"/>
        <v>1.9</v>
      </c>
      <c r="J168" s="108">
        <f t="shared" si="116"/>
        <v>1.7</v>
      </c>
      <c r="K168" s="108">
        <f t="shared" si="117"/>
        <v>1.5</v>
      </c>
      <c r="L168" s="108">
        <v>2</v>
      </c>
      <c r="M168" s="108">
        <v>2</v>
      </c>
      <c r="N168" s="21"/>
      <c r="O168" s="107"/>
    </row>
    <row r="169" ht="22.5" spans="1:15">
      <c r="A169" s="96" t="s">
        <v>109</v>
      </c>
      <c r="B169" s="110">
        <v>480000005</v>
      </c>
      <c r="C169" s="39" t="s">
        <v>8451</v>
      </c>
      <c r="D169" s="111"/>
      <c r="E169" s="39"/>
      <c r="F169" s="114" t="s">
        <v>8452</v>
      </c>
      <c r="G169" s="105">
        <v>3</v>
      </c>
      <c r="H169" s="108">
        <f t="shared" si="114"/>
        <v>3</v>
      </c>
      <c r="I169" s="108">
        <f t="shared" si="115"/>
        <v>2.85</v>
      </c>
      <c r="J169" s="108">
        <f t="shared" si="116"/>
        <v>2.55</v>
      </c>
      <c r="K169" s="108">
        <v>3</v>
      </c>
      <c r="L169" s="108">
        <v>3</v>
      </c>
      <c r="M169" s="108">
        <v>3</v>
      </c>
      <c r="N169" s="21" t="s">
        <v>8453</v>
      </c>
      <c r="O169" s="107" t="s">
        <v>132</v>
      </c>
    </row>
    <row r="170" ht="165" customHeight="1" spans="1:15">
      <c r="A170" s="96" t="s">
        <v>109</v>
      </c>
      <c r="B170" s="122">
        <v>480000006</v>
      </c>
      <c r="C170" s="111" t="s">
        <v>8454</v>
      </c>
      <c r="D170" s="111" t="s">
        <v>8455</v>
      </c>
      <c r="E170" s="39"/>
      <c r="F170" s="112" t="s">
        <v>8456</v>
      </c>
      <c r="G170" s="110">
        <v>300</v>
      </c>
      <c r="H170" s="108">
        <f t="shared" si="114"/>
        <v>300</v>
      </c>
      <c r="I170" s="108">
        <f t="shared" si="115"/>
        <v>285</v>
      </c>
      <c r="J170" s="108">
        <f t="shared" si="116"/>
        <v>255</v>
      </c>
      <c r="K170" s="108">
        <f t="shared" ref="K170:K173" si="120">G170*0.75</f>
        <v>225</v>
      </c>
      <c r="L170" s="108">
        <f t="shared" ref="L170:L173" si="121">G170*0.65</f>
        <v>195</v>
      </c>
      <c r="M170" s="108">
        <f t="shared" ref="M170:M173" si="122">G170*0.6</f>
        <v>180</v>
      </c>
      <c r="N170" s="169"/>
      <c r="O170" s="107" t="s">
        <v>8457</v>
      </c>
    </row>
    <row r="171" ht="165" customHeight="1" spans="1:19">
      <c r="A171" s="148" t="s">
        <v>109</v>
      </c>
      <c r="B171" s="32">
        <v>480000007</v>
      </c>
      <c r="C171" s="27" t="s">
        <v>8458</v>
      </c>
      <c r="D171" s="33" t="s">
        <v>8459</v>
      </c>
      <c r="E171" s="32"/>
      <c r="F171" s="164" t="s">
        <v>8456</v>
      </c>
      <c r="G171" s="164">
        <v>100</v>
      </c>
      <c r="H171" s="32">
        <f t="shared" si="114"/>
        <v>100</v>
      </c>
      <c r="I171" s="167">
        <f t="shared" si="115"/>
        <v>95</v>
      </c>
      <c r="J171" s="32">
        <f t="shared" si="116"/>
        <v>85</v>
      </c>
      <c r="K171" s="32">
        <f t="shared" si="120"/>
        <v>75</v>
      </c>
      <c r="L171" s="32">
        <f t="shared" si="121"/>
        <v>65</v>
      </c>
      <c r="M171" s="32">
        <f t="shared" si="122"/>
        <v>60</v>
      </c>
      <c r="N171" s="33" t="s">
        <v>8460</v>
      </c>
      <c r="O171" s="170"/>
      <c r="P171" s="28" t="s">
        <v>82</v>
      </c>
      <c r="R171" s="172" t="s">
        <v>114</v>
      </c>
      <c r="S171" s="172" t="s">
        <v>8461</v>
      </c>
    </row>
    <row r="172" ht="165" customHeight="1" spans="1:19">
      <c r="A172" s="148" t="s">
        <v>109</v>
      </c>
      <c r="B172" s="32">
        <v>480000008</v>
      </c>
      <c r="C172" s="27" t="s">
        <v>8462</v>
      </c>
      <c r="D172" s="165" t="s">
        <v>8463</v>
      </c>
      <c r="E172" s="164"/>
      <c r="F172" s="164" t="s">
        <v>8464</v>
      </c>
      <c r="G172" s="164">
        <v>80</v>
      </c>
      <c r="H172" s="166">
        <f t="shared" si="114"/>
        <v>80</v>
      </c>
      <c r="I172" s="167">
        <f t="shared" si="115"/>
        <v>76</v>
      </c>
      <c r="J172" s="32">
        <f t="shared" si="116"/>
        <v>68</v>
      </c>
      <c r="K172" s="32">
        <f t="shared" si="120"/>
        <v>60</v>
      </c>
      <c r="L172" s="32">
        <f t="shared" si="121"/>
        <v>52</v>
      </c>
      <c r="M172" s="32">
        <f t="shared" si="122"/>
        <v>48</v>
      </c>
      <c r="N172" s="165" t="s">
        <v>8465</v>
      </c>
      <c r="O172" s="170"/>
      <c r="P172" s="28" t="s">
        <v>82</v>
      </c>
      <c r="R172" s="172" t="s">
        <v>114</v>
      </c>
      <c r="S172" s="172" t="s">
        <v>8461</v>
      </c>
    </row>
    <row r="173" ht="165" customHeight="1" spans="1:19">
      <c r="A173" s="148" t="s">
        <v>109</v>
      </c>
      <c r="B173" s="32">
        <v>480000009</v>
      </c>
      <c r="C173" s="164" t="s">
        <v>8466</v>
      </c>
      <c r="D173" s="165" t="s">
        <v>8467</v>
      </c>
      <c r="E173" s="164"/>
      <c r="F173" s="164" t="s">
        <v>8456</v>
      </c>
      <c r="G173" s="164">
        <v>200</v>
      </c>
      <c r="H173" s="164">
        <f t="shared" si="114"/>
        <v>200</v>
      </c>
      <c r="I173" s="167">
        <f t="shared" si="115"/>
        <v>190</v>
      </c>
      <c r="J173" s="32">
        <f t="shared" si="116"/>
        <v>170</v>
      </c>
      <c r="K173" s="32">
        <f t="shared" si="120"/>
        <v>150</v>
      </c>
      <c r="L173" s="32">
        <f t="shared" si="121"/>
        <v>130</v>
      </c>
      <c r="M173" s="32">
        <f t="shared" si="122"/>
        <v>120</v>
      </c>
      <c r="N173" s="165" t="s">
        <v>8468</v>
      </c>
      <c r="O173" s="170"/>
      <c r="P173" s="28" t="s">
        <v>82</v>
      </c>
      <c r="R173" s="172" t="s">
        <v>114</v>
      </c>
      <c r="S173" s="172" t="s">
        <v>8461</v>
      </c>
    </row>
  </sheetData>
  <autoFilter ref="A11:U173">
    <extLst/>
  </autoFilter>
  <mergeCells count="21">
    <mergeCell ref="A1:O1"/>
    <mergeCell ref="A3:C3"/>
    <mergeCell ref="A4:O4"/>
    <mergeCell ref="A5:O5"/>
    <mergeCell ref="A6:O6"/>
    <mergeCell ref="A7:O7"/>
    <mergeCell ref="G9:M9"/>
    <mergeCell ref="G10:I10"/>
    <mergeCell ref="J10:K10"/>
    <mergeCell ref="L10:M10"/>
    <mergeCell ref="P11:Q11"/>
    <mergeCell ref="R11:S11"/>
    <mergeCell ref="T11:U11"/>
    <mergeCell ref="A9:A11"/>
    <mergeCell ref="B9:B11"/>
    <mergeCell ref="C9:C11"/>
    <mergeCell ref="D9:D11"/>
    <mergeCell ref="E9:E11"/>
    <mergeCell ref="F9:F11"/>
    <mergeCell ref="N9:N11"/>
    <mergeCell ref="O9:Q10"/>
  </mergeCells>
  <pageMargins left="0.707638888888889" right="0.707638888888889" top="0.747916666666667" bottom="0.747916666666667" header="0.313888888888889" footer="0.31388888888888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68"/>
  <sheetViews>
    <sheetView zoomScale="110" zoomScaleNormal="110" topLeftCell="A22" workbookViewId="0">
      <selection activeCell="F37" sqref="F37"/>
    </sheetView>
  </sheetViews>
  <sheetFormatPr defaultColWidth="9" defaultRowHeight="13.5" outlineLevelCol="4"/>
  <cols>
    <col min="1" max="1" width="10.875" customWidth="1"/>
    <col min="2" max="2" width="21" customWidth="1"/>
    <col min="3" max="3" width="77.25" customWidth="1"/>
  </cols>
  <sheetData>
    <row r="1" s="1" customFormat="1" ht="55.9" customHeight="1" spans="1:3">
      <c r="A1" s="3" t="s">
        <v>8469</v>
      </c>
      <c r="B1" s="3"/>
      <c r="C1" s="3"/>
    </row>
    <row r="2" s="1" customFormat="1" ht="27" customHeight="1" spans="1:3">
      <c r="A2" s="4" t="s">
        <v>8470</v>
      </c>
      <c r="B2" s="4"/>
      <c r="C2" s="4"/>
    </row>
    <row r="3" s="1" customFormat="1" ht="33" customHeight="1" spans="1:3">
      <c r="A3" s="5" t="s">
        <v>8471</v>
      </c>
      <c r="B3" s="5"/>
      <c r="C3" s="5"/>
    </row>
    <row r="4" s="1" customFormat="1" ht="21" customHeight="1" spans="1:5">
      <c r="A4" s="6" t="s">
        <v>8472</v>
      </c>
      <c r="B4" s="6"/>
      <c r="C4" s="6"/>
      <c r="E4" s="7"/>
    </row>
    <row r="5" s="1" customFormat="1" ht="37.15" customHeight="1" spans="1:5">
      <c r="A5" s="6" t="s">
        <v>8473</v>
      </c>
      <c r="B5" s="6"/>
      <c r="C5" s="6"/>
      <c r="E5" s="7"/>
    </row>
    <row r="6" s="1" customFormat="1" ht="32.45" customHeight="1" spans="1:5">
      <c r="A6" s="8" t="s">
        <v>8474</v>
      </c>
      <c r="B6" s="8"/>
      <c r="C6" s="8"/>
      <c r="E6" s="7"/>
    </row>
    <row r="7" s="1" customFormat="1" ht="31.9" customHeight="1" spans="1:5">
      <c r="A7" s="6" t="s">
        <v>8475</v>
      </c>
      <c r="B7" s="6"/>
      <c r="C7" s="6"/>
      <c r="E7" s="7"/>
    </row>
    <row r="8" s="1" customFormat="1" ht="36" customHeight="1" spans="1:5">
      <c r="A8" s="6" t="s">
        <v>8476</v>
      </c>
      <c r="B8" s="6"/>
      <c r="C8" s="6"/>
      <c r="E8" s="7"/>
    </row>
    <row r="9" s="1" customFormat="1" ht="27" customHeight="1" spans="1:5">
      <c r="A9" s="9" t="s">
        <v>8477</v>
      </c>
      <c r="B9" s="9"/>
      <c r="C9" s="9"/>
      <c r="E9" s="7"/>
    </row>
    <row r="10" s="2" customFormat="1" ht="20.25" spans="1:5">
      <c r="A10" s="10" t="s">
        <v>8478</v>
      </c>
      <c r="B10" s="10" t="s">
        <v>8479</v>
      </c>
      <c r="C10" s="10" t="s">
        <v>8480</v>
      </c>
      <c r="E10" s="11"/>
    </row>
    <row r="11" s="1" customFormat="1" ht="25.15" customHeight="1" spans="1:3">
      <c r="A11" s="12">
        <v>110900001</v>
      </c>
      <c r="B11" s="13" t="s">
        <v>8481</v>
      </c>
      <c r="C11" s="12" t="s">
        <v>8482</v>
      </c>
    </row>
    <row r="12" s="1" customFormat="1" ht="25.15" customHeight="1" spans="1:3">
      <c r="A12" s="12">
        <v>120100007</v>
      </c>
      <c r="B12" s="13" t="s">
        <v>220</v>
      </c>
      <c r="C12" s="12" t="s">
        <v>8483</v>
      </c>
    </row>
    <row r="13" s="1" customFormat="1" ht="25.15" customHeight="1" spans="1:3">
      <c r="A13" s="12">
        <v>120100010</v>
      </c>
      <c r="B13" s="12" t="s">
        <v>229</v>
      </c>
      <c r="C13" s="12" t="s">
        <v>8484</v>
      </c>
    </row>
    <row r="14" s="1" customFormat="1" ht="25.15" customHeight="1" spans="1:3">
      <c r="A14" s="12">
        <v>120100011</v>
      </c>
      <c r="B14" s="13" t="s">
        <v>233</v>
      </c>
      <c r="C14" s="12" t="s">
        <v>8485</v>
      </c>
    </row>
    <row r="15" s="1" customFormat="1" ht="25.15" customHeight="1" spans="1:3">
      <c r="A15" s="12">
        <v>120100012</v>
      </c>
      <c r="B15" s="13" t="s">
        <v>237</v>
      </c>
      <c r="C15" s="12" t="s">
        <v>238</v>
      </c>
    </row>
    <row r="16" s="1" customFormat="1" ht="25.15" customHeight="1" spans="1:3">
      <c r="A16" s="12">
        <v>120100013</v>
      </c>
      <c r="B16" s="12" t="s">
        <v>239</v>
      </c>
      <c r="C16" s="12" t="s">
        <v>8486</v>
      </c>
    </row>
    <row r="17" s="1" customFormat="1" ht="25.15" customHeight="1" spans="1:3">
      <c r="A17" s="12">
        <v>120100014</v>
      </c>
      <c r="B17" s="12" t="s">
        <v>244</v>
      </c>
      <c r="C17" s="12" t="s">
        <v>246</v>
      </c>
    </row>
    <row r="18" s="1" customFormat="1" ht="25.15" customHeight="1" spans="1:3">
      <c r="A18" s="12">
        <v>120300001</v>
      </c>
      <c r="B18" s="13" t="s">
        <v>265</v>
      </c>
      <c r="C18" s="12" t="s">
        <v>8487</v>
      </c>
    </row>
    <row r="19" s="1" customFormat="1" ht="25.15" customHeight="1" spans="1:3">
      <c r="A19" s="12" t="s">
        <v>8488</v>
      </c>
      <c r="B19" s="12" t="s">
        <v>277</v>
      </c>
      <c r="C19" s="12" t="s">
        <v>279</v>
      </c>
    </row>
    <row r="20" s="1" customFormat="1" ht="52.9" customHeight="1" spans="1:3">
      <c r="A20" s="12">
        <v>1204</v>
      </c>
      <c r="B20" s="13" t="s">
        <v>8489</v>
      </c>
      <c r="C20" s="12" t="s">
        <v>8490</v>
      </c>
    </row>
    <row r="21" s="1" customFormat="1" ht="25.15" customHeight="1" spans="1:3">
      <c r="A21" s="12">
        <v>120400009</v>
      </c>
      <c r="B21" s="13" t="s">
        <v>321</v>
      </c>
      <c r="C21" s="12" t="s">
        <v>322</v>
      </c>
    </row>
    <row r="22" s="1" customFormat="1" ht="25.15" customHeight="1" spans="1:3">
      <c r="A22" s="12">
        <v>120400011</v>
      </c>
      <c r="B22" s="13" t="s">
        <v>326</v>
      </c>
      <c r="C22" s="12" t="s">
        <v>328</v>
      </c>
    </row>
    <row r="23" s="1" customFormat="1" ht="25.15" customHeight="1" spans="1:3">
      <c r="A23" s="12">
        <v>120400012</v>
      </c>
      <c r="B23" s="12" t="s">
        <v>330</v>
      </c>
      <c r="C23" s="12" t="s">
        <v>331</v>
      </c>
    </row>
    <row r="24" s="1" customFormat="1" ht="25.15" customHeight="1" spans="1:3">
      <c r="A24" s="12">
        <v>1206</v>
      </c>
      <c r="B24" s="13" t="s">
        <v>8491</v>
      </c>
      <c r="C24" s="12" t="s">
        <v>8492</v>
      </c>
    </row>
    <row r="25" s="1" customFormat="1" ht="25.15" customHeight="1" spans="1:3">
      <c r="A25" s="12">
        <v>120700001</v>
      </c>
      <c r="B25" s="12" t="s">
        <v>354</v>
      </c>
      <c r="C25" s="12" t="s">
        <v>8493</v>
      </c>
    </row>
    <row r="26" s="1" customFormat="1" ht="25.15" customHeight="1" spans="1:3">
      <c r="A26" s="14">
        <v>120800001</v>
      </c>
      <c r="B26" s="13" t="s">
        <v>366</v>
      </c>
      <c r="C26" s="12" t="s">
        <v>8494</v>
      </c>
    </row>
    <row r="27" s="1" customFormat="1" ht="25.15" customHeight="1" spans="1:3">
      <c r="A27" s="12">
        <v>120800002</v>
      </c>
      <c r="B27" s="12" t="s">
        <v>371</v>
      </c>
      <c r="C27" s="12" t="s">
        <v>8495</v>
      </c>
    </row>
    <row r="28" s="1" customFormat="1" ht="25.15" customHeight="1" spans="1:3">
      <c r="A28" s="12">
        <v>120900001</v>
      </c>
      <c r="B28" s="13" t="s">
        <v>375</v>
      </c>
      <c r="C28" s="12" t="s">
        <v>8496</v>
      </c>
    </row>
    <row r="29" s="1" customFormat="1" ht="25.15" customHeight="1" spans="1:3">
      <c r="A29" s="12">
        <v>121000001</v>
      </c>
      <c r="B29" s="13" t="s">
        <v>381</v>
      </c>
      <c r="C29" s="12" t="s">
        <v>8497</v>
      </c>
    </row>
    <row r="30" s="1" customFormat="1" ht="25.15" customHeight="1" spans="1:4">
      <c r="A30" s="15">
        <v>1215</v>
      </c>
      <c r="B30" s="16" t="s">
        <v>8498</v>
      </c>
      <c r="C30" s="16" t="s">
        <v>401</v>
      </c>
      <c r="D30" s="1" t="s">
        <v>8499</v>
      </c>
    </row>
    <row r="31" s="1" customFormat="1" ht="40.9" customHeight="1" spans="1:3">
      <c r="A31" s="12">
        <v>121600001</v>
      </c>
      <c r="B31" s="13" t="s">
        <v>412</v>
      </c>
      <c r="C31" s="12" t="s">
        <v>8500</v>
      </c>
    </row>
    <row r="32" s="1" customFormat="1" ht="25.15" customHeight="1" spans="1:3">
      <c r="A32" s="12">
        <v>210102015</v>
      </c>
      <c r="B32" s="13" t="s">
        <v>8501</v>
      </c>
      <c r="C32" s="12" t="s">
        <v>520</v>
      </c>
    </row>
    <row r="33" s="1" customFormat="1" ht="25.15" customHeight="1" spans="1:3">
      <c r="A33" s="12">
        <v>210103</v>
      </c>
      <c r="B33" s="13" t="s">
        <v>528</v>
      </c>
      <c r="C33" s="12" t="s">
        <v>530</v>
      </c>
    </row>
    <row r="34" s="1" customFormat="1" ht="25.15" customHeight="1" spans="1:3">
      <c r="A34" s="12">
        <v>2102</v>
      </c>
      <c r="B34" s="13" t="s">
        <v>8502</v>
      </c>
      <c r="C34" s="12" t="s">
        <v>8503</v>
      </c>
    </row>
    <row r="35" s="1" customFormat="1" ht="25.15" customHeight="1" spans="1:3">
      <c r="A35" s="12">
        <v>2103</v>
      </c>
      <c r="B35" s="13" t="s">
        <v>8504</v>
      </c>
      <c r="C35" s="12" t="s">
        <v>8503</v>
      </c>
    </row>
    <row r="36" s="1" customFormat="1" ht="25.15" customHeight="1" spans="1:3">
      <c r="A36" s="12">
        <v>2202</v>
      </c>
      <c r="B36" s="13" t="s">
        <v>8505</v>
      </c>
      <c r="C36" s="12" t="s">
        <v>805</v>
      </c>
    </row>
    <row r="37" s="1" customFormat="1" ht="25.15" customHeight="1" spans="1:3">
      <c r="A37" s="12">
        <v>220201006</v>
      </c>
      <c r="B37" s="13" t="s">
        <v>672</v>
      </c>
      <c r="C37" s="12" t="s">
        <v>674</v>
      </c>
    </row>
    <row r="38" s="1" customFormat="1" ht="25.15" customHeight="1" spans="1:3">
      <c r="A38" s="12">
        <v>2203</v>
      </c>
      <c r="B38" s="13" t="s">
        <v>8506</v>
      </c>
      <c r="C38" s="12" t="s">
        <v>805</v>
      </c>
    </row>
    <row r="39" s="1" customFormat="1" ht="25.15" customHeight="1" spans="1:3">
      <c r="A39" s="12">
        <v>2204</v>
      </c>
      <c r="B39" s="13" t="s">
        <v>8507</v>
      </c>
      <c r="C39" s="12" t="s">
        <v>805</v>
      </c>
    </row>
    <row r="40" s="1" customFormat="1" ht="25.15" customHeight="1" spans="1:3">
      <c r="A40" s="12">
        <v>2206</v>
      </c>
      <c r="B40" s="13" t="s">
        <v>8508</v>
      </c>
      <c r="C40" s="12" t="s">
        <v>805</v>
      </c>
    </row>
    <row r="41" s="1" customFormat="1" ht="25.15" customHeight="1" spans="1:3">
      <c r="A41" s="12">
        <v>220700007</v>
      </c>
      <c r="B41" s="13" t="s">
        <v>8509</v>
      </c>
      <c r="C41" s="12" t="s">
        <v>805</v>
      </c>
    </row>
    <row r="42" s="1" customFormat="1" ht="25.15" customHeight="1" spans="1:3">
      <c r="A42" s="12">
        <v>23</v>
      </c>
      <c r="B42" s="13" t="s">
        <v>8510</v>
      </c>
      <c r="C42" s="12" t="s">
        <v>8511</v>
      </c>
    </row>
    <row r="43" s="1" customFormat="1" ht="25.15" customHeight="1" spans="1:3">
      <c r="A43" s="12">
        <v>2306</v>
      </c>
      <c r="B43" s="13" t="s">
        <v>8512</v>
      </c>
      <c r="C43" s="12" t="s">
        <v>674</v>
      </c>
    </row>
    <row r="44" s="1" customFormat="1" ht="25.15" customHeight="1" spans="1:3">
      <c r="A44" s="12">
        <v>2405</v>
      </c>
      <c r="B44" s="13" t="s">
        <v>8513</v>
      </c>
      <c r="C44" s="12" t="s">
        <v>1077</v>
      </c>
    </row>
    <row r="45" s="1" customFormat="1" ht="25.15" customHeight="1" spans="1:3">
      <c r="A45" s="17">
        <v>240700006</v>
      </c>
      <c r="B45" s="18" t="s">
        <v>1101</v>
      </c>
      <c r="C45" s="18" t="s">
        <v>1103</v>
      </c>
    </row>
    <row r="46" s="1" customFormat="1" ht="25.15" customHeight="1" spans="1:3">
      <c r="A46" s="12">
        <v>2501</v>
      </c>
      <c r="B46" s="13" t="s">
        <v>8514</v>
      </c>
      <c r="C46" s="12" t="s">
        <v>8515</v>
      </c>
    </row>
    <row r="47" s="1" customFormat="1" ht="25.15" customHeight="1" spans="1:3">
      <c r="A47" s="12">
        <v>250102</v>
      </c>
      <c r="B47" s="13" t="s">
        <v>1154</v>
      </c>
      <c r="C47" s="12" t="s">
        <v>1155</v>
      </c>
    </row>
    <row r="48" s="1" customFormat="1" ht="25.15" customHeight="1" spans="1:3">
      <c r="A48" s="12">
        <v>250104014</v>
      </c>
      <c r="B48" s="13" t="s">
        <v>1240</v>
      </c>
      <c r="C48" s="12" t="s">
        <v>1242</v>
      </c>
    </row>
    <row r="49" s="1" customFormat="1" ht="25.15" customHeight="1" spans="1:3">
      <c r="A49" s="12">
        <v>2502</v>
      </c>
      <c r="B49" s="12" t="s">
        <v>8516</v>
      </c>
      <c r="C49" s="12" t="s">
        <v>8515</v>
      </c>
    </row>
    <row r="50" s="1" customFormat="1" ht="25.15" customHeight="1" spans="1:3">
      <c r="A50" s="12">
        <v>2503</v>
      </c>
      <c r="B50" s="12" t="s">
        <v>8517</v>
      </c>
      <c r="C50" s="12" t="s">
        <v>8515</v>
      </c>
    </row>
    <row r="51" s="1" customFormat="1" ht="25.15" customHeight="1" spans="1:3">
      <c r="A51" s="12">
        <v>2504</v>
      </c>
      <c r="B51" s="19" t="s">
        <v>8518</v>
      </c>
      <c r="C51" s="12" t="s">
        <v>8515</v>
      </c>
    </row>
    <row r="52" s="1" customFormat="1" ht="25.15" customHeight="1" spans="1:4">
      <c r="A52" s="20">
        <v>250403065</v>
      </c>
      <c r="B52" s="21" t="s">
        <v>2027</v>
      </c>
      <c r="C52" s="21" t="s">
        <v>2028</v>
      </c>
      <c r="D52" s="21" t="s">
        <v>8519</v>
      </c>
    </row>
    <row r="53" s="1" customFormat="1" ht="25.15" customHeight="1" spans="1:4">
      <c r="A53" s="22" t="s">
        <v>2053</v>
      </c>
      <c r="B53" s="23" t="s">
        <v>2054</v>
      </c>
      <c r="C53" s="24" t="s">
        <v>2055</v>
      </c>
      <c r="D53" s="21" t="s">
        <v>8519</v>
      </c>
    </row>
    <row r="54" s="1" customFormat="1" ht="25.15" customHeight="1" spans="1:3">
      <c r="A54" s="25">
        <v>31</v>
      </c>
      <c r="B54" s="26" t="s">
        <v>8520</v>
      </c>
      <c r="C54" s="12" t="s">
        <v>8521</v>
      </c>
    </row>
    <row r="55" s="1" customFormat="1" ht="25.15" customHeight="1" spans="1:3">
      <c r="A55" s="12">
        <v>310100002</v>
      </c>
      <c r="B55" s="12" t="s">
        <v>2466</v>
      </c>
      <c r="C55" s="13" t="s">
        <v>2468</v>
      </c>
    </row>
    <row r="56" s="1" customFormat="1" ht="25.15" customHeight="1" spans="1:3">
      <c r="A56" s="12">
        <v>310100016</v>
      </c>
      <c r="B56" s="12" t="s">
        <v>2498</v>
      </c>
      <c r="C56" s="12" t="s">
        <v>2500</v>
      </c>
    </row>
    <row r="57" s="1" customFormat="1" ht="25.15" customHeight="1" spans="1:3">
      <c r="A57" s="12">
        <v>310100017</v>
      </c>
      <c r="B57" s="12" t="s">
        <v>2502</v>
      </c>
      <c r="C57" s="12" t="s">
        <v>2500</v>
      </c>
    </row>
    <row r="58" s="1" customFormat="1" ht="25.15" customHeight="1" spans="1:3">
      <c r="A58" s="12">
        <v>310100018</v>
      </c>
      <c r="B58" s="12" t="s">
        <v>2504</v>
      </c>
      <c r="C58" s="12" t="s">
        <v>2500</v>
      </c>
    </row>
    <row r="59" s="1" customFormat="1" ht="25.15" customHeight="1" spans="1:3">
      <c r="A59" s="12">
        <v>310100019</v>
      </c>
      <c r="B59" s="12" t="s">
        <v>2505</v>
      </c>
      <c r="C59" s="12" t="s">
        <v>2500</v>
      </c>
    </row>
    <row r="60" s="1" customFormat="1" ht="25.15" customHeight="1" spans="1:3">
      <c r="A60" s="12">
        <v>3102</v>
      </c>
      <c r="B60" s="13" t="s">
        <v>8522</v>
      </c>
      <c r="C60" s="12" t="s">
        <v>8523</v>
      </c>
    </row>
    <row r="61" s="1" customFormat="1" ht="25.15" customHeight="1" spans="1:3">
      <c r="A61" s="12">
        <v>310205009</v>
      </c>
      <c r="B61" s="13" t="s">
        <v>2607</v>
      </c>
      <c r="C61" s="12" t="s">
        <v>2609</v>
      </c>
    </row>
    <row r="62" s="1" customFormat="1" ht="25.15" customHeight="1" spans="1:3">
      <c r="A62" s="12">
        <v>310208001</v>
      </c>
      <c r="B62" s="13" t="s">
        <v>2647</v>
      </c>
      <c r="C62" s="12" t="s">
        <v>8524</v>
      </c>
    </row>
    <row r="63" s="1" customFormat="1" ht="25.15" customHeight="1" spans="1:4">
      <c r="A63" s="27">
        <v>310300109</v>
      </c>
      <c r="B63" s="27" t="s">
        <v>2829</v>
      </c>
      <c r="C63" s="27" t="s">
        <v>2830</v>
      </c>
      <c r="D63" s="28" t="s">
        <v>82</v>
      </c>
    </row>
    <row r="64" s="1" customFormat="1" ht="25.15" customHeight="1" spans="1:3">
      <c r="A64" s="12">
        <v>310402022</v>
      </c>
      <c r="B64" s="12" t="s">
        <v>2946</v>
      </c>
      <c r="C64" s="14" t="s">
        <v>2948</v>
      </c>
    </row>
    <row r="65" s="1" customFormat="1" ht="25.15" customHeight="1" spans="1:3">
      <c r="A65" s="12">
        <v>310403016</v>
      </c>
      <c r="B65" s="12" t="s">
        <v>2975</v>
      </c>
      <c r="C65" s="14" t="s">
        <v>2976</v>
      </c>
    </row>
    <row r="66" s="1" customFormat="1" ht="25.15" customHeight="1" spans="1:3">
      <c r="A66" s="12">
        <v>310403017</v>
      </c>
      <c r="B66" s="12" t="s">
        <v>2978</v>
      </c>
      <c r="C66" s="12" t="s">
        <v>2980</v>
      </c>
    </row>
    <row r="67" s="1" customFormat="1" ht="25.15" customHeight="1" spans="1:3">
      <c r="A67" s="12">
        <v>3105</v>
      </c>
      <c r="B67" s="13" t="s">
        <v>8525</v>
      </c>
      <c r="C67" s="12" t="s">
        <v>8526</v>
      </c>
    </row>
    <row r="68" s="1" customFormat="1" ht="25.15" customHeight="1" spans="1:3">
      <c r="A68" s="12">
        <v>310501007</v>
      </c>
      <c r="B68" s="13" t="s">
        <v>2995</v>
      </c>
      <c r="C68" s="12" t="s">
        <v>8527</v>
      </c>
    </row>
    <row r="69" s="1" customFormat="1" ht="25.15" customHeight="1" spans="1:3">
      <c r="A69" s="12">
        <v>310501008</v>
      </c>
      <c r="B69" s="13" t="s">
        <v>2999</v>
      </c>
      <c r="C69" s="12" t="s">
        <v>8528</v>
      </c>
    </row>
    <row r="70" s="1" customFormat="1" ht="25.15" customHeight="1" spans="1:3">
      <c r="A70" s="12">
        <v>310501009</v>
      </c>
      <c r="B70" s="13" t="s">
        <v>3002</v>
      </c>
      <c r="C70" s="12" t="s">
        <v>8528</v>
      </c>
    </row>
    <row r="71" s="1" customFormat="1" ht="25.15" customHeight="1" spans="1:3">
      <c r="A71" s="12">
        <v>310503005</v>
      </c>
      <c r="B71" s="13" t="s">
        <v>3025</v>
      </c>
      <c r="C71" s="12" t="s">
        <v>3027</v>
      </c>
    </row>
    <row r="72" s="1" customFormat="1" ht="25.15" customHeight="1" spans="1:3">
      <c r="A72" s="12">
        <v>310505001</v>
      </c>
      <c r="B72" s="13" t="s">
        <v>3040</v>
      </c>
      <c r="C72" s="12" t="s">
        <v>8529</v>
      </c>
    </row>
    <row r="73" s="1" customFormat="1" ht="25.15" customHeight="1" spans="1:3">
      <c r="A73" s="12">
        <v>310505002</v>
      </c>
      <c r="B73" s="13" t="s">
        <v>3044</v>
      </c>
      <c r="C73" s="12" t="s">
        <v>3046</v>
      </c>
    </row>
    <row r="74" s="1" customFormat="1" ht="25.15" customHeight="1" spans="1:3">
      <c r="A74" s="12">
        <v>310505003</v>
      </c>
      <c r="B74" s="13" t="s">
        <v>8530</v>
      </c>
      <c r="C74" s="12" t="s">
        <v>3049</v>
      </c>
    </row>
    <row r="75" s="1" customFormat="1" ht="25.15" customHeight="1" spans="1:3">
      <c r="A75" s="12">
        <v>310505004</v>
      </c>
      <c r="B75" s="13" t="s">
        <v>8531</v>
      </c>
      <c r="C75" s="12" t="s">
        <v>8532</v>
      </c>
    </row>
    <row r="76" s="1" customFormat="1" ht="25.15" customHeight="1" spans="1:3">
      <c r="A76" s="12">
        <v>310505005</v>
      </c>
      <c r="B76" s="13" t="s">
        <v>8533</v>
      </c>
      <c r="C76" s="12" t="s">
        <v>8534</v>
      </c>
    </row>
    <row r="77" s="1" customFormat="1" ht="25.15" customHeight="1" spans="1:3">
      <c r="A77" s="12">
        <v>310507002</v>
      </c>
      <c r="B77" s="13" t="s">
        <v>8535</v>
      </c>
      <c r="C77" s="12" t="s">
        <v>3533</v>
      </c>
    </row>
    <row r="78" s="1" customFormat="1" ht="25.15" customHeight="1" spans="1:3">
      <c r="A78" s="12">
        <v>310507003</v>
      </c>
      <c r="B78" s="13" t="s">
        <v>3078</v>
      </c>
      <c r="C78" s="12" t="s">
        <v>3080</v>
      </c>
    </row>
    <row r="79" s="1" customFormat="1" ht="25.15" customHeight="1" spans="1:3">
      <c r="A79" s="12">
        <v>310507004</v>
      </c>
      <c r="B79" s="13" t="s">
        <v>3081</v>
      </c>
      <c r="C79" s="12" t="s">
        <v>8536</v>
      </c>
    </row>
    <row r="80" s="1" customFormat="1" ht="25.15" customHeight="1" spans="1:3">
      <c r="A80" s="12">
        <v>310507005</v>
      </c>
      <c r="B80" s="13" t="s">
        <v>3084</v>
      </c>
      <c r="C80" s="12" t="s">
        <v>3086</v>
      </c>
    </row>
    <row r="81" s="1" customFormat="1" ht="25.15" customHeight="1" spans="1:3">
      <c r="A81" s="12">
        <v>310507006</v>
      </c>
      <c r="B81" s="13" t="s">
        <v>3087</v>
      </c>
      <c r="C81" s="12" t="s">
        <v>8537</v>
      </c>
    </row>
    <row r="82" s="1" customFormat="1" ht="25.15" customHeight="1" spans="1:3">
      <c r="A82" s="12">
        <v>310510102</v>
      </c>
      <c r="B82" s="13" t="s">
        <v>3106</v>
      </c>
      <c r="C82" s="12" t="s">
        <v>3108</v>
      </c>
    </row>
    <row r="83" s="1" customFormat="1" ht="25.15" customHeight="1" spans="1:3">
      <c r="A83" s="12">
        <v>310510003</v>
      </c>
      <c r="B83" s="13" t="s">
        <v>3109</v>
      </c>
      <c r="C83" s="12" t="s">
        <v>3111</v>
      </c>
    </row>
    <row r="84" s="1" customFormat="1" ht="25.15" customHeight="1" spans="1:3">
      <c r="A84" s="12">
        <v>310510007</v>
      </c>
      <c r="B84" s="13" t="s">
        <v>3120</v>
      </c>
      <c r="C84" s="12" t="s">
        <v>3122</v>
      </c>
    </row>
    <row r="85" s="1" customFormat="1" ht="25.15" customHeight="1" spans="1:3">
      <c r="A85" s="12">
        <v>310510010</v>
      </c>
      <c r="B85" s="13" t="s">
        <v>3132</v>
      </c>
      <c r="C85" s="12" t="s">
        <v>8538</v>
      </c>
    </row>
    <row r="86" s="1" customFormat="1" ht="25.15" customHeight="1" spans="1:3">
      <c r="A86" s="12">
        <v>310511001</v>
      </c>
      <c r="B86" s="13" t="s">
        <v>3142</v>
      </c>
      <c r="C86" s="12" t="s">
        <v>8539</v>
      </c>
    </row>
    <row r="87" s="1" customFormat="1" ht="25.15" customHeight="1" spans="1:3">
      <c r="A87" s="12">
        <v>310511002</v>
      </c>
      <c r="B87" s="13" t="s">
        <v>3146</v>
      </c>
      <c r="C87" s="12" t="s">
        <v>8540</v>
      </c>
    </row>
    <row r="88" s="1" customFormat="1" ht="25.15" customHeight="1" spans="1:3">
      <c r="A88" s="12">
        <v>310511003</v>
      </c>
      <c r="B88" s="13" t="s">
        <v>3148</v>
      </c>
      <c r="C88" s="12" t="s">
        <v>8541</v>
      </c>
    </row>
    <row r="89" s="1" customFormat="1" ht="25.15" customHeight="1" spans="1:3">
      <c r="A89" s="12">
        <v>310511004</v>
      </c>
      <c r="B89" s="13" t="s">
        <v>3151</v>
      </c>
      <c r="C89" s="12" t="s">
        <v>8542</v>
      </c>
    </row>
    <row r="90" s="1" customFormat="1" ht="25.15" customHeight="1" spans="1:3">
      <c r="A90" s="12">
        <v>310511006</v>
      </c>
      <c r="B90" s="13" t="s">
        <v>3155</v>
      </c>
      <c r="C90" s="12" t="s">
        <v>8543</v>
      </c>
    </row>
    <row r="91" s="1" customFormat="1" ht="25.15" customHeight="1" spans="1:3">
      <c r="A91" s="12">
        <v>310511007</v>
      </c>
      <c r="B91" s="13" t="s">
        <v>3158</v>
      </c>
      <c r="C91" s="12" t="s">
        <v>8544</v>
      </c>
    </row>
    <row r="92" s="1" customFormat="1" ht="25.15" customHeight="1" spans="1:3">
      <c r="A92" s="12">
        <v>310511011</v>
      </c>
      <c r="B92" s="13" t="s">
        <v>3168</v>
      </c>
      <c r="C92" s="12" t="s">
        <v>8545</v>
      </c>
    </row>
    <row r="93" s="1" customFormat="1" ht="25.15" customHeight="1" spans="1:3">
      <c r="A93" s="12">
        <v>310511017</v>
      </c>
      <c r="B93" s="13" t="s">
        <v>3182</v>
      </c>
      <c r="C93" s="12" t="s">
        <v>8546</v>
      </c>
    </row>
    <row r="94" s="1" customFormat="1" ht="25.15" customHeight="1" spans="1:3">
      <c r="A94" s="12">
        <v>310511021</v>
      </c>
      <c r="B94" s="13" t="s">
        <v>3192</v>
      </c>
      <c r="C94" s="12" t="s">
        <v>8547</v>
      </c>
    </row>
    <row r="95" s="1" customFormat="1" ht="25.15" customHeight="1" spans="1:3">
      <c r="A95" s="12">
        <v>310511022</v>
      </c>
      <c r="B95" s="13" t="s">
        <v>3196</v>
      </c>
      <c r="C95" s="12" t="s">
        <v>8548</v>
      </c>
    </row>
    <row r="96" s="1" customFormat="1" ht="25.15" customHeight="1" spans="1:3">
      <c r="A96" s="12">
        <v>310511023</v>
      </c>
      <c r="B96" s="13" t="s">
        <v>3199</v>
      </c>
      <c r="C96" s="12" t="s">
        <v>3201</v>
      </c>
    </row>
    <row r="97" s="1" customFormat="1" ht="25.15" customHeight="1" spans="1:3">
      <c r="A97" s="12">
        <v>310511025</v>
      </c>
      <c r="B97" s="13" t="s">
        <v>3205</v>
      </c>
      <c r="C97" s="12" t="s">
        <v>8549</v>
      </c>
    </row>
    <row r="98" s="1" customFormat="1" ht="25.15" customHeight="1" spans="1:3">
      <c r="A98" s="12">
        <v>310511027</v>
      </c>
      <c r="B98" s="29" t="s">
        <v>3211</v>
      </c>
      <c r="C98" s="12" t="s">
        <v>3207</v>
      </c>
    </row>
    <row r="99" s="1" customFormat="1" ht="25.15" customHeight="1" spans="1:3">
      <c r="A99" s="12">
        <v>310512001</v>
      </c>
      <c r="B99" s="13" t="s">
        <v>3215</v>
      </c>
      <c r="C99" s="12" t="s">
        <v>8550</v>
      </c>
    </row>
    <row r="100" s="1" customFormat="1" ht="25.15" customHeight="1" spans="1:3">
      <c r="A100" s="12">
        <v>310512002</v>
      </c>
      <c r="B100" s="13" t="s">
        <v>3218</v>
      </c>
      <c r="C100" s="12" t="s">
        <v>8551</v>
      </c>
    </row>
    <row r="101" s="1" customFormat="1" ht="25.15" customHeight="1" spans="1:3">
      <c r="A101" s="12">
        <v>310512003</v>
      </c>
      <c r="B101" s="13" t="s">
        <v>8552</v>
      </c>
      <c r="C101" s="12" t="s">
        <v>8553</v>
      </c>
    </row>
    <row r="102" s="1" customFormat="1" ht="25.15" customHeight="1" spans="1:3">
      <c r="A102" s="12">
        <v>310512004</v>
      </c>
      <c r="B102" s="13" t="s">
        <v>3223</v>
      </c>
      <c r="C102" s="12" t="s">
        <v>8554</v>
      </c>
    </row>
    <row r="103" s="1" customFormat="1" ht="25.15" customHeight="1" spans="1:3">
      <c r="A103" s="12">
        <v>310512005</v>
      </c>
      <c r="B103" s="13" t="s">
        <v>8555</v>
      </c>
      <c r="C103" s="12" t="s">
        <v>8556</v>
      </c>
    </row>
    <row r="104" s="1" customFormat="1" ht="25.15" customHeight="1" spans="1:3">
      <c r="A104" s="12">
        <v>310512006</v>
      </c>
      <c r="B104" s="13" t="s">
        <v>8557</v>
      </c>
      <c r="C104" s="12" t="s">
        <v>8558</v>
      </c>
    </row>
    <row r="105" s="1" customFormat="1" ht="25.15" customHeight="1" spans="1:3">
      <c r="A105" s="12">
        <v>310512007</v>
      </c>
      <c r="B105" s="13" t="s">
        <v>3231</v>
      </c>
      <c r="C105" s="12" t="s">
        <v>8559</v>
      </c>
    </row>
    <row r="106" s="1" customFormat="1" ht="25.15" customHeight="1" spans="1:3">
      <c r="A106" s="12">
        <v>310512008</v>
      </c>
      <c r="B106" s="13" t="s">
        <v>3234</v>
      </c>
      <c r="C106" s="12" t="s">
        <v>8560</v>
      </c>
    </row>
    <row r="107" s="1" customFormat="1" ht="25.15" customHeight="1" spans="1:3">
      <c r="A107" s="12">
        <v>310512009</v>
      </c>
      <c r="B107" s="13" t="s">
        <v>3237</v>
      </c>
      <c r="C107" s="12" t="s">
        <v>8561</v>
      </c>
    </row>
    <row r="108" s="1" customFormat="1" ht="25.15" customHeight="1" spans="1:3">
      <c r="A108" s="12">
        <v>310512010</v>
      </c>
      <c r="B108" s="13" t="s">
        <v>8562</v>
      </c>
      <c r="C108" s="12" t="s">
        <v>8563</v>
      </c>
    </row>
    <row r="109" s="1" customFormat="1" ht="25.15" customHeight="1" spans="1:3">
      <c r="A109" s="12">
        <v>310513003</v>
      </c>
      <c r="B109" s="13" t="s">
        <v>3250</v>
      </c>
      <c r="C109" s="12" t="s">
        <v>8564</v>
      </c>
    </row>
    <row r="110" s="1" customFormat="1" ht="25.15" customHeight="1" spans="1:3">
      <c r="A110" s="12">
        <v>310513005</v>
      </c>
      <c r="B110" s="13" t="s">
        <v>3255</v>
      </c>
      <c r="C110" s="12" t="s">
        <v>8565</v>
      </c>
    </row>
    <row r="111" s="1" customFormat="1" ht="25.15" customHeight="1" spans="1:3">
      <c r="A111" s="12">
        <v>310513006</v>
      </c>
      <c r="B111" s="13" t="s">
        <v>3257</v>
      </c>
      <c r="C111" s="12" t="s">
        <v>3259</v>
      </c>
    </row>
    <row r="112" s="1" customFormat="1" ht="25.15" customHeight="1" spans="1:3">
      <c r="A112" s="12">
        <v>310514003</v>
      </c>
      <c r="B112" s="13" t="s">
        <v>3268</v>
      </c>
      <c r="C112" s="12" t="s">
        <v>2976</v>
      </c>
    </row>
    <row r="113" s="1" customFormat="1" ht="25.15" customHeight="1" spans="1:3">
      <c r="A113" s="12">
        <v>310515003</v>
      </c>
      <c r="B113" s="13" t="s">
        <v>3275</v>
      </c>
      <c r="C113" s="12" t="s">
        <v>3144</v>
      </c>
    </row>
    <row r="114" s="1" customFormat="1" ht="25.15" customHeight="1" spans="1:3">
      <c r="A114" s="12">
        <v>310515007</v>
      </c>
      <c r="B114" s="13" t="s">
        <v>3282</v>
      </c>
      <c r="C114" s="12" t="s">
        <v>3144</v>
      </c>
    </row>
    <row r="115" s="1" customFormat="1" ht="25.15" customHeight="1" spans="1:3">
      <c r="A115" s="12">
        <v>310516004</v>
      </c>
      <c r="B115" s="13" t="s">
        <v>3292</v>
      </c>
      <c r="C115" s="12" t="s">
        <v>3144</v>
      </c>
    </row>
    <row r="116" s="1" customFormat="1" ht="25.15" customHeight="1" spans="1:3">
      <c r="A116" s="12">
        <v>310517</v>
      </c>
      <c r="B116" s="13" t="s">
        <v>3295</v>
      </c>
      <c r="C116" s="12" t="s">
        <v>8566</v>
      </c>
    </row>
    <row r="117" s="1" customFormat="1" ht="25.15" customHeight="1" spans="1:3">
      <c r="A117" s="12">
        <v>310517009</v>
      </c>
      <c r="B117" s="13" t="s">
        <v>3321</v>
      </c>
      <c r="C117" s="12" t="s">
        <v>8567</v>
      </c>
    </row>
    <row r="118" s="1" customFormat="1" ht="25.15" customHeight="1" spans="1:3">
      <c r="A118" s="12">
        <v>310518</v>
      </c>
      <c r="B118" s="13" t="s">
        <v>3334</v>
      </c>
      <c r="C118" s="12" t="s">
        <v>8568</v>
      </c>
    </row>
    <row r="119" s="1" customFormat="1" ht="25.15" customHeight="1" spans="1:3">
      <c r="A119" s="12">
        <v>310518007</v>
      </c>
      <c r="B119" s="13" t="s">
        <v>3350</v>
      </c>
      <c r="C119" s="12" t="s">
        <v>3352</v>
      </c>
    </row>
    <row r="120" s="1" customFormat="1" ht="25.15" customHeight="1" spans="1:3">
      <c r="A120" s="12">
        <v>310519003</v>
      </c>
      <c r="B120" s="13" t="s">
        <v>3359</v>
      </c>
      <c r="C120" s="12" t="s">
        <v>3361</v>
      </c>
    </row>
    <row r="121" s="1" customFormat="1" ht="25.15" customHeight="1" spans="1:3">
      <c r="A121" s="12">
        <v>310519004</v>
      </c>
      <c r="B121" s="13" t="s">
        <v>3364</v>
      </c>
      <c r="C121" s="12" t="s">
        <v>8569</v>
      </c>
    </row>
    <row r="122" s="1" customFormat="1" ht="25.15" customHeight="1" spans="1:3">
      <c r="A122" s="12">
        <v>310519005</v>
      </c>
      <c r="B122" s="13" t="s">
        <v>3366</v>
      </c>
      <c r="C122" s="12" t="s">
        <v>8570</v>
      </c>
    </row>
    <row r="123" s="1" customFormat="1" ht="25.15" customHeight="1" spans="1:3">
      <c r="A123" s="12">
        <v>310519007</v>
      </c>
      <c r="B123" s="13" t="s">
        <v>8571</v>
      </c>
      <c r="C123" s="12" t="s">
        <v>3372</v>
      </c>
    </row>
    <row r="124" s="1" customFormat="1" ht="25.15" customHeight="1" spans="1:3">
      <c r="A124" s="12">
        <v>310519009</v>
      </c>
      <c r="B124" s="13" t="s">
        <v>3374</v>
      </c>
      <c r="C124" s="12" t="s">
        <v>8572</v>
      </c>
    </row>
    <row r="125" s="1" customFormat="1" ht="25.15" customHeight="1" spans="1:3">
      <c r="A125" s="12">
        <v>310519010</v>
      </c>
      <c r="B125" s="13" t="s">
        <v>3376</v>
      </c>
      <c r="C125" s="12" t="s">
        <v>8573</v>
      </c>
    </row>
    <row r="126" s="1" customFormat="1" ht="25.15" customHeight="1" spans="1:3">
      <c r="A126" s="12">
        <v>310519011</v>
      </c>
      <c r="B126" s="13" t="s">
        <v>3379</v>
      </c>
      <c r="C126" s="12" t="s">
        <v>8574</v>
      </c>
    </row>
    <row r="127" s="1" customFormat="1" ht="25.15" customHeight="1" spans="1:3">
      <c r="A127" s="12">
        <v>310519012</v>
      </c>
      <c r="B127" s="13" t="s">
        <v>3381</v>
      </c>
      <c r="C127" s="12" t="s">
        <v>3383</v>
      </c>
    </row>
    <row r="128" s="1" customFormat="1" ht="25.15" customHeight="1" spans="1:3">
      <c r="A128" s="12">
        <v>310519013</v>
      </c>
      <c r="B128" s="13" t="s">
        <v>3385</v>
      </c>
      <c r="C128" s="12" t="s">
        <v>8575</v>
      </c>
    </row>
    <row r="129" s="1" customFormat="1" ht="25.15" customHeight="1" spans="1:3">
      <c r="A129" s="12">
        <v>310519014</v>
      </c>
      <c r="B129" s="13" t="s">
        <v>3389</v>
      </c>
      <c r="C129" s="12" t="s">
        <v>3390</v>
      </c>
    </row>
    <row r="130" s="1" customFormat="1" ht="25.15" customHeight="1" spans="1:3">
      <c r="A130" s="12">
        <v>310519015</v>
      </c>
      <c r="B130" s="13" t="s">
        <v>8576</v>
      </c>
      <c r="C130" s="12" t="s">
        <v>8577</v>
      </c>
    </row>
    <row r="131" s="1" customFormat="1" ht="25.15" customHeight="1" spans="1:3">
      <c r="A131" s="12">
        <v>310519017</v>
      </c>
      <c r="B131" s="13" t="s">
        <v>8578</v>
      </c>
      <c r="C131" s="12" t="s">
        <v>8579</v>
      </c>
    </row>
    <row r="132" s="1" customFormat="1" ht="25.15" customHeight="1" spans="1:3">
      <c r="A132" s="12">
        <v>310519018</v>
      </c>
      <c r="B132" s="13" t="s">
        <v>3398</v>
      </c>
      <c r="C132" s="12" t="s">
        <v>3399</v>
      </c>
    </row>
    <row r="133" s="1" customFormat="1" ht="25.15" customHeight="1" spans="1:3">
      <c r="A133" s="12">
        <v>310519019</v>
      </c>
      <c r="B133" s="13" t="s">
        <v>8580</v>
      </c>
      <c r="C133" s="12" t="s">
        <v>8581</v>
      </c>
    </row>
    <row r="134" s="1" customFormat="1" ht="25.15" customHeight="1" spans="1:3">
      <c r="A134" s="12">
        <v>310519026</v>
      </c>
      <c r="B134" s="13" t="s">
        <v>3411</v>
      </c>
      <c r="C134" s="12" t="s">
        <v>8582</v>
      </c>
    </row>
    <row r="135" s="1" customFormat="1" ht="25.15" customHeight="1" spans="1:3">
      <c r="A135" s="12">
        <v>310520001</v>
      </c>
      <c r="B135" s="13" t="s">
        <v>3419</v>
      </c>
      <c r="C135" s="12" t="s">
        <v>8583</v>
      </c>
    </row>
    <row r="136" s="1" customFormat="1" ht="25.15" customHeight="1" spans="1:3">
      <c r="A136" s="12">
        <v>310521001</v>
      </c>
      <c r="B136" s="13" t="s">
        <v>3424</v>
      </c>
      <c r="C136" s="12" t="s">
        <v>8584</v>
      </c>
    </row>
    <row r="137" s="1" customFormat="1" ht="25.15" customHeight="1" spans="1:3">
      <c r="A137" s="12">
        <v>310521002</v>
      </c>
      <c r="B137" s="13" t="s">
        <v>3428</v>
      </c>
      <c r="C137" s="12" t="s">
        <v>8585</v>
      </c>
    </row>
    <row r="138" s="1" customFormat="1" ht="25.15" customHeight="1" spans="1:3">
      <c r="A138" s="12">
        <v>310521003</v>
      </c>
      <c r="B138" s="13" t="s">
        <v>3433</v>
      </c>
      <c r="C138" s="12" t="s">
        <v>8586</v>
      </c>
    </row>
    <row r="139" s="1" customFormat="1" ht="25.15" customHeight="1" spans="1:3">
      <c r="A139" s="12">
        <v>310521004</v>
      </c>
      <c r="B139" s="13" t="s">
        <v>3437</v>
      </c>
      <c r="C139" s="12" t="s">
        <v>3439</v>
      </c>
    </row>
    <row r="140" s="1" customFormat="1" ht="25.15" customHeight="1" spans="1:3">
      <c r="A140" s="12">
        <v>310522</v>
      </c>
      <c r="B140" s="13" t="s">
        <v>3440</v>
      </c>
      <c r="C140" s="12" t="s">
        <v>8587</v>
      </c>
    </row>
    <row r="141" s="1" customFormat="1" ht="25.15" customHeight="1" spans="1:3">
      <c r="A141" s="12">
        <v>310522001</v>
      </c>
      <c r="B141" s="13" t="s">
        <v>3442</v>
      </c>
      <c r="C141" s="12" t="s">
        <v>3444</v>
      </c>
    </row>
    <row r="142" s="1" customFormat="1" ht="25.15" customHeight="1" spans="1:3">
      <c r="A142" s="12">
        <v>310522002</v>
      </c>
      <c r="B142" s="13" t="s">
        <v>3446</v>
      </c>
      <c r="C142" s="12" t="s">
        <v>8588</v>
      </c>
    </row>
    <row r="143" s="1" customFormat="1" ht="25.15" customHeight="1" spans="1:3">
      <c r="A143" s="12">
        <v>310522003</v>
      </c>
      <c r="B143" s="13" t="s">
        <v>3450</v>
      </c>
      <c r="C143" s="12" t="s">
        <v>8589</v>
      </c>
    </row>
    <row r="144" s="1" customFormat="1" ht="25.15" customHeight="1" spans="1:3">
      <c r="A144" s="12">
        <v>310522004</v>
      </c>
      <c r="B144" s="13" t="s">
        <v>3453</v>
      </c>
      <c r="C144" s="12" t="s">
        <v>3455</v>
      </c>
    </row>
    <row r="145" s="1" customFormat="1" ht="25.15" customHeight="1" spans="1:3">
      <c r="A145" s="12">
        <v>310522005</v>
      </c>
      <c r="B145" s="13" t="s">
        <v>8590</v>
      </c>
      <c r="C145" s="12" t="s">
        <v>3444</v>
      </c>
    </row>
    <row r="146" s="1" customFormat="1" ht="25.15" customHeight="1" spans="1:3">
      <c r="A146" s="12">
        <v>310522006</v>
      </c>
      <c r="B146" s="13" t="s">
        <v>8591</v>
      </c>
      <c r="C146" s="12" t="s">
        <v>8592</v>
      </c>
    </row>
    <row r="147" s="1" customFormat="1" ht="25.15" customHeight="1" spans="1:3">
      <c r="A147" s="12">
        <v>310522007</v>
      </c>
      <c r="B147" s="13" t="s">
        <v>8593</v>
      </c>
      <c r="C147" s="12" t="s">
        <v>8594</v>
      </c>
    </row>
    <row r="148" s="1" customFormat="1" ht="25.15" customHeight="1" spans="1:3">
      <c r="A148" s="12">
        <v>310522008</v>
      </c>
      <c r="B148" s="13" t="s">
        <v>8595</v>
      </c>
      <c r="C148" s="12" t="s">
        <v>3468</v>
      </c>
    </row>
    <row r="149" s="1" customFormat="1" ht="25.15" customHeight="1" spans="1:3">
      <c r="A149" s="12">
        <v>310522009</v>
      </c>
      <c r="B149" s="13" t="s">
        <v>8596</v>
      </c>
      <c r="C149" s="13" t="s">
        <v>3472</v>
      </c>
    </row>
    <row r="150" s="1" customFormat="1" ht="25.15" customHeight="1" spans="1:3">
      <c r="A150" s="12">
        <v>310522010</v>
      </c>
      <c r="B150" s="13" t="s">
        <v>8597</v>
      </c>
      <c r="C150" s="12" t="s">
        <v>3475</v>
      </c>
    </row>
    <row r="151" s="1" customFormat="1" ht="25.15" customHeight="1" spans="1:3">
      <c r="A151" s="12">
        <v>310522011</v>
      </c>
      <c r="B151" s="13" t="s">
        <v>8598</v>
      </c>
      <c r="C151" s="12" t="s">
        <v>3479</v>
      </c>
    </row>
    <row r="152" s="1" customFormat="1" ht="25.15" customHeight="1" spans="1:3">
      <c r="A152" s="12">
        <v>310522012</v>
      </c>
      <c r="B152" s="13" t="s">
        <v>8599</v>
      </c>
      <c r="C152" s="12" t="s">
        <v>3479</v>
      </c>
    </row>
    <row r="153" s="1" customFormat="1" ht="25.15" customHeight="1" spans="1:3">
      <c r="A153" s="12">
        <v>310522013</v>
      </c>
      <c r="B153" s="13" t="s">
        <v>8600</v>
      </c>
      <c r="C153" s="12" t="s">
        <v>3486</v>
      </c>
    </row>
    <row r="154" s="1" customFormat="1" ht="25.15" customHeight="1" spans="1:3">
      <c r="A154" s="12">
        <v>310522014</v>
      </c>
      <c r="B154" s="13" t="s">
        <v>8601</v>
      </c>
      <c r="C154" s="12" t="s">
        <v>8602</v>
      </c>
    </row>
    <row r="155" s="1" customFormat="1" ht="25.15" customHeight="1" spans="1:3">
      <c r="A155" s="12">
        <v>310522015</v>
      </c>
      <c r="B155" s="13" t="s">
        <v>8603</v>
      </c>
      <c r="C155" s="12" t="s">
        <v>3494</v>
      </c>
    </row>
    <row r="156" s="1" customFormat="1" ht="25.15" customHeight="1" spans="1:3">
      <c r="A156" s="12">
        <v>310522016</v>
      </c>
      <c r="B156" s="13" t="s">
        <v>8604</v>
      </c>
      <c r="C156" s="12" t="s">
        <v>3498</v>
      </c>
    </row>
    <row r="157" s="1" customFormat="1" ht="25.15" customHeight="1" spans="1:3">
      <c r="A157" s="12">
        <v>310522017</v>
      </c>
      <c r="B157" s="13" t="s">
        <v>8605</v>
      </c>
      <c r="C157" s="12" t="s">
        <v>3502</v>
      </c>
    </row>
    <row r="158" s="1" customFormat="1" ht="25.15" customHeight="1" spans="1:3">
      <c r="A158" s="12">
        <v>310522021</v>
      </c>
      <c r="B158" s="13" t="s">
        <v>3510</v>
      </c>
      <c r="C158" s="12" t="s">
        <v>3512</v>
      </c>
    </row>
    <row r="159" s="1" customFormat="1" ht="25.15" customHeight="1" spans="1:3">
      <c r="A159" s="12">
        <v>310522023</v>
      </c>
      <c r="B159" s="13" t="s">
        <v>3516</v>
      </c>
      <c r="C159" s="12" t="s">
        <v>8606</v>
      </c>
    </row>
    <row r="160" s="1" customFormat="1" ht="25.15" customHeight="1" spans="1:3">
      <c r="A160" s="12">
        <v>310522024</v>
      </c>
      <c r="B160" s="13" t="s">
        <v>3519</v>
      </c>
      <c r="C160" s="12" t="s">
        <v>8607</v>
      </c>
    </row>
    <row r="161" s="1" customFormat="1" ht="25.15" customHeight="1" spans="1:3">
      <c r="A161" s="12">
        <v>310522027</v>
      </c>
      <c r="B161" s="13" t="s">
        <v>8608</v>
      </c>
      <c r="C161" s="12" t="s">
        <v>3528</v>
      </c>
    </row>
    <row r="162" s="1" customFormat="1" ht="25.15" customHeight="1" spans="1:3">
      <c r="A162" s="12">
        <v>310522028</v>
      </c>
      <c r="B162" s="30" t="s">
        <v>3529</v>
      </c>
      <c r="C162" s="30" t="s">
        <v>8609</v>
      </c>
    </row>
    <row r="163" s="1" customFormat="1" ht="25.15" customHeight="1" spans="1:3">
      <c r="A163" s="12">
        <v>310523</v>
      </c>
      <c r="B163" s="13" t="s">
        <v>3532</v>
      </c>
      <c r="C163" s="12" t="s">
        <v>8610</v>
      </c>
    </row>
    <row r="164" s="1" customFormat="1" ht="25.15" customHeight="1" spans="1:3">
      <c r="A164" s="12">
        <v>310523001</v>
      </c>
      <c r="B164" s="13" t="s">
        <v>3543</v>
      </c>
      <c r="C164" s="12" t="s">
        <v>3545</v>
      </c>
    </row>
    <row r="165" s="1" customFormat="1" ht="25.15" customHeight="1" spans="1:3">
      <c r="A165" s="12">
        <v>310523002</v>
      </c>
      <c r="B165" s="13" t="s">
        <v>3546</v>
      </c>
      <c r="C165" s="12" t="s">
        <v>3548</v>
      </c>
    </row>
    <row r="166" s="1" customFormat="1" ht="25.15" customHeight="1" spans="1:3">
      <c r="A166" s="12">
        <v>310523003</v>
      </c>
      <c r="B166" s="13" t="s">
        <v>3549</v>
      </c>
      <c r="C166" s="12" t="s">
        <v>3550</v>
      </c>
    </row>
    <row r="167" s="1" customFormat="1" ht="25.15" customHeight="1" spans="1:3">
      <c r="A167" s="12">
        <v>310523004</v>
      </c>
      <c r="B167" s="13" t="s">
        <v>8611</v>
      </c>
      <c r="C167" s="12" t="s">
        <v>3553</v>
      </c>
    </row>
    <row r="168" s="1" customFormat="1" ht="25.15" customHeight="1" spans="1:3">
      <c r="A168" s="12">
        <v>310523005</v>
      </c>
      <c r="B168" s="13" t="s">
        <v>3554</v>
      </c>
      <c r="C168" s="12" t="s">
        <v>3144</v>
      </c>
    </row>
    <row r="169" s="1" customFormat="1" ht="25.15" customHeight="1" spans="1:3">
      <c r="A169" s="12">
        <v>310523007</v>
      </c>
      <c r="B169" s="13" t="s">
        <v>3557</v>
      </c>
      <c r="C169" s="12" t="s">
        <v>3559</v>
      </c>
    </row>
    <row r="170" s="1" customFormat="1" ht="25.15" customHeight="1" spans="1:3">
      <c r="A170" s="12">
        <v>310605002</v>
      </c>
      <c r="B170" s="31" t="s">
        <v>3637</v>
      </c>
      <c r="C170" s="13" t="s">
        <v>2500</v>
      </c>
    </row>
    <row r="171" s="1" customFormat="1" ht="25.15" customHeight="1" spans="1:3">
      <c r="A171" s="12">
        <v>310605010</v>
      </c>
      <c r="B171" s="13" t="s">
        <v>8612</v>
      </c>
      <c r="C171" s="12" t="s">
        <v>3656</v>
      </c>
    </row>
    <row r="172" s="1" customFormat="1" ht="25.15" customHeight="1" spans="1:3">
      <c r="A172" s="12">
        <v>310605013</v>
      </c>
      <c r="B172" s="12" t="s">
        <v>3660</v>
      </c>
      <c r="C172" s="13" t="s">
        <v>3662</v>
      </c>
    </row>
    <row r="173" s="1" customFormat="1" ht="25.15" customHeight="1" spans="1:4">
      <c r="A173" s="32">
        <v>310605016</v>
      </c>
      <c r="B173" s="32" t="s">
        <v>3668</v>
      </c>
      <c r="C173" s="33" t="s">
        <v>3670</v>
      </c>
      <c r="D173" s="28" t="s">
        <v>82</v>
      </c>
    </row>
    <row r="174" s="1" customFormat="1" ht="25.15" customHeight="1" spans="1:4">
      <c r="A174" s="32">
        <v>310605017</v>
      </c>
      <c r="B174" s="32" t="s">
        <v>3671</v>
      </c>
      <c r="C174" s="33" t="s">
        <v>3673</v>
      </c>
      <c r="D174" s="28" t="s">
        <v>82</v>
      </c>
    </row>
    <row r="175" s="1" customFormat="1" ht="25.15" customHeight="1" spans="1:4">
      <c r="A175" s="32">
        <v>310605018</v>
      </c>
      <c r="B175" s="32" t="s">
        <v>3674</v>
      </c>
      <c r="C175" s="33" t="s">
        <v>3676</v>
      </c>
      <c r="D175" s="28" t="s">
        <v>82</v>
      </c>
    </row>
    <row r="176" s="1" customFormat="1" ht="25.15" customHeight="1" spans="1:4">
      <c r="A176" s="32">
        <v>310605019</v>
      </c>
      <c r="B176" s="32" t="s">
        <v>3677</v>
      </c>
      <c r="C176" s="33" t="s">
        <v>392</v>
      </c>
      <c r="D176" s="28" t="s">
        <v>82</v>
      </c>
    </row>
    <row r="177" s="1" customFormat="1" ht="25.15" customHeight="1" spans="1:4">
      <c r="A177" s="34">
        <v>310605020</v>
      </c>
      <c r="B177" s="18" t="s">
        <v>3679</v>
      </c>
      <c r="C177" s="18" t="s">
        <v>3681</v>
      </c>
      <c r="D177" s="28"/>
    </row>
    <row r="178" s="1" customFormat="1" ht="25.15" customHeight="1" spans="1:3">
      <c r="A178" s="12">
        <v>310606001</v>
      </c>
      <c r="B178" s="12" t="s">
        <v>3687</v>
      </c>
      <c r="C178" s="13" t="s">
        <v>3689</v>
      </c>
    </row>
    <row r="179" s="1" customFormat="1" ht="25.15" customHeight="1" spans="1:3">
      <c r="A179" s="12">
        <v>310701002</v>
      </c>
      <c r="B179" s="13" t="s">
        <v>3710</v>
      </c>
      <c r="C179" s="12" t="s">
        <v>674</v>
      </c>
    </row>
    <row r="180" s="1" customFormat="1" ht="25.15" customHeight="1" spans="1:3">
      <c r="A180" s="12">
        <v>310701022</v>
      </c>
      <c r="B180" s="13" t="s">
        <v>3748</v>
      </c>
      <c r="C180" s="12" t="s">
        <v>3750</v>
      </c>
    </row>
    <row r="181" s="1" customFormat="1" ht="25.15" customHeight="1" spans="1:3">
      <c r="A181" s="12">
        <v>310701023</v>
      </c>
      <c r="B181" s="13" t="s">
        <v>3752</v>
      </c>
      <c r="C181" s="12" t="s">
        <v>3753</v>
      </c>
    </row>
    <row r="182" s="1" customFormat="1" ht="25.15" customHeight="1" spans="1:3">
      <c r="A182" s="12">
        <v>310701024</v>
      </c>
      <c r="B182" s="13" t="s">
        <v>3754</v>
      </c>
      <c r="C182" s="12" t="s">
        <v>3755</v>
      </c>
    </row>
    <row r="183" s="1" customFormat="1" ht="25.15" customHeight="1" spans="1:3">
      <c r="A183" s="12">
        <v>310701025</v>
      </c>
      <c r="B183" s="13" t="s">
        <v>3756</v>
      </c>
      <c r="C183" s="12" t="s">
        <v>3757</v>
      </c>
    </row>
    <row r="184" s="1" customFormat="1" ht="25.15" customHeight="1" spans="1:3">
      <c r="A184" s="35">
        <v>310701028</v>
      </c>
      <c r="B184" s="36" t="s">
        <v>3760</v>
      </c>
      <c r="C184" s="36" t="s">
        <v>3761</v>
      </c>
    </row>
    <row r="185" s="1" customFormat="1" ht="25.15" customHeight="1" spans="1:3">
      <c r="A185" s="12">
        <v>310702001</v>
      </c>
      <c r="B185" s="13" t="s">
        <v>3769</v>
      </c>
      <c r="C185" s="12" t="s">
        <v>3771</v>
      </c>
    </row>
    <row r="186" s="1" customFormat="1" ht="25.15" customHeight="1" spans="1:3">
      <c r="A186" s="12">
        <v>310702002</v>
      </c>
      <c r="B186" s="13" t="s">
        <v>3773</v>
      </c>
      <c r="C186" s="12" t="s">
        <v>3775</v>
      </c>
    </row>
    <row r="187" s="1" customFormat="1" ht="25.15" customHeight="1" spans="1:3">
      <c r="A187" s="12">
        <v>310702003</v>
      </c>
      <c r="B187" s="13" t="s">
        <v>3777</v>
      </c>
      <c r="C187" s="12" t="s">
        <v>3778</v>
      </c>
    </row>
    <row r="188" s="1" customFormat="1" ht="25.15" customHeight="1" spans="1:3">
      <c r="A188" s="12">
        <v>310702004</v>
      </c>
      <c r="B188" s="13" t="s">
        <v>3779</v>
      </c>
      <c r="C188" s="12" t="s">
        <v>3781</v>
      </c>
    </row>
    <row r="189" s="1" customFormat="1" ht="25.15" customHeight="1" spans="1:3">
      <c r="A189" s="12">
        <v>310702005</v>
      </c>
      <c r="B189" s="13" t="s">
        <v>8613</v>
      </c>
      <c r="C189" s="12" t="s">
        <v>8614</v>
      </c>
    </row>
    <row r="190" s="1" customFormat="1" ht="25.15" customHeight="1" spans="1:3">
      <c r="A190" s="12">
        <v>310702007</v>
      </c>
      <c r="B190" s="13" t="s">
        <v>8615</v>
      </c>
      <c r="C190" s="12" t="s">
        <v>3787</v>
      </c>
    </row>
    <row r="191" s="1" customFormat="1" ht="25.15" customHeight="1" spans="1:3">
      <c r="A191" s="12">
        <v>310702008</v>
      </c>
      <c r="B191" s="13" t="s">
        <v>8616</v>
      </c>
      <c r="C191" s="12" t="s">
        <v>3787</v>
      </c>
    </row>
    <row r="192" s="1" customFormat="1" ht="25.15" customHeight="1" spans="1:3">
      <c r="A192" s="12">
        <v>310702009</v>
      </c>
      <c r="B192" s="13" t="s">
        <v>3791</v>
      </c>
      <c r="C192" s="12" t="s">
        <v>3792</v>
      </c>
    </row>
    <row r="193" s="1" customFormat="1" ht="25.15" customHeight="1" spans="1:3">
      <c r="A193" s="12">
        <v>310702018</v>
      </c>
      <c r="B193" s="13" t="s">
        <v>3803</v>
      </c>
      <c r="C193" s="12" t="s">
        <v>3805</v>
      </c>
    </row>
    <row r="194" s="1" customFormat="1" ht="25.15" customHeight="1" spans="1:3">
      <c r="A194" s="12">
        <v>310702020</v>
      </c>
      <c r="B194" s="13" t="s">
        <v>3807</v>
      </c>
      <c r="C194" s="12" t="s">
        <v>8617</v>
      </c>
    </row>
    <row r="195" s="1" customFormat="1" ht="25.15" customHeight="1" spans="1:3">
      <c r="A195" s="12">
        <v>310702021</v>
      </c>
      <c r="B195" s="13" t="s">
        <v>3810</v>
      </c>
      <c r="C195" s="12" t="s">
        <v>8617</v>
      </c>
    </row>
    <row r="196" s="1" customFormat="1" ht="25.15" customHeight="1" spans="1:3">
      <c r="A196" s="12">
        <v>310702022</v>
      </c>
      <c r="B196" s="13" t="s">
        <v>3812</v>
      </c>
      <c r="C196" s="12" t="s">
        <v>3814</v>
      </c>
    </row>
    <row r="197" s="1" customFormat="1" ht="25.15" customHeight="1" spans="1:4">
      <c r="A197" s="32">
        <v>310702023</v>
      </c>
      <c r="B197" s="33" t="s">
        <v>3815</v>
      </c>
      <c r="C197" s="37" t="s">
        <v>3817</v>
      </c>
      <c r="D197" s="28" t="s">
        <v>82</v>
      </c>
    </row>
    <row r="198" s="1" customFormat="1" ht="25.15" customHeight="1" spans="1:4">
      <c r="A198" s="38">
        <v>310702024</v>
      </c>
      <c r="B198" s="33" t="s">
        <v>3818</v>
      </c>
      <c r="C198" s="33" t="s">
        <v>3820</v>
      </c>
      <c r="D198" s="28" t="s">
        <v>82</v>
      </c>
    </row>
    <row r="199" s="1" customFormat="1" ht="25.15" customHeight="1" spans="1:4">
      <c r="A199" s="39">
        <v>310702025</v>
      </c>
      <c r="B199" s="39" t="s">
        <v>3821</v>
      </c>
      <c r="C199" s="39" t="s">
        <v>3823</v>
      </c>
      <c r="D199" s="28" t="s">
        <v>242</v>
      </c>
    </row>
    <row r="200" s="1" customFormat="1" ht="25.15" customHeight="1" spans="1:3">
      <c r="A200" s="12">
        <v>310800001</v>
      </c>
      <c r="B200" s="13" t="s">
        <v>3826</v>
      </c>
      <c r="C200" s="12" t="s">
        <v>2500</v>
      </c>
    </row>
    <row r="201" s="1" customFormat="1" ht="25.15" customHeight="1" spans="1:3">
      <c r="A201" s="12">
        <v>310800006</v>
      </c>
      <c r="B201" s="13" t="s">
        <v>3838</v>
      </c>
      <c r="C201" s="12" t="s">
        <v>3840</v>
      </c>
    </row>
    <row r="202" s="1" customFormat="1" ht="25.15" customHeight="1" spans="1:3">
      <c r="A202" s="12" t="s">
        <v>8618</v>
      </c>
      <c r="B202" s="13" t="s">
        <v>3851</v>
      </c>
      <c r="C202" s="12" t="s">
        <v>3852</v>
      </c>
    </row>
    <row r="203" s="1" customFormat="1" ht="25.15" customHeight="1" spans="1:4">
      <c r="A203" s="35">
        <v>310800014</v>
      </c>
      <c r="B203" s="36" t="s">
        <v>3861</v>
      </c>
      <c r="C203" s="18" t="s">
        <v>3863</v>
      </c>
      <c r="D203" s="28" t="s">
        <v>3856</v>
      </c>
    </row>
    <row r="204" s="1" customFormat="1" ht="25.15" customHeight="1" spans="1:3">
      <c r="A204" s="12">
        <v>310800017</v>
      </c>
      <c r="B204" s="13" t="s">
        <v>3868</v>
      </c>
      <c r="C204" s="12" t="s">
        <v>3869</v>
      </c>
    </row>
    <row r="205" s="1" customFormat="1" ht="25.15" customHeight="1" spans="1:3">
      <c r="A205" s="12">
        <v>310800020</v>
      </c>
      <c r="B205" s="13" t="s">
        <v>3873</v>
      </c>
      <c r="C205" s="12" t="s">
        <v>3875</v>
      </c>
    </row>
    <row r="206" s="1" customFormat="1" ht="25.15" customHeight="1" spans="1:3">
      <c r="A206" s="12">
        <v>310800021</v>
      </c>
      <c r="B206" s="13" t="s">
        <v>3876</v>
      </c>
      <c r="C206" s="12" t="s">
        <v>8619</v>
      </c>
    </row>
    <row r="207" s="1" customFormat="1" ht="25.15" customHeight="1" spans="1:3">
      <c r="A207" s="12">
        <v>310800023</v>
      </c>
      <c r="B207" s="13" t="s">
        <v>8620</v>
      </c>
      <c r="C207" s="12" t="s">
        <v>3880</v>
      </c>
    </row>
    <row r="208" s="1" customFormat="1" ht="25.15" customHeight="1" spans="1:3">
      <c r="A208" s="12">
        <v>310800025</v>
      </c>
      <c r="B208" s="13" t="s">
        <v>3884</v>
      </c>
      <c r="C208" s="12" t="s">
        <v>322</v>
      </c>
    </row>
    <row r="209" s="1" customFormat="1" ht="25.15" customHeight="1" spans="1:3">
      <c r="A209" s="12">
        <v>310901006</v>
      </c>
      <c r="B209" s="13" t="s">
        <v>3900</v>
      </c>
      <c r="C209" s="12" t="s">
        <v>3901</v>
      </c>
    </row>
    <row r="210" s="1" customFormat="1" ht="25.15" customHeight="1" spans="1:3">
      <c r="A210" s="12">
        <v>310901007</v>
      </c>
      <c r="B210" s="31" t="s">
        <v>3907</v>
      </c>
      <c r="C210" s="13" t="s">
        <v>3909</v>
      </c>
    </row>
    <row r="211" s="1" customFormat="1" ht="25.15" customHeight="1" spans="1:3">
      <c r="A211" s="12">
        <v>310901008</v>
      </c>
      <c r="B211" s="13" t="s">
        <v>8621</v>
      </c>
      <c r="C211" s="12" t="s">
        <v>3912</v>
      </c>
    </row>
    <row r="212" s="1" customFormat="1" ht="25.15" customHeight="1" spans="1:3">
      <c r="A212" s="12">
        <v>310901009</v>
      </c>
      <c r="B212" s="13" t="s">
        <v>3923</v>
      </c>
      <c r="C212" s="12" t="s">
        <v>3925</v>
      </c>
    </row>
    <row r="213" s="1" customFormat="1" ht="25.15" customHeight="1" spans="1:3">
      <c r="A213" s="12">
        <v>310902001</v>
      </c>
      <c r="B213" s="13" t="s">
        <v>3931</v>
      </c>
      <c r="C213" s="12" t="s">
        <v>322</v>
      </c>
    </row>
    <row r="214" s="1" customFormat="1" ht="25.15" customHeight="1" spans="1:3">
      <c r="A214" s="12">
        <v>310902006</v>
      </c>
      <c r="B214" s="13" t="s">
        <v>3939</v>
      </c>
      <c r="C214" s="12" t="s">
        <v>8622</v>
      </c>
    </row>
    <row r="215" s="1" customFormat="1" ht="25.15" customHeight="1" spans="1:3">
      <c r="A215" s="12">
        <v>310902007</v>
      </c>
      <c r="B215" s="13" t="s">
        <v>3943</v>
      </c>
      <c r="C215" s="12" t="s">
        <v>3945</v>
      </c>
    </row>
    <row r="216" s="1" customFormat="1" ht="25.15" customHeight="1" spans="1:3">
      <c r="A216" s="12">
        <v>310902009</v>
      </c>
      <c r="B216" s="13" t="s">
        <v>3948</v>
      </c>
      <c r="C216" s="12" t="s">
        <v>3950</v>
      </c>
    </row>
    <row r="217" s="1" customFormat="1" ht="25.15" customHeight="1" spans="1:3">
      <c r="A217" s="12">
        <v>310902010</v>
      </c>
      <c r="B217" s="12" t="s">
        <v>3952</v>
      </c>
      <c r="C217" s="12" t="s">
        <v>3954</v>
      </c>
    </row>
    <row r="218" s="1" customFormat="1" ht="25.15" customHeight="1" spans="1:3">
      <c r="A218" s="12">
        <v>310903001</v>
      </c>
      <c r="B218" s="13" t="s">
        <v>3956</v>
      </c>
      <c r="C218" s="12" t="s">
        <v>3957</v>
      </c>
    </row>
    <row r="219" s="1" customFormat="1" ht="25.15" customHeight="1" spans="1:3">
      <c r="A219" s="12">
        <v>310903003</v>
      </c>
      <c r="B219" s="13" t="s">
        <v>3960</v>
      </c>
      <c r="C219" s="12" t="s">
        <v>8623</v>
      </c>
    </row>
    <row r="220" s="1" customFormat="1" ht="25.15" customHeight="1" spans="1:3">
      <c r="A220" s="12">
        <v>310903004</v>
      </c>
      <c r="B220" s="40" t="s">
        <v>3963</v>
      </c>
      <c r="C220" s="41" t="s">
        <v>3965</v>
      </c>
    </row>
    <row r="221" s="1" customFormat="1" ht="25.15" customHeight="1" spans="1:3">
      <c r="A221" s="12">
        <v>310903007</v>
      </c>
      <c r="B221" s="42" t="s">
        <v>3970</v>
      </c>
      <c r="C221" s="41" t="s">
        <v>3971</v>
      </c>
    </row>
    <row r="222" s="1" customFormat="1" ht="25.15" customHeight="1" spans="1:3">
      <c r="A222" s="12">
        <v>310903008</v>
      </c>
      <c r="B222" s="42" t="s">
        <v>3972</v>
      </c>
      <c r="C222" s="41" t="s">
        <v>3945</v>
      </c>
    </row>
    <row r="223" s="1" customFormat="1" ht="25.15" customHeight="1" spans="1:3">
      <c r="A223" s="12">
        <v>310903010</v>
      </c>
      <c r="B223" s="42" t="s">
        <v>3976</v>
      </c>
      <c r="C223" s="41" t="s">
        <v>3941</v>
      </c>
    </row>
    <row r="224" s="1" customFormat="1" ht="25.15" customHeight="1" spans="1:4">
      <c r="A224" s="15">
        <v>310904</v>
      </c>
      <c r="B224" s="16" t="s">
        <v>3988</v>
      </c>
      <c r="C224" s="16" t="s">
        <v>401</v>
      </c>
      <c r="D224" s="1" t="s">
        <v>8499</v>
      </c>
    </row>
    <row r="225" s="1" customFormat="1" ht="25.15" customHeight="1" spans="1:3">
      <c r="A225" s="12">
        <v>310905001</v>
      </c>
      <c r="B225" s="31" t="s">
        <v>4002</v>
      </c>
      <c r="C225" s="12" t="s">
        <v>2500</v>
      </c>
    </row>
    <row r="226" s="1" customFormat="1" ht="25.15" customHeight="1" spans="1:3">
      <c r="A226" s="12">
        <v>310905003</v>
      </c>
      <c r="B226" s="13" t="s">
        <v>4007</v>
      </c>
      <c r="C226" s="12" t="s">
        <v>2500</v>
      </c>
    </row>
    <row r="227" s="1" customFormat="1" ht="25.15" customHeight="1" spans="1:3">
      <c r="A227" s="12">
        <v>310905010</v>
      </c>
      <c r="B227" s="13" t="s">
        <v>8624</v>
      </c>
      <c r="C227" s="12" t="s">
        <v>4021</v>
      </c>
    </row>
    <row r="228" s="1" customFormat="1" ht="25.15" customHeight="1" spans="1:3">
      <c r="A228" s="12">
        <v>310905011</v>
      </c>
      <c r="B228" s="13" t="s">
        <v>8625</v>
      </c>
      <c r="C228" s="12" t="s">
        <v>4024</v>
      </c>
    </row>
    <row r="229" s="1" customFormat="1" ht="25.15" customHeight="1" spans="1:3">
      <c r="A229" s="12">
        <v>310905012</v>
      </c>
      <c r="B229" s="13" t="s">
        <v>4025</v>
      </c>
      <c r="C229" s="12" t="s">
        <v>4026</v>
      </c>
    </row>
    <row r="230" s="1" customFormat="1" ht="25.15" customHeight="1" spans="1:3">
      <c r="A230" s="12">
        <v>310905013</v>
      </c>
      <c r="B230" s="13" t="s">
        <v>4027</v>
      </c>
      <c r="C230" s="12" t="s">
        <v>4029</v>
      </c>
    </row>
    <row r="231" s="1" customFormat="1" ht="25.15" customHeight="1" spans="1:3">
      <c r="A231" s="12">
        <v>310905014</v>
      </c>
      <c r="B231" s="13" t="s">
        <v>4030</v>
      </c>
      <c r="C231" s="12" t="s">
        <v>4029</v>
      </c>
    </row>
    <row r="232" s="1" customFormat="1" ht="25.15" customHeight="1" spans="1:3">
      <c r="A232" s="12">
        <v>310905015</v>
      </c>
      <c r="B232" s="13" t="s">
        <v>4032</v>
      </c>
      <c r="C232" s="12" t="s">
        <v>4029</v>
      </c>
    </row>
    <row r="233" s="1" customFormat="1" ht="25.15" customHeight="1" spans="1:3">
      <c r="A233" s="12">
        <v>310905016</v>
      </c>
      <c r="B233" s="13" t="s">
        <v>4034</v>
      </c>
      <c r="C233" s="12" t="s">
        <v>8626</v>
      </c>
    </row>
    <row r="234" s="1" customFormat="1" ht="25.15" customHeight="1" spans="1:3">
      <c r="A234" s="12">
        <v>310905018</v>
      </c>
      <c r="B234" s="13" t="s">
        <v>8627</v>
      </c>
      <c r="C234" s="12" t="s">
        <v>4038</v>
      </c>
    </row>
    <row r="235" s="1" customFormat="1" ht="25.15" customHeight="1" spans="1:3">
      <c r="A235" s="12">
        <v>310905019</v>
      </c>
      <c r="B235" s="13" t="s">
        <v>4040</v>
      </c>
      <c r="C235" s="12" t="s">
        <v>4024</v>
      </c>
    </row>
    <row r="236" s="1" customFormat="1" ht="25.15" customHeight="1" spans="1:3">
      <c r="A236" s="12">
        <v>310905020</v>
      </c>
      <c r="B236" s="13" t="s">
        <v>4043</v>
      </c>
      <c r="C236" s="12" t="s">
        <v>4038</v>
      </c>
    </row>
    <row r="237" s="1" customFormat="1" ht="25.15" customHeight="1" spans="1:3">
      <c r="A237" s="12">
        <v>310905021</v>
      </c>
      <c r="B237" s="13" t="s">
        <v>4045</v>
      </c>
      <c r="C237" s="12" t="s">
        <v>3971</v>
      </c>
    </row>
    <row r="238" s="1" customFormat="1" ht="25.15" customHeight="1" spans="1:3">
      <c r="A238" s="12">
        <v>310905022</v>
      </c>
      <c r="B238" s="13" t="s">
        <v>4046</v>
      </c>
      <c r="C238" s="12" t="s">
        <v>3901</v>
      </c>
    </row>
    <row r="239" s="1" customFormat="1" ht="25.15" customHeight="1" spans="1:4">
      <c r="A239" s="34">
        <v>310905029</v>
      </c>
      <c r="B239" s="18" t="s">
        <v>4059</v>
      </c>
      <c r="C239" s="18" t="s">
        <v>4061</v>
      </c>
      <c r="D239" s="28" t="s">
        <v>8628</v>
      </c>
    </row>
    <row r="240" s="1" customFormat="1" ht="25.15" customHeight="1" spans="1:3">
      <c r="A240" s="12">
        <v>311000001</v>
      </c>
      <c r="B240" s="13" t="s">
        <v>4063</v>
      </c>
      <c r="C240" s="12" t="s">
        <v>8629</v>
      </c>
    </row>
    <row r="241" s="1" customFormat="1" ht="25.15" customHeight="1" spans="1:3">
      <c r="A241" s="12">
        <v>311000004</v>
      </c>
      <c r="B241" s="31" t="s">
        <v>4068</v>
      </c>
      <c r="C241" s="13" t="s">
        <v>4069</v>
      </c>
    </row>
    <row r="242" s="1" customFormat="1" ht="25.15" customHeight="1" spans="1:3">
      <c r="A242" s="12">
        <v>311000006</v>
      </c>
      <c r="B242" s="13" t="s">
        <v>4072</v>
      </c>
      <c r="C242" s="12" t="s">
        <v>4074</v>
      </c>
    </row>
    <row r="243" s="1" customFormat="1" ht="25.15" customHeight="1" spans="1:3">
      <c r="A243" s="12">
        <v>311000007</v>
      </c>
      <c r="B243" s="13" t="s">
        <v>4075</v>
      </c>
      <c r="C243" s="12" t="s">
        <v>8630</v>
      </c>
    </row>
    <row r="244" s="1" customFormat="1" ht="25.15" customHeight="1" spans="1:3">
      <c r="A244" s="12">
        <v>311000009</v>
      </c>
      <c r="B244" s="13" t="s">
        <v>4082</v>
      </c>
      <c r="C244" s="12" t="s">
        <v>4083</v>
      </c>
    </row>
    <row r="245" s="1" customFormat="1" ht="25.15" customHeight="1" spans="1:3">
      <c r="A245" s="12">
        <v>311000010</v>
      </c>
      <c r="B245" s="13" t="s">
        <v>4084</v>
      </c>
      <c r="C245" s="12" t="s">
        <v>4086</v>
      </c>
    </row>
    <row r="246" s="1" customFormat="1" ht="25.15" customHeight="1" spans="1:3">
      <c r="A246" s="12">
        <v>311000011</v>
      </c>
      <c r="B246" s="13" t="s">
        <v>4087</v>
      </c>
      <c r="C246" s="12" t="s">
        <v>8631</v>
      </c>
    </row>
    <row r="247" s="1" customFormat="1" ht="25.15" customHeight="1" spans="1:3">
      <c r="A247" s="12">
        <v>311000015</v>
      </c>
      <c r="B247" s="13" t="s">
        <v>4096</v>
      </c>
      <c r="C247" s="12" t="s">
        <v>2500</v>
      </c>
    </row>
    <row r="248" s="1" customFormat="1" ht="25.15" customHeight="1" spans="1:3">
      <c r="A248" s="12">
        <v>311000019</v>
      </c>
      <c r="B248" s="13" t="s">
        <v>4104</v>
      </c>
      <c r="C248" s="12" t="s">
        <v>322</v>
      </c>
    </row>
    <row r="249" s="1" customFormat="1" ht="25.15" customHeight="1" spans="1:3">
      <c r="A249" s="12">
        <v>311000022</v>
      </c>
      <c r="B249" s="13" t="s">
        <v>4113</v>
      </c>
      <c r="C249" s="12" t="s">
        <v>322</v>
      </c>
    </row>
    <row r="250" s="1" customFormat="1" ht="25.15" customHeight="1" spans="1:3">
      <c r="A250" s="12">
        <v>311000024</v>
      </c>
      <c r="B250" s="13" t="s">
        <v>4115</v>
      </c>
      <c r="C250" s="12" t="s">
        <v>3971</v>
      </c>
    </row>
    <row r="251" s="1" customFormat="1" ht="25.15" customHeight="1" spans="1:3">
      <c r="A251" s="12">
        <v>311000025</v>
      </c>
      <c r="B251" s="13" t="s">
        <v>4116</v>
      </c>
      <c r="C251" s="12" t="s">
        <v>4117</v>
      </c>
    </row>
    <row r="252" s="1" customFormat="1" ht="25.15" customHeight="1" spans="1:3">
      <c r="A252" s="12">
        <v>311000027</v>
      </c>
      <c r="B252" s="13" t="s">
        <v>4119</v>
      </c>
      <c r="C252" s="12" t="s">
        <v>4038</v>
      </c>
    </row>
    <row r="253" s="1" customFormat="1" ht="25.15" customHeight="1" spans="1:3">
      <c r="A253" s="12">
        <v>311000028</v>
      </c>
      <c r="B253" s="13" t="s">
        <v>4122</v>
      </c>
      <c r="C253" s="12" t="s">
        <v>4021</v>
      </c>
    </row>
    <row r="254" s="1" customFormat="1" ht="25.15" customHeight="1" spans="1:3">
      <c r="A254" s="12">
        <v>311000031</v>
      </c>
      <c r="B254" s="13" t="s">
        <v>4127</v>
      </c>
      <c r="C254" s="12" t="s">
        <v>4129</v>
      </c>
    </row>
    <row r="255" s="1" customFormat="1" ht="25.15" customHeight="1" spans="1:3">
      <c r="A255" s="12">
        <v>311000036</v>
      </c>
      <c r="B255" s="13" t="s">
        <v>4136</v>
      </c>
      <c r="C255" s="12" t="s">
        <v>4137</v>
      </c>
    </row>
    <row r="256" s="1" customFormat="1" ht="25.15" customHeight="1" spans="1:3">
      <c r="A256" s="12">
        <v>311000041</v>
      </c>
      <c r="B256" s="12" t="s">
        <v>4146</v>
      </c>
      <c r="C256" s="12" t="s">
        <v>4148</v>
      </c>
    </row>
    <row r="257" s="1" customFormat="1" ht="25.15" customHeight="1" spans="1:4">
      <c r="A257" s="34">
        <v>311000043</v>
      </c>
      <c r="B257" s="43" t="s">
        <v>4152</v>
      </c>
      <c r="C257" s="43" t="s">
        <v>4154</v>
      </c>
      <c r="D257" s="28" t="s">
        <v>8632</v>
      </c>
    </row>
    <row r="258" s="1" customFormat="1" ht="25.15" customHeight="1" spans="1:4">
      <c r="A258" s="34">
        <v>311000044</v>
      </c>
      <c r="B258" s="18" t="s">
        <v>4155</v>
      </c>
      <c r="C258" s="18" t="s">
        <v>4157</v>
      </c>
      <c r="D258" s="28" t="s">
        <v>8632</v>
      </c>
    </row>
    <row r="259" s="1" customFormat="1" ht="25.15" customHeight="1" spans="1:3">
      <c r="A259" s="12">
        <v>311100001</v>
      </c>
      <c r="B259" s="13" t="s">
        <v>4159</v>
      </c>
      <c r="C259" s="12" t="s">
        <v>4160</v>
      </c>
    </row>
    <row r="260" s="1" customFormat="1" ht="25.15" customHeight="1" spans="1:3">
      <c r="A260" s="12">
        <v>311100018</v>
      </c>
      <c r="B260" s="13" t="s">
        <v>4186</v>
      </c>
      <c r="C260" s="12" t="s">
        <v>4187</v>
      </c>
    </row>
    <row r="261" s="1" customFormat="1" ht="25.15" customHeight="1" spans="1:3">
      <c r="A261" s="12" t="s">
        <v>8633</v>
      </c>
      <c r="B261" s="13" t="s">
        <v>4220</v>
      </c>
      <c r="C261" s="12" t="s">
        <v>322</v>
      </c>
    </row>
    <row r="262" s="1" customFormat="1" ht="25.15" customHeight="1" spans="1:3">
      <c r="A262" s="12">
        <v>311201030</v>
      </c>
      <c r="B262" s="31" t="s">
        <v>4242</v>
      </c>
      <c r="C262" s="12" t="s">
        <v>2500</v>
      </c>
    </row>
    <row r="263" s="1" customFormat="1" ht="25.15" customHeight="1" spans="1:3">
      <c r="A263" s="12">
        <v>311201038</v>
      </c>
      <c r="B263" s="12" t="s">
        <v>4253</v>
      </c>
      <c r="C263" s="12" t="s">
        <v>2500</v>
      </c>
    </row>
    <row r="264" s="1" customFormat="1" ht="25.15" customHeight="1" spans="1:3">
      <c r="A264" s="12">
        <v>311201045</v>
      </c>
      <c r="B264" s="13" t="s">
        <v>4262</v>
      </c>
      <c r="C264" s="12" t="s">
        <v>4263</v>
      </c>
    </row>
    <row r="265" s="1" customFormat="1" ht="25.15" customHeight="1" spans="1:3">
      <c r="A265" s="12">
        <v>311201046</v>
      </c>
      <c r="B265" s="13" t="s">
        <v>4264</v>
      </c>
      <c r="C265" s="12" t="s">
        <v>4263</v>
      </c>
    </row>
    <row r="266" s="1" customFormat="1" ht="25.15" customHeight="1" spans="1:3">
      <c r="A266" s="12">
        <v>311201048</v>
      </c>
      <c r="B266" s="13" t="s">
        <v>8634</v>
      </c>
      <c r="C266" s="12" t="s">
        <v>4268</v>
      </c>
    </row>
    <row r="267" s="1" customFormat="1" ht="25.15" customHeight="1" spans="1:3">
      <c r="A267" s="12">
        <v>311202004</v>
      </c>
      <c r="B267" s="31" t="s">
        <v>4311</v>
      </c>
      <c r="C267" s="13" t="s">
        <v>4312</v>
      </c>
    </row>
    <row r="268" s="1" customFormat="1" ht="25.15" customHeight="1" spans="1:3">
      <c r="A268" s="12">
        <v>311202010</v>
      </c>
      <c r="B268" s="31" t="s">
        <v>4325</v>
      </c>
      <c r="C268" s="13" t="s">
        <v>8635</v>
      </c>
    </row>
    <row r="269" s="1" customFormat="1" ht="25.15" customHeight="1" spans="1:4">
      <c r="A269" s="12">
        <v>311202016</v>
      </c>
      <c r="B269" s="13" t="s">
        <v>4338</v>
      </c>
      <c r="C269" s="12" t="s">
        <v>4340</v>
      </c>
      <c r="D269" s="28" t="s">
        <v>82</v>
      </c>
    </row>
    <row r="270" s="1" customFormat="1" ht="25.15" customHeight="1" spans="1:3">
      <c r="A270" s="12">
        <v>311400044</v>
      </c>
      <c r="B270" s="13" t="s">
        <v>8636</v>
      </c>
      <c r="C270" s="12" t="s">
        <v>8637</v>
      </c>
    </row>
    <row r="271" s="1" customFormat="1" ht="25.15" customHeight="1" spans="1:3">
      <c r="A271" s="12">
        <v>32</v>
      </c>
      <c r="B271" s="13" t="s">
        <v>8638</v>
      </c>
      <c r="C271" s="12" t="s">
        <v>8639</v>
      </c>
    </row>
    <row r="272" s="1" customFormat="1" ht="25.15" customHeight="1" spans="1:3">
      <c r="A272" s="12">
        <v>320100008</v>
      </c>
      <c r="B272" s="13" t="s">
        <v>4566</v>
      </c>
      <c r="C272" s="12" t="s">
        <v>4567</v>
      </c>
    </row>
    <row r="273" s="1" customFormat="1" ht="25.15" customHeight="1" spans="1:3">
      <c r="A273" s="12">
        <v>320200008</v>
      </c>
      <c r="B273" s="13" t="s">
        <v>4590</v>
      </c>
      <c r="C273" s="12" t="s">
        <v>3144</v>
      </c>
    </row>
    <row r="274" s="1" customFormat="1" ht="25.15" customHeight="1" spans="1:3">
      <c r="A274" s="12">
        <v>320400004</v>
      </c>
      <c r="B274" s="13" t="s">
        <v>4612</v>
      </c>
      <c r="C274" s="12" t="s">
        <v>4614</v>
      </c>
    </row>
    <row r="275" s="1" customFormat="1" ht="25.15" customHeight="1" spans="1:4">
      <c r="A275" s="12">
        <v>320400005</v>
      </c>
      <c r="B275" s="13" t="s">
        <v>4615</v>
      </c>
      <c r="C275" s="12" t="s">
        <v>4617</v>
      </c>
      <c r="D275" s="28" t="s">
        <v>82</v>
      </c>
    </row>
    <row r="276" s="1" customFormat="1" ht="40.15" customHeight="1" spans="1:3">
      <c r="A276" s="12">
        <v>320500016</v>
      </c>
      <c r="B276" s="13" t="s">
        <v>4651</v>
      </c>
      <c r="C276" s="12" t="s">
        <v>3144</v>
      </c>
    </row>
    <row r="277" s="1" customFormat="1" ht="40.15" customHeight="1" spans="1:4">
      <c r="A277" s="12">
        <v>320500017</v>
      </c>
      <c r="B277" s="13" t="s">
        <v>4652</v>
      </c>
      <c r="C277" s="12" t="s">
        <v>4654</v>
      </c>
      <c r="D277" s="28" t="s">
        <v>82</v>
      </c>
    </row>
    <row r="278" s="1" customFormat="1" ht="30" customHeight="1" spans="1:4">
      <c r="A278" s="39">
        <v>320500019</v>
      </c>
      <c r="B278" s="39" t="s">
        <v>4658</v>
      </c>
      <c r="C278" s="39" t="s">
        <v>4660</v>
      </c>
      <c r="D278" s="44" t="s">
        <v>242</v>
      </c>
    </row>
    <row r="279" s="1" customFormat="1" ht="51.75" customHeight="1" spans="1:4">
      <c r="A279" s="12">
        <v>33</v>
      </c>
      <c r="B279" s="13" t="s">
        <v>8640</v>
      </c>
      <c r="C279" s="12" t="s">
        <v>8641</v>
      </c>
      <c r="D279" s="1" t="s">
        <v>8499</v>
      </c>
    </row>
    <row r="280" s="1" customFormat="1" ht="25.15" customHeight="1" spans="1:3">
      <c r="A280" s="12">
        <v>330100002</v>
      </c>
      <c r="B280" s="13" t="s">
        <v>4688</v>
      </c>
      <c r="C280" s="12" t="s">
        <v>4691</v>
      </c>
    </row>
    <row r="281" s="1" customFormat="1" ht="25.15" customHeight="1" spans="1:3">
      <c r="A281" s="12">
        <v>330100003</v>
      </c>
      <c r="B281" s="13" t="s">
        <v>4696</v>
      </c>
      <c r="C281" s="12" t="s">
        <v>4698</v>
      </c>
    </row>
    <row r="282" s="1" customFormat="1" ht="25.15" customHeight="1" spans="1:3">
      <c r="A282" s="12">
        <v>330100005</v>
      </c>
      <c r="B282" s="13" t="s">
        <v>4702</v>
      </c>
      <c r="C282" s="12" t="s">
        <v>8642</v>
      </c>
    </row>
    <row r="283" s="1" customFormat="1" ht="25.15" customHeight="1" spans="1:3">
      <c r="A283" s="12">
        <v>330100006</v>
      </c>
      <c r="B283" s="31" t="s">
        <v>4706</v>
      </c>
      <c r="C283" s="13" t="s">
        <v>4708</v>
      </c>
    </row>
    <row r="284" s="1" customFormat="1" ht="25.15" customHeight="1" spans="1:3">
      <c r="A284" s="12">
        <v>330100007</v>
      </c>
      <c r="B284" s="13" t="s">
        <v>4709</v>
      </c>
      <c r="C284" s="12" t="s">
        <v>8642</v>
      </c>
    </row>
    <row r="285" s="1" customFormat="1" ht="25.15" customHeight="1" spans="1:3">
      <c r="A285" s="12">
        <v>330100008</v>
      </c>
      <c r="B285" s="13" t="s">
        <v>4711</v>
      </c>
      <c r="C285" s="12" t="s">
        <v>4713</v>
      </c>
    </row>
    <row r="286" s="1" customFormat="1" ht="25.15" customHeight="1" spans="1:3">
      <c r="A286" s="12">
        <v>330100009</v>
      </c>
      <c r="B286" s="13" t="s">
        <v>4714</v>
      </c>
      <c r="C286" s="12" t="s">
        <v>4716</v>
      </c>
    </row>
    <row r="287" s="1" customFormat="1" ht="25.15" customHeight="1" spans="1:3">
      <c r="A287" s="12">
        <v>330100010</v>
      </c>
      <c r="B287" s="13" t="s">
        <v>4717</v>
      </c>
      <c r="C287" s="12" t="s">
        <v>4716</v>
      </c>
    </row>
    <row r="288" s="1" customFormat="1" ht="25.15" customHeight="1" spans="1:3">
      <c r="A288" s="12">
        <v>330100013</v>
      </c>
      <c r="B288" s="13" t="s">
        <v>4723</v>
      </c>
      <c r="C288" s="12" t="s">
        <v>4312</v>
      </c>
    </row>
    <row r="289" s="1" customFormat="1" ht="25.15" customHeight="1" spans="1:3">
      <c r="A289" s="12">
        <v>330100014</v>
      </c>
      <c r="B289" s="13" t="s">
        <v>4726</v>
      </c>
      <c r="C289" s="12" t="s">
        <v>4312</v>
      </c>
    </row>
    <row r="290" s="1" customFormat="1" ht="25.15" customHeight="1" spans="1:4">
      <c r="A290" s="35">
        <v>330100015</v>
      </c>
      <c r="B290" s="36" t="s">
        <v>4729</v>
      </c>
      <c r="C290" s="12" t="s">
        <v>4731</v>
      </c>
      <c r="D290" s="28" t="s">
        <v>82</v>
      </c>
    </row>
    <row r="291" s="1" customFormat="1" ht="25.15" customHeight="1" spans="1:3">
      <c r="A291" s="12">
        <v>330100017</v>
      </c>
      <c r="B291" s="13" t="s">
        <v>4735</v>
      </c>
      <c r="C291" s="12" t="s">
        <v>8643</v>
      </c>
    </row>
    <row r="292" s="1" customFormat="1" ht="25.15" customHeight="1" spans="1:3">
      <c r="A292" s="12">
        <v>330100018</v>
      </c>
      <c r="B292" s="13" t="s">
        <v>4737</v>
      </c>
      <c r="C292" s="12" t="s">
        <v>4739</v>
      </c>
    </row>
    <row r="293" s="1" customFormat="1" ht="25.15" customHeight="1" spans="1:3">
      <c r="A293" s="12">
        <v>330100020</v>
      </c>
      <c r="B293" s="13" t="s">
        <v>4742</v>
      </c>
      <c r="C293" s="12" t="s">
        <v>4744</v>
      </c>
    </row>
    <row r="294" s="1" customFormat="1" ht="25.15" customHeight="1" spans="1:3">
      <c r="A294" s="12">
        <v>330100021</v>
      </c>
      <c r="B294" s="12" t="s">
        <v>4745</v>
      </c>
      <c r="C294" s="12" t="s">
        <v>4747</v>
      </c>
    </row>
    <row r="295" s="1" customFormat="1" ht="25.15" customHeight="1" spans="1:4">
      <c r="A295" s="12">
        <v>330100024</v>
      </c>
      <c r="B295" s="12" t="s">
        <v>4754</v>
      </c>
      <c r="C295" s="12" t="s">
        <v>4756</v>
      </c>
      <c r="D295" s="28" t="s">
        <v>82</v>
      </c>
    </row>
    <row r="296" s="1" customFormat="1" ht="25.15" customHeight="1" spans="1:4">
      <c r="A296" s="15">
        <v>330100026</v>
      </c>
      <c r="B296" s="16" t="s">
        <v>4760</v>
      </c>
      <c r="C296" s="16" t="s">
        <v>4762</v>
      </c>
      <c r="D296" s="28" t="s">
        <v>402</v>
      </c>
    </row>
    <row r="297" s="1" customFormat="1" ht="25.15" customHeight="1" spans="1:3">
      <c r="A297" s="12">
        <v>3302</v>
      </c>
      <c r="B297" s="12" t="s">
        <v>8644</v>
      </c>
      <c r="C297" s="12" t="s">
        <v>4765</v>
      </c>
    </row>
    <row r="298" s="1" customFormat="1" ht="25.15" customHeight="1" spans="1:3">
      <c r="A298" s="45">
        <v>330201</v>
      </c>
      <c r="B298" s="46" t="s">
        <v>4767</v>
      </c>
      <c r="C298" s="36" t="s">
        <v>4768</v>
      </c>
    </row>
    <row r="299" s="1" customFormat="1" ht="25.15" customHeight="1" spans="1:3">
      <c r="A299" s="12">
        <v>330201002</v>
      </c>
      <c r="B299" s="13" t="s">
        <v>4771</v>
      </c>
      <c r="C299" s="12" t="s">
        <v>8645</v>
      </c>
    </row>
    <row r="300" s="1" customFormat="1" ht="25.15" customHeight="1" spans="1:3">
      <c r="A300" s="12">
        <v>330201006</v>
      </c>
      <c r="B300" s="13" t="s">
        <v>4779</v>
      </c>
      <c r="C300" s="12" t="s">
        <v>4781</v>
      </c>
    </row>
    <row r="301" s="1" customFormat="1" ht="25.15" customHeight="1" spans="1:3">
      <c r="A301" s="12">
        <v>330201009</v>
      </c>
      <c r="B301" s="13" t="s">
        <v>4786</v>
      </c>
      <c r="C301" s="12" t="s">
        <v>4788</v>
      </c>
    </row>
    <row r="302" s="1" customFormat="1" ht="25.15" customHeight="1" spans="1:3">
      <c r="A302" s="12">
        <v>330201018</v>
      </c>
      <c r="B302" s="13" t="s">
        <v>4804</v>
      </c>
      <c r="C302" s="12" t="s">
        <v>4806</v>
      </c>
    </row>
    <row r="303" s="1" customFormat="1" ht="25.15" customHeight="1" spans="1:3">
      <c r="A303" s="12">
        <v>330201019</v>
      </c>
      <c r="B303" s="13" t="s">
        <v>4807</v>
      </c>
      <c r="C303" s="12" t="s">
        <v>4809</v>
      </c>
    </row>
    <row r="304" s="1" customFormat="1" ht="25.15" customHeight="1" spans="1:3">
      <c r="A304" s="12">
        <v>330201023</v>
      </c>
      <c r="B304" s="13" t="s">
        <v>8646</v>
      </c>
      <c r="C304" s="12" t="s">
        <v>4817</v>
      </c>
    </row>
    <row r="305" s="1" customFormat="1" ht="25.15" customHeight="1" spans="1:4">
      <c r="A305" s="12">
        <v>330201035</v>
      </c>
      <c r="B305" s="13" t="s">
        <v>4838</v>
      </c>
      <c r="C305" s="12" t="s">
        <v>4839</v>
      </c>
      <c r="D305" s="47" t="s">
        <v>3856</v>
      </c>
    </row>
    <row r="306" s="1" customFormat="1" ht="25.15" customHeight="1" spans="1:3">
      <c r="A306" s="12">
        <v>330201050</v>
      </c>
      <c r="B306" s="13" t="s">
        <v>4863</v>
      </c>
      <c r="C306" s="12" t="s">
        <v>4864</v>
      </c>
    </row>
    <row r="307" s="1" customFormat="1" ht="25.15" customHeight="1" spans="1:3">
      <c r="A307" s="12">
        <v>330201051</v>
      </c>
      <c r="B307" s="13" t="s">
        <v>8647</v>
      </c>
      <c r="C307" s="12" t="s">
        <v>4867</v>
      </c>
    </row>
    <row r="308" s="1" customFormat="1" ht="25.15" customHeight="1" spans="1:3">
      <c r="A308" s="12">
        <v>330201052</v>
      </c>
      <c r="B308" s="13" t="s">
        <v>4868</v>
      </c>
      <c r="C308" s="12" t="s">
        <v>4870</v>
      </c>
    </row>
    <row r="309" s="1" customFormat="1" ht="25.15" customHeight="1" spans="1:3">
      <c r="A309" s="12">
        <v>330201055</v>
      </c>
      <c r="B309" s="13" t="s">
        <v>4874</v>
      </c>
      <c r="C309" s="12" t="s">
        <v>3207</v>
      </c>
    </row>
    <row r="310" s="1" customFormat="1" ht="25.15" customHeight="1" spans="1:3">
      <c r="A310" s="12">
        <v>330201059</v>
      </c>
      <c r="B310" s="31" t="s">
        <v>4879</v>
      </c>
      <c r="C310" s="13" t="s">
        <v>4881</v>
      </c>
    </row>
    <row r="311" s="1" customFormat="1" ht="25.15" customHeight="1" spans="1:4">
      <c r="A311" s="32">
        <v>330201061</v>
      </c>
      <c r="B311" s="33" t="s">
        <v>4886</v>
      </c>
      <c r="C311" s="33" t="s">
        <v>4888</v>
      </c>
      <c r="D311" s="28" t="s">
        <v>82</v>
      </c>
    </row>
    <row r="312" s="1" customFormat="1" ht="25.15" customHeight="1" spans="1:4">
      <c r="A312" s="32">
        <v>330201062</v>
      </c>
      <c r="B312" s="33" t="s">
        <v>4889</v>
      </c>
      <c r="C312" s="33" t="s">
        <v>4891</v>
      </c>
      <c r="D312" s="28" t="s">
        <v>82</v>
      </c>
    </row>
    <row r="313" s="1" customFormat="1" ht="25.15" customHeight="1" spans="1:4">
      <c r="A313" s="17">
        <v>330201063</v>
      </c>
      <c r="B313" s="48" t="s">
        <v>4892</v>
      </c>
      <c r="C313" s="49" t="s">
        <v>2468</v>
      </c>
      <c r="D313" s="28"/>
    </row>
    <row r="314" s="1" customFormat="1" ht="25.15" customHeight="1" spans="1:3">
      <c r="A314" s="12">
        <v>330202010</v>
      </c>
      <c r="B314" s="13" t="s">
        <v>4912</v>
      </c>
      <c r="C314" s="12" t="s">
        <v>4913</v>
      </c>
    </row>
    <row r="315" s="1" customFormat="1" ht="25.15" customHeight="1" spans="1:3">
      <c r="A315" s="12">
        <v>330203001</v>
      </c>
      <c r="B315" s="13" t="s">
        <v>4925</v>
      </c>
      <c r="C315" s="12" t="s">
        <v>4927</v>
      </c>
    </row>
    <row r="316" s="1" customFormat="1" ht="25.15" customHeight="1" spans="1:3">
      <c r="A316" s="12">
        <v>330203002</v>
      </c>
      <c r="B316" s="13" t="s">
        <v>4929</v>
      </c>
      <c r="C316" s="12" t="s">
        <v>4927</v>
      </c>
    </row>
    <row r="317" s="1" customFormat="1" ht="25.15" customHeight="1" spans="1:3">
      <c r="A317" s="12">
        <v>330203004</v>
      </c>
      <c r="B317" s="13" t="s">
        <v>4934</v>
      </c>
      <c r="C317" s="12" t="s">
        <v>4936</v>
      </c>
    </row>
    <row r="318" s="1" customFormat="1" ht="25.15" customHeight="1" spans="1:3">
      <c r="A318" s="12">
        <v>330203014</v>
      </c>
      <c r="B318" s="13" t="s">
        <v>4956</v>
      </c>
      <c r="C318" s="12" t="s">
        <v>4958</v>
      </c>
    </row>
    <row r="319" s="1" customFormat="1" ht="25.15" customHeight="1" spans="1:3">
      <c r="A319" s="12">
        <v>330204002</v>
      </c>
      <c r="B319" s="13" t="s">
        <v>4962</v>
      </c>
      <c r="C319" s="12" t="s">
        <v>4963</v>
      </c>
    </row>
    <row r="320" s="1" customFormat="1" ht="25.15" customHeight="1" spans="1:3">
      <c r="A320" s="12">
        <v>330204010</v>
      </c>
      <c r="B320" s="31" t="s">
        <v>4977</v>
      </c>
      <c r="C320" s="13" t="s">
        <v>4788</v>
      </c>
    </row>
    <row r="321" s="1" customFormat="1" ht="25.15" customHeight="1" spans="1:3">
      <c r="A321" s="12">
        <v>330204011</v>
      </c>
      <c r="B321" s="13" t="s">
        <v>4978</v>
      </c>
      <c r="C321" s="12" t="s">
        <v>4979</v>
      </c>
    </row>
    <row r="322" s="1" customFormat="1" ht="25.15" customHeight="1" spans="1:3">
      <c r="A322" s="12">
        <v>330204012</v>
      </c>
      <c r="B322" s="31" t="s">
        <v>4980</v>
      </c>
      <c r="C322" s="13" t="s">
        <v>4963</v>
      </c>
    </row>
    <row r="323" s="1" customFormat="1" ht="25.15" customHeight="1" spans="1:3">
      <c r="A323" s="12">
        <v>330204013</v>
      </c>
      <c r="B323" s="50" t="s">
        <v>4981</v>
      </c>
      <c r="C323" s="51" t="s">
        <v>4963</v>
      </c>
    </row>
    <row r="324" s="1" customFormat="1" ht="25.15" customHeight="1" spans="1:4">
      <c r="A324" s="52">
        <v>330204020</v>
      </c>
      <c r="B324" s="36" t="s">
        <v>4991</v>
      </c>
      <c r="C324" s="18" t="s">
        <v>4993</v>
      </c>
      <c r="D324" s="47" t="s">
        <v>3856</v>
      </c>
    </row>
    <row r="325" s="1" customFormat="1" ht="25.15" customHeight="1" spans="1:4">
      <c r="A325" s="34" t="s">
        <v>8648</v>
      </c>
      <c r="B325" s="53" t="s">
        <v>4996</v>
      </c>
      <c r="C325" s="18" t="s">
        <v>4998</v>
      </c>
      <c r="D325" s="47" t="s">
        <v>3856</v>
      </c>
    </row>
    <row r="326" s="1" customFormat="1" ht="25.15" customHeight="1" spans="1:3">
      <c r="A326" s="12">
        <v>330300001</v>
      </c>
      <c r="B326" s="13" t="s">
        <v>5001</v>
      </c>
      <c r="C326" s="12" t="s">
        <v>3875</v>
      </c>
    </row>
    <row r="327" s="1" customFormat="1" ht="25.15" customHeight="1" spans="1:3">
      <c r="A327" s="12">
        <v>330300002</v>
      </c>
      <c r="B327" s="13" t="s">
        <v>5003</v>
      </c>
      <c r="C327" s="12" t="s">
        <v>3875</v>
      </c>
    </row>
    <row r="328" s="1" customFormat="1" ht="25.15" customHeight="1" spans="1:3">
      <c r="A328" s="12">
        <v>330300004</v>
      </c>
      <c r="B328" s="13" t="s">
        <v>5005</v>
      </c>
      <c r="C328" s="12" t="s">
        <v>3875</v>
      </c>
    </row>
    <row r="329" s="1" customFormat="1" ht="25.15" customHeight="1" spans="1:3">
      <c r="A329" s="12">
        <v>330300005</v>
      </c>
      <c r="B329" s="13" t="s">
        <v>5007</v>
      </c>
      <c r="C329" s="12" t="s">
        <v>3875</v>
      </c>
    </row>
    <row r="330" s="1" customFormat="1" ht="25.15" customHeight="1" spans="1:3">
      <c r="A330" s="12">
        <v>330300014</v>
      </c>
      <c r="B330" s="13" t="s">
        <v>5020</v>
      </c>
      <c r="C330" s="12" t="s">
        <v>3875</v>
      </c>
    </row>
    <row r="331" s="1" customFormat="1" ht="25.15" customHeight="1" spans="1:3">
      <c r="A331" s="12">
        <v>330300016</v>
      </c>
      <c r="B331" s="13" t="s">
        <v>5023</v>
      </c>
      <c r="C331" s="12" t="s">
        <v>3875</v>
      </c>
    </row>
    <row r="332" s="1" customFormat="1" ht="25.15" customHeight="1" spans="1:3">
      <c r="A332" s="12">
        <v>330300019</v>
      </c>
      <c r="B332" s="13" t="s">
        <v>8649</v>
      </c>
      <c r="C332" s="12" t="s">
        <v>3875</v>
      </c>
    </row>
    <row r="333" s="1" customFormat="1" ht="25.15" customHeight="1" spans="1:3">
      <c r="A333" s="12">
        <v>330300020</v>
      </c>
      <c r="B333" s="13" t="s">
        <v>5030</v>
      </c>
      <c r="C333" s="12" t="s">
        <v>3875</v>
      </c>
    </row>
    <row r="334" s="1" customFormat="1" ht="25.15" customHeight="1" spans="1:3">
      <c r="A334" s="12">
        <v>330300024</v>
      </c>
      <c r="B334" s="13" t="s">
        <v>8650</v>
      </c>
      <c r="C334" s="12" t="s">
        <v>3875</v>
      </c>
    </row>
    <row r="335" s="1" customFormat="1" ht="25.15" customHeight="1" spans="1:3">
      <c r="A335" s="12">
        <v>330300025</v>
      </c>
      <c r="B335" s="13" t="s">
        <v>5038</v>
      </c>
      <c r="C335" s="12" t="s">
        <v>3875</v>
      </c>
    </row>
    <row r="336" s="1" customFormat="1" ht="25.15" customHeight="1" spans="1:3">
      <c r="A336" s="12">
        <v>330401003</v>
      </c>
      <c r="B336" s="31" t="s">
        <v>5046</v>
      </c>
      <c r="C336" s="13" t="s">
        <v>3207</v>
      </c>
    </row>
    <row r="337" s="1" customFormat="1" ht="25.15" customHeight="1" spans="1:3">
      <c r="A337" s="12">
        <v>330401004</v>
      </c>
      <c r="B337" s="13" t="s">
        <v>5047</v>
      </c>
      <c r="C337" s="12" t="s">
        <v>5049</v>
      </c>
    </row>
    <row r="338" s="1" customFormat="1" ht="25.15" customHeight="1" spans="1:3">
      <c r="A338" s="12">
        <v>330401006</v>
      </c>
      <c r="B338" s="13" t="s">
        <v>5052</v>
      </c>
      <c r="C338" s="12" t="s">
        <v>3875</v>
      </c>
    </row>
    <row r="339" s="1" customFormat="1" ht="25.15" customHeight="1" spans="1:3">
      <c r="A339" s="12">
        <v>330401017</v>
      </c>
      <c r="B339" s="54" t="s">
        <v>5069</v>
      </c>
      <c r="C339" s="12" t="s">
        <v>5071</v>
      </c>
    </row>
    <row r="340" s="1" customFormat="1" ht="25.15" customHeight="1" spans="1:3">
      <c r="A340" s="12">
        <v>330402006</v>
      </c>
      <c r="B340" s="31" t="s">
        <v>5083</v>
      </c>
      <c r="C340" s="13" t="s">
        <v>5084</v>
      </c>
    </row>
    <row r="341" s="1" customFormat="1" ht="25.15" customHeight="1" spans="1:3">
      <c r="A341" s="12">
        <v>330402008</v>
      </c>
      <c r="B341" s="13" t="s">
        <v>5087</v>
      </c>
      <c r="C341" s="12" t="s">
        <v>5084</v>
      </c>
    </row>
    <row r="342" s="1" customFormat="1" ht="25.15" customHeight="1" spans="1:3">
      <c r="A342" s="12">
        <v>330402010</v>
      </c>
      <c r="B342" s="13" t="s">
        <v>5092</v>
      </c>
      <c r="C342" s="12" t="s">
        <v>5094</v>
      </c>
    </row>
    <row r="343" s="1" customFormat="1" ht="25.15" customHeight="1" spans="1:3">
      <c r="A343" s="12">
        <v>330403001</v>
      </c>
      <c r="B343" s="13" t="s">
        <v>5096</v>
      </c>
      <c r="C343" s="12" t="s">
        <v>5098</v>
      </c>
    </row>
    <row r="344" s="1" customFormat="1" ht="25.15" customHeight="1" spans="1:3">
      <c r="A344" s="12">
        <v>330403002</v>
      </c>
      <c r="B344" s="13" t="s">
        <v>5099</v>
      </c>
      <c r="C344" s="12" t="s">
        <v>5098</v>
      </c>
    </row>
    <row r="345" s="1" customFormat="1" ht="25.15" customHeight="1" spans="1:3">
      <c r="A345" s="12">
        <v>330403004</v>
      </c>
      <c r="B345" s="13" t="s">
        <v>5103</v>
      </c>
      <c r="C345" s="12" t="s">
        <v>5104</v>
      </c>
    </row>
    <row r="346" s="1" customFormat="1" ht="25.15" customHeight="1" spans="1:3">
      <c r="A346" s="12">
        <v>330403005</v>
      </c>
      <c r="B346" s="13" t="s">
        <v>5105</v>
      </c>
      <c r="C346" s="12" t="s">
        <v>8651</v>
      </c>
    </row>
    <row r="347" s="1" customFormat="1" ht="25.15" customHeight="1" spans="1:3">
      <c r="A347" s="12">
        <v>330404001</v>
      </c>
      <c r="B347" s="13" t="s">
        <v>5113</v>
      </c>
      <c r="C347" s="12" t="s">
        <v>5114</v>
      </c>
    </row>
    <row r="348" s="1" customFormat="1" ht="25.15" customHeight="1" spans="1:3">
      <c r="A348" s="12">
        <v>330404010</v>
      </c>
      <c r="B348" s="13" t="s">
        <v>5127</v>
      </c>
      <c r="C348" s="12" t="s">
        <v>5129</v>
      </c>
    </row>
    <row r="349" s="1" customFormat="1" ht="25.15" customHeight="1" spans="1:3">
      <c r="A349" s="12">
        <v>330404011</v>
      </c>
      <c r="B349" s="13" t="s">
        <v>5130</v>
      </c>
      <c r="C349" s="12" t="s">
        <v>3875</v>
      </c>
    </row>
    <row r="350" s="1" customFormat="1" ht="25.15" customHeight="1" spans="1:3">
      <c r="A350" s="12">
        <v>330404013</v>
      </c>
      <c r="B350" s="13" t="s">
        <v>5132</v>
      </c>
      <c r="C350" s="12" t="s">
        <v>5133</v>
      </c>
    </row>
    <row r="351" s="1" customFormat="1" ht="25.15" customHeight="1" spans="1:3">
      <c r="A351" s="12">
        <v>330405006</v>
      </c>
      <c r="B351" s="13" t="s">
        <v>5140</v>
      </c>
      <c r="C351" s="12" t="s">
        <v>5141</v>
      </c>
    </row>
    <row r="352" s="1" customFormat="1" ht="25.15" customHeight="1" spans="1:3">
      <c r="A352" s="12">
        <v>330405014</v>
      </c>
      <c r="B352" s="13" t="s">
        <v>8652</v>
      </c>
      <c r="C352" s="12" t="s">
        <v>5156</v>
      </c>
    </row>
    <row r="353" s="1" customFormat="1" ht="25.15" customHeight="1" spans="1:3">
      <c r="A353" s="12">
        <v>330405017</v>
      </c>
      <c r="B353" s="13" t="s">
        <v>8653</v>
      </c>
      <c r="C353" s="12" t="s">
        <v>8654</v>
      </c>
    </row>
    <row r="354" s="1" customFormat="1" ht="25.15" customHeight="1" spans="1:3">
      <c r="A354" s="12">
        <v>330406001</v>
      </c>
      <c r="B354" s="13" t="s">
        <v>5166</v>
      </c>
      <c r="C354" s="12" t="s">
        <v>5133</v>
      </c>
    </row>
    <row r="355" s="1" customFormat="1" ht="25.15" customHeight="1" spans="1:3">
      <c r="A355" s="12">
        <v>330406002</v>
      </c>
      <c r="B355" s="13" t="s">
        <v>5167</v>
      </c>
      <c r="C355" s="12" t="s">
        <v>5133</v>
      </c>
    </row>
    <row r="356" s="1" customFormat="1" ht="25.15" customHeight="1" spans="1:3">
      <c r="A356" s="12">
        <v>330406004</v>
      </c>
      <c r="B356" s="13" t="s">
        <v>5169</v>
      </c>
      <c r="C356" s="12" t="s">
        <v>5133</v>
      </c>
    </row>
    <row r="357" s="1" customFormat="1" ht="25.15" customHeight="1" spans="1:3">
      <c r="A357" s="12">
        <v>330406005</v>
      </c>
      <c r="B357" s="13" t="s">
        <v>5170</v>
      </c>
      <c r="C357" s="12" t="s">
        <v>5171</v>
      </c>
    </row>
    <row r="358" s="1" customFormat="1" ht="25.15" customHeight="1" spans="1:3">
      <c r="A358" s="12">
        <v>330406006</v>
      </c>
      <c r="B358" s="13" t="s">
        <v>8655</v>
      </c>
      <c r="C358" s="12" t="s">
        <v>5173</v>
      </c>
    </row>
    <row r="359" s="1" customFormat="1" ht="25.15" customHeight="1" spans="1:3">
      <c r="A359" s="12">
        <v>330406008</v>
      </c>
      <c r="B359" s="13" t="s">
        <v>5176</v>
      </c>
      <c r="C359" s="12" t="s">
        <v>5173</v>
      </c>
    </row>
    <row r="360" s="1" customFormat="1" ht="25.15" customHeight="1" spans="1:3">
      <c r="A360" s="12">
        <v>330406009</v>
      </c>
      <c r="B360" s="13" t="s">
        <v>5177</v>
      </c>
      <c r="C360" s="12" t="s">
        <v>5173</v>
      </c>
    </row>
    <row r="361" s="1" customFormat="1" ht="25.15" customHeight="1" spans="1:4">
      <c r="A361" s="12">
        <v>330406010</v>
      </c>
      <c r="B361" s="13" t="s">
        <v>8656</v>
      </c>
      <c r="C361" s="29" t="s">
        <v>8657</v>
      </c>
      <c r="D361" s="28" t="s">
        <v>82</v>
      </c>
    </row>
    <row r="362" s="1" customFormat="1" ht="25.15" customHeight="1" spans="1:3">
      <c r="A362" s="12">
        <v>330406011</v>
      </c>
      <c r="B362" s="13" t="s">
        <v>5181</v>
      </c>
      <c r="C362" s="12" t="s">
        <v>5173</v>
      </c>
    </row>
    <row r="363" s="1" customFormat="1" ht="25.15" customHeight="1" spans="1:3">
      <c r="A363" s="12">
        <v>330406012</v>
      </c>
      <c r="B363" s="13" t="s">
        <v>5182</v>
      </c>
      <c r="C363" s="12" t="s">
        <v>5133</v>
      </c>
    </row>
    <row r="364" s="1" customFormat="1" ht="25.15" customHeight="1" spans="1:3">
      <c r="A364" s="12">
        <v>330406013</v>
      </c>
      <c r="B364" s="13" t="s">
        <v>5183</v>
      </c>
      <c r="C364" s="12" t="s">
        <v>5133</v>
      </c>
    </row>
    <row r="365" s="1" customFormat="1" ht="25.15" customHeight="1" spans="1:3">
      <c r="A365" s="12">
        <v>330406014</v>
      </c>
      <c r="B365" s="13" t="s">
        <v>5184</v>
      </c>
      <c r="C365" s="12" t="s">
        <v>5185</v>
      </c>
    </row>
    <row r="366" s="1" customFormat="1" ht="25.15" customHeight="1" spans="1:3">
      <c r="A366" s="12">
        <v>330406015</v>
      </c>
      <c r="B366" s="13" t="s">
        <v>5186</v>
      </c>
      <c r="C366" s="12" t="s">
        <v>8658</v>
      </c>
    </row>
    <row r="367" s="1" customFormat="1" ht="25.15" customHeight="1" spans="1:3">
      <c r="A367" s="12">
        <v>330406016</v>
      </c>
      <c r="B367" s="13" t="s">
        <v>5187</v>
      </c>
      <c r="C367" s="12" t="s">
        <v>8659</v>
      </c>
    </row>
    <row r="368" s="1" customFormat="1" ht="25.15" customHeight="1" spans="1:3">
      <c r="A368" s="12">
        <v>330406017</v>
      </c>
      <c r="B368" s="13" t="s">
        <v>5189</v>
      </c>
      <c r="C368" s="12" t="s">
        <v>5173</v>
      </c>
    </row>
    <row r="369" s="1" customFormat="1" ht="25.15" customHeight="1" spans="1:3">
      <c r="A369" s="12">
        <v>330406018</v>
      </c>
      <c r="B369" s="13" t="s">
        <v>5191</v>
      </c>
      <c r="C369" s="12" t="s">
        <v>8660</v>
      </c>
    </row>
    <row r="370" s="1" customFormat="1" ht="25.15" customHeight="1" spans="1:3">
      <c r="A370" s="12">
        <v>330407002</v>
      </c>
      <c r="B370" s="13" t="s">
        <v>5204</v>
      </c>
      <c r="C370" s="12" t="s">
        <v>5205</v>
      </c>
    </row>
    <row r="371" s="1" customFormat="1" ht="25.15" customHeight="1" spans="1:3">
      <c r="A371" s="12">
        <v>330407003</v>
      </c>
      <c r="B371" s="13" t="s">
        <v>5206</v>
      </c>
      <c r="C371" s="12" t="s">
        <v>8661</v>
      </c>
    </row>
    <row r="372" s="1" customFormat="1" ht="25.15" customHeight="1" spans="1:3">
      <c r="A372" s="12">
        <v>330407004</v>
      </c>
      <c r="B372" s="13" t="s">
        <v>5208</v>
      </c>
      <c r="C372" s="12" t="s">
        <v>5210</v>
      </c>
    </row>
    <row r="373" s="1" customFormat="1" ht="25.15" customHeight="1" spans="1:3">
      <c r="A373" s="12">
        <v>330407005</v>
      </c>
      <c r="B373" s="13" t="s">
        <v>5211</v>
      </c>
      <c r="C373" s="12" t="s">
        <v>8662</v>
      </c>
    </row>
    <row r="374" s="1" customFormat="1" ht="25.15" customHeight="1" spans="1:3">
      <c r="A374" s="12">
        <v>330407006</v>
      </c>
      <c r="B374" s="13" t="s">
        <v>5214</v>
      </c>
      <c r="C374" s="12" t="s">
        <v>5215</v>
      </c>
    </row>
    <row r="375" s="1" customFormat="1" ht="25.15" customHeight="1" spans="1:3">
      <c r="A375" s="12">
        <v>330407008</v>
      </c>
      <c r="B375" s="13" t="s">
        <v>5217</v>
      </c>
      <c r="C375" s="12" t="s">
        <v>8662</v>
      </c>
    </row>
    <row r="376" s="1" customFormat="1" ht="25.15" customHeight="1" spans="1:3">
      <c r="A376" s="12">
        <v>330407009</v>
      </c>
      <c r="B376" s="13" t="s">
        <v>5218</v>
      </c>
      <c r="C376" s="12" t="s">
        <v>8663</v>
      </c>
    </row>
    <row r="377" s="1" customFormat="1" ht="25.15" customHeight="1" spans="1:3">
      <c r="A377" s="12">
        <v>330407010</v>
      </c>
      <c r="B377" s="13" t="s">
        <v>5220</v>
      </c>
      <c r="C377" s="12" t="s">
        <v>8663</v>
      </c>
    </row>
    <row r="378" s="1" customFormat="1" ht="25.15" customHeight="1" spans="1:3">
      <c r="A378" s="12">
        <v>330407012</v>
      </c>
      <c r="B378" s="13" t="s">
        <v>5222</v>
      </c>
      <c r="C378" s="12" t="s">
        <v>5224</v>
      </c>
    </row>
    <row r="379" s="1" customFormat="1" ht="25.15" customHeight="1" spans="1:3">
      <c r="A379" s="12">
        <v>330407013</v>
      </c>
      <c r="B379" s="13" t="s">
        <v>5225</v>
      </c>
      <c r="C379" s="12" t="s">
        <v>5224</v>
      </c>
    </row>
    <row r="380" s="1" customFormat="1" ht="25.15" customHeight="1" spans="1:3">
      <c r="A380" s="12">
        <v>330409007</v>
      </c>
      <c r="B380" s="13" t="s">
        <v>5246</v>
      </c>
      <c r="C380" s="12" t="s">
        <v>5247</v>
      </c>
    </row>
    <row r="381" s="1" customFormat="1" ht="25.15" customHeight="1" spans="1:3">
      <c r="A381" s="12">
        <v>330409008</v>
      </c>
      <c r="B381" s="13" t="s">
        <v>5248</v>
      </c>
      <c r="C381" s="12" t="s">
        <v>5247</v>
      </c>
    </row>
    <row r="382" s="1" customFormat="1" ht="25.15" customHeight="1" spans="1:3">
      <c r="A382" s="12">
        <v>330409009</v>
      </c>
      <c r="B382" s="13" t="s">
        <v>8664</v>
      </c>
      <c r="C382" s="12" t="s">
        <v>5247</v>
      </c>
    </row>
    <row r="383" s="1" customFormat="1" ht="25.15" customHeight="1" spans="1:3">
      <c r="A383" s="12">
        <v>330409010</v>
      </c>
      <c r="B383" s="13" t="s">
        <v>5251</v>
      </c>
      <c r="C383" s="12" t="s">
        <v>5247</v>
      </c>
    </row>
    <row r="384" s="1" customFormat="1" ht="25.15" customHeight="1" spans="1:3">
      <c r="A384" s="12">
        <v>330409011</v>
      </c>
      <c r="B384" s="13" t="s">
        <v>5252</v>
      </c>
      <c r="C384" s="12" t="s">
        <v>5247</v>
      </c>
    </row>
    <row r="385" s="1" customFormat="1" ht="25.15" customHeight="1" spans="1:3">
      <c r="A385" s="12">
        <v>330409012</v>
      </c>
      <c r="B385" s="13" t="s">
        <v>5253</v>
      </c>
      <c r="C385" s="12" t="s">
        <v>5247</v>
      </c>
    </row>
    <row r="386" s="1" customFormat="1" ht="25.15" customHeight="1" spans="1:3">
      <c r="A386" s="12">
        <v>330409017</v>
      </c>
      <c r="B386" s="13" t="s">
        <v>5261</v>
      </c>
      <c r="C386" s="12" t="s">
        <v>5247</v>
      </c>
    </row>
    <row r="387" s="1" customFormat="1" ht="25.15" customHeight="1" spans="1:3">
      <c r="A387" s="12">
        <v>330409018</v>
      </c>
      <c r="B387" s="13" t="s">
        <v>5262</v>
      </c>
      <c r="C387" s="12" t="s">
        <v>5263</v>
      </c>
    </row>
    <row r="388" s="1" customFormat="1" ht="25.15" customHeight="1" spans="1:3">
      <c r="A388" s="12">
        <v>330409019</v>
      </c>
      <c r="B388" s="13" t="s">
        <v>5264</v>
      </c>
      <c r="C388" s="12" t="s">
        <v>5266</v>
      </c>
    </row>
    <row r="389" s="1" customFormat="1" ht="25.15" customHeight="1" spans="1:3">
      <c r="A389" s="12">
        <v>330409020</v>
      </c>
      <c r="B389" s="13" t="s">
        <v>5267</v>
      </c>
      <c r="C389" s="12" t="s">
        <v>5268</v>
      </c>
    </row>
    <row r="390" s="1" customFormat="1" ht="25.15" customHeight="1" spans="1:3">
      <c r="A390" s="12">
        <v>330409025</v>
      </c>
      <c r="B390" s="13" t="s">
        <v>5273</v>
      </c>
      <c r="C390" s="12" t="s">
        <v>3207</v>
      </c>
    </row>
    <row r="391" s="1" customFormat="1" ht="25.15" customHeight="1" spans="1:3">
      <c r="A391" s="12">
        <v>330501019</v>
      </c>
      <c r="B391" s="13" t="s">
        <v>5309</v>
      </c>
      <c r="C391" s="12" t="s">
        <v>5071</v>
      </c>
    </row>
    <row r="392" s="1" customFormat="1" ht="25.15" customHeight="1" spans="1:3">
      <c r="A392" s="12">
        <v>330502005</v>
      </c>
      <c r="B392" s="31" t="s">
        <v>5322</v>
      </c>
      <c r="C392" s="13" t="s">
        <v>5324</v>
      </c>
    </row>
    <row r="393" s="1" customFormat="1" ht="25.15" customHeight="1" spans="1:3">
      <c r="A393" s="12">
        <v>330502006</v>
      </c>
      <c r="B393" s="50" t="s">
        <v>5325</v>
      </c>
      <c r="C393" s="51" t="s">
        <v>5324</v>
      </c>
    </row>
    <row r="394" s="1" customFormat="1" ht="25.15" customHeight="1" spans="1:3">
      <c r="A394" s="12">
        <v>330502009</v>
      </c>
      <c r="B394" s="31" t="s">
        <v>5328</v>
      </c>
      <c r="C394" s="13" t="s">
        <v>5324</v>
      </c>
    </row>
    <row r="395" s="1" customFormat="1" ht="25.15" customHeight="1" spans="1:3">
      <c r="A395" s="12">
        <v>330502019</v>
      </c>
      <c r="B395" s="31" t="s">
        <v>5344</v>
      </c>
      <c r="C395" s="13" t="s">
        <v>5346</v>
      </c>
    </row>
    <row r="396" s="1" customFormat="1" ht="25.15" customHeight="1" spans="1:3">
      <c r="A396" s="12">
        <v>330502020</v>
      </c>
      <c r="B396" s="50" t="s">
        <v>5347</v>
      </c>
      <c r="C396" s="51" t="s">
        <v>5348</v>
      </c>
    </row>
    <row r="397" s="1" customFormat="1" ht="25.15" customHeight="1" spans="1:3">
      <c r="A397" s="12">
        <v>330503</v>
      </c>
      <c r="B397" s="31" t="s">
        <v>5349</v>
      </c>
      <c r="C397" s="13" t="s">
        <v>5350</v>
      </c>
    </row>
    <row r="398" s="1" customFormat="1" ht="25.15" customHeight="1" spans="1:3">
      <c r="A398" s="12">
        <v>330503008</v>
      </c>
      <c r="B398" s="31" t="s">
        <v>5360</v>
      </c>
      <c r="C398" s="13" t="s">
        <v>5346</v>
      </c>
    </row>
    <row r="399" s="1" customFormat="1" ht="25.15" customHeight="1" spans="1:3">
      <c r="A399" s="12">
        <v>330503009</v>
      </c>
      <c r="B399" s="13" t="s">
        <v>5362</v>
      </c>
      <c r="C399" s="12" t="s">
        <v>322</v>
      </c>
    </row>
    <row r="400" s="1" customFormat="1" ht="25.15" customHeight="1" spans="1:3">
      <c r="A400" s="12">
        <v>330601003</v>
      </c>
      <c r="B400" s="13" t="s">
        <v>5385</v>
      </c>
      <c r="C400" s="12" t="s">
        <v>5071</v>
      </c>
    </row>
    <row r="401" s="1" customFormat="1" ht="25.15" customHeight="1" spans="1:3">
      <c r="A401" s="12">
        <v>330601004</v>
      </c>
      <c r="B401" s="13" t="s">
        <v>5387</v>
      </c>
      <c r="C401" s="12" t="s">
        <v>5071</v>
      </c>
    </row>
    <row r="402" s="1" customFormat="1" ht="25.15" customHeight="1" spans="1:3">
      <c r="A402" s="12">
        <v>330601022</v>
      </c>
      <c r="B402" s="13" t="s">
        <v>5411</v>
      </c>
      <c r="C402" s="12" t="s">
        <v>5412</v>
      </c>
    </row>
    <row r="403" s="1" customFormat="1" ht="25.15" customHeight="1" spans="1:3">
      <c r="A403" s="12">
        <v>330601023</v>
      </c>
      <c r="B403" s="13" t="s">
        <v>8665</v>
      </c>
      <c r="C403" s="12" t="s">
        <v>5412</v>
      </c>
    </row>
    <row r="404" s="1" customFormat="1" ht="25.15" customHeight="1" spans="1:3">
      <c r="A404" s="12">
        <v>330601024</v>
      </c>
      <c r="B404" s="13" t="s">
        <v>5414</v>
      </c>
      <c r="C404" s="12" t="s">
        <v>5415</v>
      </c>
    </row>
    <row r="405" s="1" customFormat="1" ht="25.15" customHeight="1" spans="1:3">
      <c r="A405" s="12">
        <v>330601026</v>
      </c>
      <c r="B405" s="13" t="s">
        <v>5417</v>
      </c>
      <c r="C405" s="12" t="s">
        <v>5415</v>
      </c>
    </row>
    <row r="406" s="1" customFormat="1" ht="25.15" customHeight="1" spans="1:3">
      <c r="A406" s="12">
        <v>330604007</v>
      </c>
      <c r="B406" s="13" t="s">
        <v>5461</v>
      </c>
      <c r="C406" s="12" t="s">
        <v>8666</v>
      </c>
    </row>
    <row r="407" s="1" customFormat="1" ht="25.15" customHeight="1" spans="1:3">
      <c r="A407" s="12">
        <v>330604008</v>
      </c>
      <c r="B407" s="13" t="s">
        <v>5463</v>
      </c>
      <c r="C407" s="12" t="s">
        <v>8667</v>
      </c>
    </row>
    <row r="408" s="1" customFormat="1" ht="25.15" customHeight="1" spans="1:3">
      <c r="A408" s="12">
        <v>330604009</v>
      </c>
      <c r="B408" s="13" t="s">
        <v>5466</v>
      </c>
      <c r="C408" s="12" t="s">
        <v>8668</v>
      </c>
    </row>
    <row r="409" s="1" customFormat="1" ht="25.15" customHeight="1" spans="1:3">
      <c r="A409" s="12">
        <v>330604011</v>
      </c>
      <c r="B409" s="13" t="s">
        <v>5469</v>
      </c>
      <c r="C409" s="12" t="s">
        <v>5471</v>
      </c>
    </row>
    <row r="410" s="1" customFormat="1" ht="25.15" customHeight="1" spans="1:3">
      <c r="A410" s="12">
        <v>330604013</v>
      </c>
      <c r="B410" s="13" t="s">
        <v>5474</v>
      </c>
      <c r="C410" s="12" t="s">
        <v>5476</v>
      </c>
    </row>
    <row r="411" s="1" customFormat="1" ht="25.15" customHeight="1" spans="1:3">
      <c r="A411" s="12">
        <v>330604014</v>
      </c>
      <c r="B411" s="13" t="s">
        <v>5477</v>
      </c>
      <c r="C411" s="12" t="s">
        <v>5479</v>
      </c>
    </row>
    <row r="412" s="1" customFormat="1" ht="25.15" customHeight="1" spans="1:3">
      <c r="A412" s="12">
        <v>330604016</v>
      </c>
      <c r="B412" s="13" t="s">
        <v>5482</v>
      </c>
      <c r="C412" s="12" t="s">
        <v>5476</v>
      </c>
    </row>
    <row r="413" s="1" customFormat="1" ht="25.15" customHeight="1" spans="1:3">
      <c r="A413" s="12">
        <v>330604017</v>
      </c>
      <c r="B413" s="13" t="s">
        <v>5484</v>
      </c>
      <c r="C413" s="12" t="s">
        <v>5486</v>
      </c>
    </row>
    <row r="414" s="1" customFormat="1" ht="25.15" customHeight="1" spans="1:3">
      <c r="A414" s="12">
        <v>330604019</v>
      </c>
      <c r="B414" s="13" t="s">
        <v>5489</v>
      </c>
      <c r="C414" s="12" t="s">
        <v>8669</v>
      </c>
    </row>
    <row r="415" s="1" customFormat="1" ht="25.15" customHeight="1" spans="1:3">
      <c r="A415" s="12">
        <v>330604022</v>
      </c>
      <c r="B415" s="13" t="s">
        <v>5493</v>
      </c>
      <c r="C415" s="12" t="s">
        <v>8670</v>
      </c>
    </row>
    <row r="416" s="1" customFormat="1" ht="25.15" customHeight="1" spans="1:3">
      <c r="A416" s="12">
        <v>330604023</v>
      </c>
      <c r="B416" s="13" t="s">
        <v>5496</v>
      </c>
      <c r="C416" s="12" t="s">
        <v>5094</v>
      </c>
    </row>
    <row r="417" s="1" customFormat="1" ht="25.15" customHeight="1" spans="1:3">
      <c r="A417" s="12">
        <v>330604025</v>
      </c>
      <c r="B417" s="13" t="s">
        <v>5499</v>
      </c>
      <c r="C417" s="12" t="s">
        <v>5500</v>
      </c>
    </row>
    <row r="418" s="1" customFormat="1" ht="25.15" customHeight="1" spans="1:3">
      <c r="A418" s="12">
        <v>330604026</v>
      </c>
      <c r="B418" s="13" t="s">
        <v>5501</v>
      </c>
      <c r="C418" s="12" t="s">
        <v>8671</v>
      </c>
    </row>
    <row r="419" s="1" customFormat="1" ht="25.15" customHeight="1" spans="1:3">
      <c r="A419" s="12">
        <v>330604029</v>
      </c>
      <c r="B419" s="13" t="s">
        <v>5506</v>
      </c>
      <c r="C419" s="12" t="s">
        <v>5508</v>
      </c>
    </row>
    <row r="420" s="1" customFormat="1" ht="25.15" customHeight="1" spans="1:3">
      <c r="A420" s="12">
        <v>330604031</v>
      </c>
      <c r="B420" s="13" t="s">
        <v>5512</v>
      </c>
      <c r="C420" s="12" t="s">
        <v>5508</v>
      </c>
    </row>
    <row r="421" s="1" customFormat="1" ht="25.15" customHeight="1" spans="1:3">
      <c r="A421" s="12">
        <v>330604035</v>
      </c>
      <c r="B421" s="13" t="s">
        <v>5521</v>
      </c>
      <c r="C421" s="12" t="s">
        <v>5523</v>
      </c>
    </row>
    <row r="422" s="1" customFormat="1" ht="25.15" customHeight="1" spans="1:3">
      <c r="A422" s="12">
        <v>330604036</v>
      </c>
      <c r="B422" s="13" t="s">
        <v>5524</v>
      </c>
      <c r="C422" s="12" t="s">
        <v>5526</v>
      </c>
    </row>
    <row r="423" s="1" customFormat="1" ht="25.15" customHeight="1" spans="1:3">
      <c r="A423" s="12">
        <v>330604040</v>
      </c>
      <c r="B423" s="13" t="s">
        <v>5533</v>
      </c>
      <c r="C423" s="12" t="s">
        <v>5535</v>
      </c>
    </row>
    <row r="424" s="1" customFormat="1" ht="25.15" customHeight="1" spans="1:3">
      <c r="A424" s="12">
        <v>330604041</v>
      </c>
      <c r="B424" s="13" t="s">
        <v>5536</v>
      </c>
      <c r="C424" s="12" t="s">
        <v>8672</v>
      </c>
    </row>
    <row r="425" s="1" customFormat="1" ht="25.15" customHeight="1" spans="1:3">
      <c r="A425" s="12">
        <v>330604043</v>
      </c>
      <c r="B425" s="13" t="s">
        <v>5540</v>
      </c>
      <c r="C425" s="12" t="s">
        <v>5542</v>
      </c>
    </row>
    <row r="426" s="1" customFormat="1" ht="25.15" customHeight="1" spans="1:3">
      <c r="A426" s="12">
        <v>330605</v>
      </c>
      <c r="B426" s="13" t="s">
        <v>5543</v>
      </c>
      <c r="C426" s="12" t="s">
        <v>5544</v>
      </c>
    </row>
    <row r="427" s="1" customFormat="1" ht="25.15" customHeight="1" spans="1:3">
      <c r="A427" s="12">
        <v>330605005</v>
      </c>
      <c r="B427" s="13" t="s">
        <v>5553</v>
      </c>
      <c r="C427" s="12" t="s">
        <v>8673</v>
      </c>
    </row>
    <row r="428" s="1" customFormat="1" ht="25.15" customHeight="1" spans="1:3">
      <c r="A428" s="12">
        <v>330605006</v>
      </c>
      <c r="B428" s="13" t="s">
        <v>5555</v>
      </c>
      <c r="C428" s="12" t="s">
        <v>8674</v>
      </c>
    </row>
    <row r="429" s="1" customFormat="1" ht="25.15" customHeight="1" spans="1:3">
      <c r="A429" s="12">
        <v>330605007</v>
      </c>
      <c r="B429" s="13" t="s">
        <v>5558</v>
      </c>
      <c r="C429" s="12" t="s">
        <v>8674</v>
      </c>
    </row>
    <row r="430" s="1" customFormat="1" ht="25.15" customHeight="1" spans="1:3">
      <c r="A430" s="12">
        <v>330605008</v>
      </c>
      <c r="B430" s="13" t="s">
        <v>5560</v>
      </c>
      <c r="C430" s="12" t="s">
        <v>8675</v>
      </c>
    </row>
    <row r="431" s="1" customFormat="1" ht="25.15" customHeight="1" spans="1:3">
      <c r="A431" s="12">
        <v>330605009</v>
      </c>
      <c r="B431" s="13" t="s">
        <v>5563</v>
      </c>
      <c r="C431" s="12" t="s">
        <v>8676</v>
      </c>
    </row>
    <row r="432" s="1" customFormat="1" ht="25.15" customHeight="1" spans="1:3">
      <c r="A432" s="12">
        <v>330605010</v>
      </c>
      <c r="B432" s="13" t="s">
        <v>5566</v>
      </c>
      <c r="C432" s="12" t="s">
        <v>8676</v>
      </c>
    </row>
    <row r="433" s="1" customFormat="1" ht="25.15" customHeight="1" spans="1:3">
      <c r="A433" s="12">
        <v>330605011</v>
      </c>
      <c r="B433" s="13" t="s">
        <v>5568</v>
      </c>
      <c r="C433" s="12" t="s">
        <v>8676</v>
      </c>
    </row>
    <row r="434" s="1" customFormat="1" ht="25.15" customHeight="1" spans="1:3">
      <c r="A434" s="12">
        <v>330605012</v>
      </c>
      <c r="B434" s="13" t="s">
        <v>5570</v>
      </c>
      <c r="C434" s="12" t="s">
        <v>8676</v>
      </c>
    </row>
    <row r="435" s="1" customFormat="1" ht="25.15" customHeight="1" spans="1:3">
      <c r="A435" s="12">
        <v>330605013</v>
      </c>
      <c r="B435" s="13" t="s">
        <v>5572</v>
      </c>
      <c r="C435" s="12" t="s">
        <v>8677</v>
      </c>
    </row>
    <row r="436" s="1" customFormat="1" ht="25.15" customHeight="1" spans="1:3">
      <c r="A436" s="12">
        <v>330605020</v>
      </c>
      <c r="B436" s="13" t="s">
        <v>5584</v>
      </c>
      <c r="C436" s="12" t="s">
        <v>8678</v>
      </c>
    </row>
    <row r="437" s="1" customFormat="1" ht="25.15" customHeight="1" spans="1:3">
      <c r="A437" s="12">
        <v>330605021</v>
      </c>
      <c r="B437" s="13" t="s">
        <v>5586</v>
      </c>
      <c r="C437" s="12" t="s">
        <v>3144</v>
      </c>
    </row>
    <row r="438" s="1" customFormat="1" ht="25.15" customHeight="1" spans="1:3">
      <c r="A438" s="12">
        <v>330605024</v>
      </c>
      <c r="B438" s="13" t="s">
        <v>5592</v>
      </c>
      <c r="C438" s="12" t="s">
        <v>8679</v>
      </c>
    </row>
    <row r="439" s="1" customFormat="1" ht="25.15" customHeight="1" spans="1:3">
      <c r="A439" s="12">
        <v>330605033</v>
      </c>
      <c r="B439" s="13" t="s">
        <v>5610</v>
      </c>
      <c r="C439" s="12" t="s">
        <v>8680</v>
      </c>
    </row>
    <row r="440" s="1" customFormat="1" ht="25.15" customHeight="1" spans="1:3">
      <c r="A440" s="12">
        <v>330605035</v>
      </c>
      <c r="B440" s="13" t="s">
        <v>5614</v>
      </c>
      <c r="C440" s="12" t="s">
        <v>8681</v>
      </c>
    </row>
    <row r="441" s="1" customFormat="1" ht="25.15" customHeight="1" spans="1:3">
      <c r="A441" s="12">
        <v>330606</v>
      </c>
      <c r="B441" s="13" t="s">
        <v>5616</v>
      </c>
      <c r="C441" s="12" t="s">
        <v>5618</v>
      </c>
    </row>
    <row r="442" s="1" customFormat="1" ht="25.15" customHeight="1" spans="1:3">
      <c r="A442" s="12">
        <v>330606009</v>
      </c>
      <c r="B442" s="13" t="s">
        <v>5630</v>
      </c>
      <c r="C442" s="12" t="s">
        <v>8682</v>
      </c>
    </row>
    <row r="443" s="1" customFormat="1" ht="25.15" customHeight="1" spans="1:3">
      <c r="A443" s="12">
        <v>330606024</v>
      </c>
      <c r="B443" s="13" t="s">
        <v>5662</v>
      </c>
      <c r="C443" s="12" t="s">
        <v>8683</v>
      </c>
    </row>
    <row r="444" s="1" customFormat="1" ht="25.15" customHeight="1" spans="1:3">
      <c r="A444" s="12">
        <v>330606025</v>
      </c>
      <c r="B444" s="13" t="s">
        <v>5664</v>
      </c>
      <c r="C444" s="12" t="s">
        <v>8684</v>
      </c>
    </row>
    <row r="445" s="1" customFormat="1" ht="25.15" customHeight="1" spans="1:3">
      <c r="A445" s="12">
        <v>330606030</v>
      </c>
      <c r="B445" s="13" t="s">
        <v>8685</v>
      </c>
      <c r="C445" s="12" t="s">
        <v>8686</v>
      </c>
    </row>
    <row r="446" s="1" customFormat="1" ht="25.15" customHeight="1" spans="1:3">
      <c r="A446" s="12">
        <v>330606034</v>
      </c>
      <c r="B446" s="13" t="s">
        <v>5681</v>
      </c>
      <c r="C446" s="12" t="s">
        <v>5682</v>
      </c>
    </row>
    <row r="447" s="1" customFormat="1" ht="25.15" customHeight="1" spans="1:3">
      <c r="A447" s="12">
        <v>330606039</v>
      </c>
      <c r="B447" s="13" t="s">
        <v>5690</v>
      </c>
      <c r="C447" s="12" t="s">
        <v>8687</v>
      </c>
    </row>
    <row r="448" s="1" customFormat="1" ht="25.15" customHeight="1" spans="1:3">
      <c r="A448" s="12">
        <v>330607001</v>
      </c>
      <c r="B448" s="13" t="s">
        <v>8688</v>
      </c>
      <c r="C448" s="12" t="s">
        <v>8689</v>
      </c>
    </row>
    <row r="449" s="1" customFormat="1" ht="25.15" customHeight="1" spans="1:3">
      <c r="A449" s="12">
        <v>330607002</v>
      </c>
      <c r="B449" s="13" t="s">
        <v>8690</v>
      </c>
      <c r="C449" s="12" t="s">
        <v>8689</v>
      </c>
    </row>
    <row r="450" s="1" customFormat="1" ht="25.15" customHeight="1" spans="1:3">
      <c r="A450" s="12">
        <v>330607003</v>
      </c>
      <c r="B450" s="13" t="s">
        <v>8691</v>
      </c>
      <c r="C450" s="12" t="s">
        <v>8689</v>
      </c>
    </row>
    <row r="451" s="1" customFormat="1" ht="25.15" customHeight="1" spans="1:3">
      <c r="A451" s="12">
        <v>330607004</v>
      </c>
      <c r="B451" s="13" t="s">
        <v>5706</v>
      </c>
      <c r="C451" s="12" t="s">
        <v>8689</v>
      </c>
    </row>
    <row r="452" s="1" customFormat="1" ht="25.15" customHeight="1" spans="1:3">
      <c r="A452" s="12">
        <v>330607005</v>
      </c>
      <c r="B452" s="13" t="s">
        <v>5708</v>
      </c>
      <c r="C452" s="12" t="s">
        <v>8689</v>
      </c>
    </row>
    <row r="453" s="1" customFormat="1" ht="25.15" customHeight="1" spans="1:3">
      <c r="A453" s="12">
        <v>330607006</v>
      </c>
      <c r="B453" s="13" t="s">
        <v>5710</v>
      </c>
      <c r="C453" s="12" t="s">
        <v>8689</v>
      </c>
    </row>
    <row r="454" s="1" customFormat="1" ht="25.15" customHeight="1" spans="1:3">
      <c r="A454" s="12">
        <v>330607007</v>
      </c>
      <c r="B454" s="13" t="s">
        <v>5712</v>
      </c>
      <c r="C454" s="12" t="s">
        <v>8689</v>
      </c>
    </row>
    <row r="455" s="1" customFormat="1" ht="25.15" customHeight="1" spans="1:3">
      <c r="A455" s="12">
        <v>330607011</v>
      </c>
      <c r="B455" s="13" t="s">
        <v>5718</v>
      </c>
      <c r="C455" s="12" t="s">
        <v>8689</v>
      </c>
    </row>
    <row r="456" s="1" customFormat="1" ht="25.15" customHeight="1" spans="1:3">
      <c r="A456" s="12">
        <v>330607012</v>
      </c>
      <c r="B456" s="13" t="s">
        <v>5720</v>
      </c>
      <c r="C456" s="12" t="s">
        <v>8689</v>
      </c>
    </row>
    <row r="457" s="1" customFormat="1" ht="25.15" customHeight="1" spans="1:3">
      <c r="A457" s="12">
        <v>330607013</v>
      </c>
      <c r="B457" s="13" t="s">
        <v>5722</v>
      </c>
      <c r="C457" s="12" t="s">
        <v>8692</v>
      </c>
    </row>
    <row r="458" s="1" customFormat="1" ht="25.15" customHeight="1" spans="1:3">
      <c r="A458" s="12">
        <v>330607014</v>
      </c>
      <c r="B458" s="13" t="s">
        <v>8693</v>
      </c>
      <c r="C458" s="12" t="s">
        <v>8694</v>
      </c>
    </row>
    <row r="459" s="1" customFormat="1" ht="25.15" customHeight="1" spans="1:3">
      <c r="A459" s="12">
        <v>330607015</v>
      </c>
      <c r="B459" s="13" t="s">
        <v>5728</v>
      </c>
      <c r="C459" s="12" t="s">
        <v>5730</v>
      </c>
    </row>
    <row r="460" s="1" customFormat="1" ht="25.15" customHeight="1" spans="1:3">
      <c r="A460" s="12">
        <v>330607017</v>
      </c>
      <c r="B460" s="13" t="s">
        <v>5733</v>
      </c>
      <c r="C460" s="12" t="s">
        <v>8695</v>
      </c>
    </row>
    <row r="461" s="1" customFormat="1" ht="25.15" customHeight="1" spans="1:3">
      <c r="A461" s="12">
        <v>330608004</v>
      </c>
      <c r="B461" s="13" t="s">
        <v>5744</v>
      </c>
      <c r="C461" s="12" t="s">
        <v>5746</v>
      </c>
    </row>
    <row r="462" s="1" customFormat="1" ht="25.15" customHeight="1" spans="1:3">
      <c r="A462" s="12">
        <v>330608005</v>
      </c>
      <c r="B462" s="13" t="s">
        <v>5747</v>
      </c>
      <c r="C462" s="12" t="s">
        <v>5746</v>
      </c>
    </row>
    <row r="463" s="1" customFormat="1" ht="25.15" customHeight="1" spans="1:3">
      <c r="A463" s="12">
        <v>330608006</v>
      </c>
      <c r="B463" s="13" t="s">
        <v>5748</v>
      </c>
      <c r="C463" s="12" t="s">
        <v>3144</v>
      </c>
    </row>
    <row r="464" s="1" customFormat="1" ht="25.15" customHeight="1" spans="1:3">
      <c r="A464" s="12">
        <v>330608007</v>
      </c>
      <c r="B464" s="13" t="s">
        <v>5750</v>
      </c>
      <c r="C464" s="12" t="s">
        <v>5752</v>
      </c>
    </row>
    <row r="465" s="1" customFormat="1" ht="25.15" customHeight="1" spans="1:3">
      <c r="A465" s="12">
        <v>330608008</v>
      </c>
      <c r="B465" s="13" t="s">
        <v>5753</v>
      </c>
      <c r="C465" s="12" t="s">
        <v>8696</v>
      </c>
    </row>
    <row r="466" s="1" customFormat="1" ht="25.15" customHeight="1" spans="1:3">
      <c r="A466" s="12">
        <v>330608009</v>
      </c>
      <c r="B466" s="13" t="s">
        <v>5755</v>
      </c>
      <c r="C466" s="12" t="s">
        <v>8696</v>
      </c>
    </row>
    <row r="467" s="1" customFormat="1" ht="25.15" customHeight="1" spans="1:3">
      <c r="A467" s="12">
        <v>330608010</v>
      </c>
      <c r="B467" s="13" t="s">
        <v>5758</v>
      </c>
      <c r="C467" s="12" t="s">
        <v>8696</v>
      </c>
    </row>
    <row r="468" s="1" customFormat="1" ht="25.15" customHeight="1" spans="1:3">
      <c r="A468" s="12">
        <v>330608011</v>
      </c>
      <c r="B468" s="13" t="s">
        <v>5759</v>
      </c>
      <c r="C468" s="12" t="s">
        <v>8696</v>
      </c>
    </row>
    <row r="469" s="1" customFormat="1" ht="25.15" customHeight="1" spans="1:3">
      <c r="A469" s="12">
        <v>330608020</v>
      </c>
      <c r="B469" s="13" t="s">
        <v>5775</v>
      </c>
      <c r="C469" s="12" t="s">
        <v>5777</v>
      </c>
    </row>
    <row r="470" s="1" customFormat="1" ht="25.15" customHeight="1" spans="1:3">
      <c r="A470" s="12">
        <v>330608021</v>
      </c>
      <c r="B470" s="13" t="s">
        <v>5778</v>
      </c>
      <c r="C470" s="12" t="s">
        <v>8697</v>
      </c>
    </row>
    <row r="471" s="1" customFormat="1" ht="25.15" customHeight="1" spans="1:3">
      <c r="A471" s="12">
        <v>330608024</v>
      </c>
      <c r="B471" s="13" t="s">
        <v>5785</v>
      </c>
      <c r="C471" s="12" t="s">
        <v>5786</v>
      </c>
    </row>
    <row r="472" s="1" customFormat="1" ht="25.15" customHeight="1" spans="1:3">
      <c r="A472" s="12">
        <v>330608026</v>
      </c>
      <c r="B472" s="13" t="s">
        <v>5789</v>
      </c>
      <c r="C472" s="12" t="s">
        <v>5791</v>
      </c>
    </row>
    <row r="473" s="1" customFormat="1" ht="25.15" customHeight="1" spans="1:3">
      <c r="A473" s="12">
        <v>330608028</v>
      </c>
      <c r="B473" s="13" t="s">
        <v>5794</v>
      </c>
      <c r="C473" s="12" t="s">
        <v>8697</v>
      </c>
    </row>
    <row r="474" s="1" customFormat="1" ht="25.15" customHeight="1" spans="1:3">
      <c r="A474" s="12">
        <v>330609</v>
      </c>
      <c r="B474" s="13" t="s">
        <v>5797</v>
      </c>
      <c r="C474" s="12" t="s">
        <v>5798</v>
      </c>
    </row>
    <row r="475" s="1" customFormat="1" ht="25.15" customHeight="1" spans="1:3">
      <c r="A475" s="12">
        <v>330609001</v>
      </c>
      <c r="B475" s="13" t="s">
        <v>5822</v>
      </c>
      <c r="C475" s="12" t="s">
        <v>5823</v>
      </c>
    </row>
    <row r="476" s="1" customFormat="1" ht="25.15" customHeight="1" spans="1:3">
      <c r="A476" s="12">
        <v>330609005</v>
      </c>
      <c r="B476" s="13" t="s">
        <v>5828</v>
      </c>
      <c r="C476" s="12" t="s">
        <v>5830</v>
      </c>
    </row>
    <row r="477" s="1" customFormat="1" ht="25.15" customHeight="1" spans="1:3">
      <c r="A477" s="12">
        <v>330609006</v>
      </c>
      <c r="B477" s="13" t="s">
        <v>5831</v>
      </c>
      <c r="C477" s="12" t="s">
        <v>5544</v>
      </c>
    </row>
    <row r="478" s="1" customFormat="1" ht="25.15" customHeight="1" spans="1:3">
      <c r="A478" s="12">
        <v>330609008</v>
      </c>
      <c r="B478" s="13" t="s">
        <v>5835</v>
      </c>
      <c r="C478" s="12" t="s">
        <v>5836</v>
      </c>
    </row>
    <row r="479" s="1" customFormat="1" ht="25.15" customHeight="1" spans="1:3">
      <c r="A479" s="12">
        <v>330609009</v>
      </c>
      <c r="B479" s="13" t="s">
        <v>5837</v>
      </c>
      <c r="C479" s="12" t="s">
        <v>5839</v>
      </c>
    </row>
    <row r="480" s="1" customFormat="1" ht="25.15" customHeight="1" spans="1:3">
      <c r="A480" s="12">
        <v>330609010</v>
      </c>
      <c r="B480" s="13" t="s">
        <v>5840</v>
      </c>
      <c r="C480" s="12" t="s">
        <v>5842</v>
      </c>
    </row>
    <row r="481" s="1" customFormat="1" ht="25.15" customHeight="1" spans="1:3">
      <c r="A481" s="12">
        <v>330701007</v>
      </c>
      <c r="B481" s="13" t="s">
        <v>8698</v>
      </c>
      <c r="C481" s="12" t="s">
        <v>5879</v>
      </c>
    </row>
    <row r="482" s="1" customFormat="1" ht="25.15" customHeight="1" spans="1:3">
      <c r="A482" s="12">
        <v>330701020</v>
      </c>
      <c r="B482" s="13" t="s">
        <v>5895</v>
      </c>
      <c r="C482" s="12" t="s">
        <v>5415</v>
      </c>
    </row>
    <row r="483" s="1" customFormat="1" ht="25.15" customHeight="1" spans="1:3">
      <c r="A483" s="12">
        <v>330701029</v>
      </c>
      <c r="B483" s="13" t="s">
        <v>5909</v>
      </c>
      <c r="C483" s="12" t="s">
        <v>4038</v>
      </c>
    </row>
    <row r="484" s="1" customFormat="1" ht="25.15" customHeight="1" spans="1:3">
      <c r="A484" s="12">
        <v>330701040</v>
      </c>
      <c r="B484" s="13" t="s">
        <v>5922</v>
      </c>
      <c r="C484" s="12" t="s">
        <v>5924</v>
      </c>
    </row>
    <row r="485" s="1" customFormat="1" ht="25.15" customHeight="1" spans="1:3">
      <c r="A485" s="12">
        <v>330702</v>
      </c>
      <c r="B485" s="31" t="s">
        <v>5934</v>
      </c>
      <c r="C485" s="13" t="s">
        <v>5935</v>
      </c>
    </row>
    <row r="486" s="1" customFormat="1" ht="25.15" customHeight="1" spans="1:3">
      <c r="A486" s="12">
        <v>330702012</v>
      </c>
      <c r="B486" s="13" t="s">
        <v>5955</v>
      </c>
      <c r="C486" s="12" t="s">
        <v>3875</v>
      </c>
    </row>
    <row r="487" s="1" customFormat="1" ht="25.15" customHeight="1" spans="1:3">
      <c r="A487" s="12">
        <v>330703013</v>
      </c>
      <c r="B487" s="13" t="s">
        <v>5986</v>
      </c>
      <c r="C487" s="12" t="s">
        <v>8699</v>
      </c>
    </row>
    <row r="488" s="1" customFormat="1" ht="25.15" customHeight="1" spans="1:3">
      <c r="A488" s="12">
        <v>330703015</v>
      </c>
      <c r="B488" s="13" t="s">
        <v>5991</v>
      </c>
      <c r="C488" s="12" t="s">
        <v>5993</v>
      </c>
    </row>
    <row r="489" s="1" customFormat="1" ht="25.15" customHeight="1" spans="1:3">
      <c r="A489" s="12">
        <v>330703023</v>
      </c>
      <c r="B489" s="13" t="s">
        <v>6006</v>
      </c>
      <c r="C489" s="12" t="s">
        <v>8700</v>
      </c>
    </row>
    <row r="490" s="1" customFormat="1" ht="25.15" customHeight="1" spans="1:3">
      <c r="A490" s="12">
        <v>330703026</v>
      </c>
      <c r="B490" s="13" t="s">
        <v>6012</v>
      </c>
      <c r="C490" s="12" t="s">
        <v>4817</v>
      </c>
    </row>
    <row r="491" s="1" customFormat="1" ht="25.15" customHeight="1" spans="1:3">
      <c r="A491" s="12">
        <v>330703028</v>
      </c>
      <c r="B491" s="13" t="s">
        <v>6016</v>
      </c>
      <c r="C491" s="12" t="s">
        <v>5924</v>
      </c>
    </row>
    <row r="492" s="1" customFormat="1" ht="25.15" customHeight="1" spans="1:3">
      <c r="A492" s="12">
        <v>330703030</v>
      </c>
      <c r="B492" s="13" t="s">
        <v>6020</v>
      </c>
      <c r="C492" s="12" t="s">
        <v>8701</v>
      </c>
    </row>
    <row r="493" s="1" customFormat="1" ht="25.15" customHeight="1" spans="1:3">
      <c r="A493" s="12">
        <v>330801</v>
      </c>
      <c r="B493" s="13" t="s">
        <v>6034</v>
      </c>
      <c r="C493" s="12" t="s">
        <v>6035</v>
      </c>
    </row>
    <row r="494" s="1" customFormat="1" ht="25.15" customHeight="1" spans="1:3">
      <c r="A494" s="12">
        <v>330801002</v>
      </c>
      <c r="B494" s="13" t="s">
        <v>8702</v>
      </c>
      <c r="C494" s="12" t="s">
        <v>8703</v>
      </c>
    </row>
    <row r="495" s="1" customFormat="1" ht="25.15" customHeight="1" spans="1:3">
      <c r="A495" s="12">
        <v>330801003</v>
      </c>
      <c r="B495" s="13" t="s">
        <v>8704</v>
      </c>
      <c r="C495" s="12" t="s">
        <v>6043</v>
      </c>
    </row>
    <row r="496" s="1" customFormat="1" ht="25.15" customHeight="1" spans="1:3">
      <c r="A496" s="12">
        <v>330801004</v>
      </c>
      <c r="B496" s="13" t="s">
        <v>6044</v>
      </c>
      <c r="C496" s="12" t="s">
        <v>6043</v>
      </c>
    </row>
    <row r="497" s="1" customFormat="1" ht="25.15" customHeight="1" spans="1:3">
      <c r="A497" s="12">
        <v>330801005</v>
      </c>
      <c r="B497" s="13" t="s">
        <v>8705</v>
      </c>
      <c r="C497" s="12" t="s">
        <v>6043</v>
      </c>
    </row>
    <row r="498" s="1" customFormat="1" ht="25.15" customHeight="1" spans="1:3">
      <c r="A498" s="12">
        <v>330801007</v>
      </c>
      <c r="B498" s="13" t="s">
        <v>6049</v>
      </c>
      <c r="C498" s="12" t="s">
        <v>4817</v>
      </c>
    </row>
    <row r="499" s="1" customFormat="1" ht="25.15" customHeight="1" spans="1:3">
      <c r="A499" s="12">
        <v>330801008</v>
      </c>
      <c r="B499" s="13" t="s">
        <v>6051</v>
      </c>
      <c r="C499" s="12" t="s">
        <v>5935</v>
      </c>
    </row>
    <row r="500" s="1" customFormat="1" ht="25.15" customHeight="1" spans="1:3">
      <c r="A500" s="12">
        <v>330801009</v>
      </c>
      <c r="B500" s="13" t="s">
        <v>6052</v>
      </c>
      <c r="C500" s="12" t="s">
        <v>8706</v>
      </c>
    </row>
    <row r="501" s="1" customFormat="1" ht="25.15" customHeight="1" spans="1:3">
      <c r="A501" s="12">
        <v>330801010</v>
      </c>
      <c r="B501" s="13" t="s">
        <v>6054</v>
      </c>
      <c r="C501" s="12" t="s">
        <v>6056</v>
      </c>
    </row>
    <row r="502" s="1" customFormat="1" ht="25.15" customHeight="1" spans="1:3">
      <c r="A502" s="12">
        <v>330801011</v>
      </c>
      <c r="B502" s="13" t="s">
        <v>6057</v>
      </c>
      <c r="C502" s="12" t="s">
        <v>6043</v>
      </c>
    </row>
    <row r="503" s="1" customFormat="1" ht="25.15" customHeight="1" spans="1:3">
      <c r="A503" s="12">
        <v>330801012</v>
      </c>
      <c r="B503" s="13" t="s">
        <v>6058</v>
      </c>
      <c r="C503" s="12" t="s">
        <v>8707</v>
      </c>
    </row>
    <row r="504" s="1" customFormat="1" ht="25.15" customHeight="1" spans="1:3">
      <c r="A504" s="12">
        <v>330801013</v>
      </c>
      <c r="B504" s="13" t="s">
        <v>8708</v>
      </c>
      <c r="C504" s="12" t="s">
        <v>6043</v>
      </c>
    </row>
    <row r="505" s="1" customFormat="1" ht="25.15" customHeight="1" spans="1:3">
      <c r="A505" s="12">
        <v>330801014</v>
      </c>
      <c r="B505" s="13" t="s">
        <v>6061</v>
      </c>
      <c r="C505" s="12" t="s">
        <v>6043</v>
      </c>
    </row>
    <row r="506" s="1" customFormat="1" ht="25.15" customHeight="1" spans="1:3">
      <c r="A506" s="12">
        <v>330801016</v>
      </c>
      <c r="B506" s="13" t="s">
        <v>8709</v>
      </c>
      <c r="C506" s="12" t="s">
        <v>4817</v>
      </c>
    </row>
    <row r="507" s="1" customFormat="1" ht="25.15" customHeight="1" spans="1:3">
      <c r="A507" s="12">
        <v>330801019</v>
      </c>
      <c r="B507" s="13" t="s">
        <v>6070</v>
      </c>
      <c r="C507" s="12" t="s">
        <v>4817</v>
      </c>
    </row>
    <row r="508" s="1" customFormat="1" ht="25.15" customHeight="1" spans="1:3">
      <c r="A508" s="12">
        <v>330802</v>
      </c>
      <c r="B508" s="13" t="s">
        <v>6087</v>
      </c>
      <c r="C508" s="12" t="s">
        <v>8710</v>
      </c>
    </row>
    <row r="509" s="1" customFormat="1" ht="25.15" customHeight="1" spans="1:3">
      <c r="A509" s="12">
        <v>330802004</v>
      </c>
      <c r="B509" s="13" t="s">
        <v>8711</v>
      </c>
      <c r="C509" s="12" t="s">
        <v>6043</v>
      </c>
    </row>
    <row r="510" s="1" customFormat="1" ht="25.15" customHeight="1" spans="1:3">
      <c r="A510" s="12">
        <v>330802006</v>
      </c>
      <c r="B510" s="13" t="s">
        <v>6100</v>
      </c>
      <c r="C510" s="12" t="s">
        <v>6101</v>
      </c>
    </row>
    <row r="511" s="1" customFormat="1" ht="25.15" customHeight="1" spans="1:3">
      <c r="A511" s="12">
        <v>330802017</v>
      </c>
      <c r="B511" s="13" t="s">
        <v>6116</v>
      </c>
      <c r="C511" s="12" t="s">
        <v>5935</v>
      </c>
    </row>
    <row r="512" s="1" customFormat="1" ht="25.15" customHeight="1" spans="1:3">
      <c r="A512" s="12">
        <v>330802025</v>
      </c>
      <c r="B512" s="13" t="s">
        <v>6130</v>
      </c>
      <c r="C512" s="12" t="s">
        <v>6043</v>
      </c>
    </row>
    <row r="513" s="1" customFormat="1" ht="25.15" customHeight="1" spans="1:3">
      <c r="A513" s="12">
        <v>330802027</v>
      </c>
      <c r="B513" s="13" t="s">
        <v>6134</v>
      </c>
      <c r="C513" s="12" t="s">
        <v>5935</v>
      </c>
    </row>
    <row r="514" s="1" customFormat="1" ht="25.15" customHeight="1" spans="1:3">
      <c r="A514" s="12">
        <v>330802030</v>
      </c>
      <c r="B514" s="13" t="s">
        <v>8712</v>
      </c>
      <c r="C514" s="12" t="s">
        <v>6043</v>
      </c>
    </row>
    <row r="515" s="1" customFormat="1" ht="25.15" customHeight="1" spans="1:3">
      <c r="A515" s="12">
        <v>330802037</v>
      </c>
      <c r="B515" s="13" t="s">
        <v>6153</v>
      </c>
      <c r="C515" s="12" t="s">
        <v>5935</v>
      </c>
    </row>
    <row r="516" s="1" customFormat="1" ht="25.15" customHeight="1" spans="1:3">
      <c r="A516" s="12">
        <v>330802038</v>
      </c>
      <c r="B516" s="13" t="s">
        <v>8713</v>
      </c>
      <c r="C516" s="12" t="s">
        <v>5935</v>
      </c>
    </row>
    <row r="517" s="1" customFormat="1" ht="25.15" customHeight="1" spans="1:3">
      <c r="A517" s="12">
        <v>330802040</v>
      </c>
      <c r="B517" s="13" t="s">
        <v>8714</v>
      </c>
      <c r="C517" s="12" t="s">
        <v>5935</v>
      </c>
    </row>
    <row r="518" s="1" customFormat="1" ht="25.15" customHeight="1" spans="1:3">
      <c r="A518" s="12">
        <v>330802043</v>
      </c>
      <c r="B518" s="13" t="s">
        <v>6164</v>
      </c>
      <c r="C518" s="12" t="s">
        <v>6043</v>
      </c>
    </row>
    <row r="519" s="1" customFormat="1" ht="25.15" customHeight="1" spans="1:3">
      <c r="A519" s="12">
        <v>330802044</v>
      </c>
      <c r="B519" s="13" t="s">
        <v>8715</v>
      </c>
      <c r="C519" s="12" t="s">
        <v>6043</v>
      </c>
    </row>
    <row r="520" s="1" customFormat="1" ht="25.15" customHeight="1" spans="1:3">
      <c r="A520" s="12">
        <v>330803011</v>
      </c>
      <c r="B520" s="13" t="s">
        <v>6187</v>
      </c>
      <c r="C520" s="12" t="s">
        <v>6189</v>
      </c>
    </row>
    <row r="521" s="1" customFormat="1" ht="25.15" customHeight="1" spans="1:3">
      <c r="A521" s="12">
        <v>330803017</v>
      </c>
      <c r="B521" s="55" t="s">
        <v>6198</v>
      </c>
      <c r="C521" s="56" t="s">
        <v>6199</v>
      </c>
    </row>
    <row r="522" s="1" customFormat="1" ht="25.15" customHeight="1" spans="1:3">
      <c r="A522" s="12">
        <v>330803018</v>
      </c>
      <c r="B522" s="55" t="s">
        <v>6201</v>
      </c>
      <c r="C522" s="56" t="s">
        <v>6202</v>
      </c>
    </row>
    <row r="523" s="1" customFormat="1" ht="25.15" customHeight="1" spans="1:3">
      <c r="A523" s="12">
        <v>330803020</v>
      </c>
      <c r="B523" s="13" t="s">
        <v>6205</v>
      </c>
      <c r="C523" s="12" t="s">
        <v>3875</v>
      </c>
    </row>
    <row r="524" s="1" customFormat="1" ht="25.15" customHeight="1" spans="1:3">
      <c r="A524" s="12">
        <v>330803021</v>
      </c>
      <c r="B524" s="13" t="s">
        <v>6206</v>
      </c>
      <c r="C524" s="12" t="s">
        <v>3875</v>
      </c>
    </row>
    <row r="525" s="1" customFormat="1" ht="25.15" customHeight="1" spans="1:3">
      <c r="A525" s="12">
        <v>330803022</v>
      </c>
      <c r="B525" s="13" t="s">
        <v>6207</v>
      </c>
      <c r="C525" s="12" t="s">
        <v>6209</v>
      </c>
    </row>
    <row r="526" s="1" customFormat="1" ht="25.15" customHeight="1" spans="1:3">
      <c r="A526" s="12">
        <v>330803023</v>
      </c>
      <c r="B526" s="13" t="s">
        <v>6210</v>
      </c>
      <c r="C526" s="12" t="s">
        <v>8716</v>
      </c>
    </row>
    <row r="527" s="1" customFormat="1" ht="25.15" customHeight="1" spans="1:3">
      <c r="A527" s="12">
        <v>330803024</v>
      </c>
      <c r="B527" s="13" t="s">
        <v>6207</v>
      </c>
      <c r="C527" s="12" t="s">
        <v>8717</v>
      </c>
    </row>
    <row r="528" s="1" customFormat="1" ht="25.15" customHeight="1" spans="1:3">
      <c r="A528" s="12">
        <v>330803025</v>
      </c>
      <c r="B528" s="13" t="s">
        <v>6214</v>
      </c>
      <c r="C528" s="12" t="s">
        <v>6215</v>
      </c>
    </row>
    <row r="529" s="1" customFormat="1" ht="25.15" customHeight="1" spans="1:3">
      <c r="A529" s="34" t="s">
        <v>6219</v>
      </c>
      <c r="B529" s="34" t="s">
        <v>6220</v>
      </c>
      <c r="C529" s="18" t="s">
        <v>6222</v>
      </c>
    </row>
    <row r="530" s="1" customFormat="1" ht="25.15" customHeight="1" spans="1:3">
      <c r="A530" s="34" t="s">
        <v>6223</v>
      </c>
      <c r="B530" s="34" t="s">
        <v>6224</v>
      </c>
      <c r="C530" s="18" t="s">
        <v>6222</v>
      </c>
    </row>
    <row r="531" s="1" customFormat="1" ht="25.15" customHeight="1" spans="1:3">
      <c r="A531" s="34" t="s">
        <v>6226</v>
      </c>
      <c r="B531" s="34" t="s">
        <v>6227</v>
      </c>
      <c r="C531" s="18" t="s">
        <v>6229</v>
      </c>
    </row>
    <row r="532" s="1" customFormat="1" ht="25.15" customHeight="1" spans="1:3">
      <c r="A532" s="34" t="s">
        <v>6230</v>
      </c>
      <c r="B532" s="34" t="s">
        <v>6231</v>
      </c>
      <c r="C532" s="18" t="s">
        <v>6233</v>
      </c>
    </row>
    <row r="533" s="1" customFormat="1" ht="25.15" customHeight="1" spans="1:3">
      <c r="A533" s="12">
        <v>330803027</v>
      </c>
      <c r="B533" s="13" t="s">
        <v>6235</v>
      </c>
      <c r="C533" s="12" t="s">
        <v>6237</v>
      </c>
    </row>
    <row r="534" s="1" customFormat="1" ht="25.15" customHeight="1" spans="1:3">
      <c r="A534" s="12">
        <v>330803030</v>
      </c>
      <c r="B534" s="13" t="s">
        <v>6242</v>
      </c>
      <c r="C534" s="12" t="s">
        <v>4817</v>
      </c>
    </row>
    <row r="535" s="1" customFormat="1" ht="25.15" customHeight="1" spans="1:3">
      <c r="A535" s="12">
        <v>330804</v>
      </c>
      <c r="B535" s="13" t="s">
        <v>6245</v>
      </c>
      <c r="C535" s="12" t="s">
        <v>6246</v>
      </c>
    </row>
    <row r="536" s="1" customFormat="1" ht="25.15" customHeight="1" spans="1:3">
      <c r="A536" s="12">
        <v>330804002</v>
      </c>
      <c r="B536" s="13" t="s">
        <v>6249</v>
      </c>
      <c r="C536" s="12" t="s">
        <v>6251</v>
      </c>
    </row>
    <row r="537" s="1" customFormat="1" ht="25.15" customHeight="1" spans="1:3">
      <c r="A537" s="12">
        <v>330804013</v>
      </c>
      <c r="B537" s="13" t="s">
        <v>8718</v>
      </c>
      <c r="C537" s="12" t="s">
        <v>6273</v>
      </c>
    </row>
    <row r="538" s="1" customFormat="1" ht="25.15" customHeight="1" spans="1:3">
      <c r="A538" s="12">
        <v>330804023</v>
      </c>
      <c r="B538" s="13" t="s">
        <v>6292</v>
      </c>
      <c r="C538" s="12" t="s">
        <v>6293</v>
      </c>
    </row>
    <row r="539" s="1" customFormat="1" ht="25.15" customHeight="1" spans="1:3">
      <c r="A539" s="12">
        <v>330804035</v>
      </c>
      <c r="B539" s="13" t="s">
        <v>6308</v>
      </c>
      <c r="C539" s="12" t="s">
        <v>6310</v>
      </c>
    </row>
    <row r="540" s="1" customFormat="1" ht="25.15" customHeight="1" spans="1:3">
      <c r="A540" s="12">
        <v>330804041</v>
      </c>
      <c r="B540" s="13" t="s">
        <v>6317</v>
      </c>
      <c r="C540" s="12" t="s">
        <v>8719</v>
      </c>
    </row>
    <row r="541" s="1" customFormat="1" ht="25.15" customHeight="1" spans="1:3">
      <c r="A541" s="12">
        <v>330804043</v>
      </c>
      <c r="B541" s="13" t="s">
        <v>6322</v>
      </c>
      <c r="C541" s="12" t="s">
        <v>6273</v>
      </c>
    </row>
    <row r="542" s="1" customFormat="1" ht="25.15" customHeight="1" spans="1:3">
      <c r="A542" s="12">
        <v>330804045</v>
      </c>
      <c r="B542" s="13" t="s">
        <v>6327</v>
      </c>
      <c r="C542" s="12" t="s">
        <v>6328</v>
      </c>
    </row>
    <row r="543" s="1" customFormat="1" ht="25.15" customHeight="1" spans="1:3">
      <c r="A543" s="12">
        <v>330804052</v>
      </c>
      <c r="B543" s="13" t="s">
        <v>8720</v>
      </c>
      <c r="C543" s="12" t="s">
        <v>6342</v>
      </c>
    </row>
    <row r="544" s="1" customFormat="1" ht="25.15" customHeight="1" spans="1:3">
      <c r="A544" s="12">
        <v>330804068</v>
      </c>
      <c r="B544" s="13" t="s">
        <v>6370</v>
      </c>
      <c r="C544" s="12" t="s">
        <v>4817</v>
      </c>
    </row>
    <row r="545" s="1" customFormat="1" ht="25.15" customHeight="1" spans="1:3">
      <c r="A545" s="12">
        <v>330900011</v>
      </c>
      <c r="B545" s="13" t="s">
        <v>6390</v>
      </c>
      <c r="C545" s="12" t="s">
        <v>4817</v>
      </c>
    </row>
    <row r="546" s="1" customFormat="1" ht="25.15" customHeight="1" spans="1:3">
      <c r="A546" s="12">
        <v>330900020</v>
      </c>
      <c r="B546" s="13" t="s">
        <v>6402</v>
      </c>
      <c r="C546" s="12" t="s">
        <v>3875</v>
      </c>
    </row>
    <row r="547" s="1" customFormat="1" ht="25.15" customHeight="1" spans="1:3">
      <c r="A547" s="12">
        <v>3310</v>
      </c>
      <c r="B547" s="31" t="s">
        <v>8721</v>
      </c>
      <c r="C547" s="13" t="s">
        <v>6406</v>
      </c>
    </row>
    <row r="548" s="1" customFormat="1" ht="25.15" customHeight="1" spans="1:3">
      <c r="A548" s="12">
        <v>331001009</v>
      </c>
      <c r="B548" s="13" t="s">
        <v>6421</v>
      </c>
      <c r="C548" s="12" t="s">
        <v>6423</v>
      </c>
    </row>
    <row r="549" s="1" customFormat="1" ht="25.15" customHeight="1" spans="1:3">
      <c r="A549" s="12">
        <v>331001010</v>
      </c>
      <c r="B549" s="13" t="s">
        <v>6424</v>
      </c>
      <c r="C549" s="12" t="s">
        <v>4038</v>
      </c>
    </row>
    <row r="550" s="1" customFormat="1" ht="25.15" customHeight="1" spans="1:3">
      <c r="A550" s="12">
        <v>331001024</v>
      </c>
      <c r="B550" s="13" t="s">
        <v>6449</v>
      </c>
      <c r="C550" s="12" t="s">
        <v>6451</v>
      </c>
    </row>
    <row r="551" s="1" customFormat="1" ht="25.15" customHeight="1" spans="1:3">
      <c r="A551" s="12">
        <v>331002009</v>
      </c>
      <c r="B551" s="13" t="s">
        <v>6466</v>
      </c>
      <c r="C551" s="12" t="s">
        <v>6468</v>
      </c>
    </row>
    <row r="552" s="1" customFormat="1" ht="25.15" customHeight="1" spans="1:3">
      <c r="A552" s="12">
        <v>331002016</v>
      </c>
      <c r="B552" s="13" t="s">
        <v>6479</v>
      </c>
      <c r="C552" s="12" t="s">
        <v>6480</v>
      </c>
    </row>
    <row r="553" s="1" customFormat="1" ht="25.15" customHeight="1" spans="1:3">
      <c r="A553" s="12">
        <v>331003010</v>
      </c>
      <c r="B553" s="13" t="s">
        <v>6496</v>
      </c>
      <c r="C553" s="12" t="s">
        <v>3875</v>
      </c>
    </row>
    <row r="554" s="1" customFormat="1" ht="25.15" customHeight="1" spans="1:3">
      <c r="A554" s="12">
        <v>331003024</v>
      </c>
      <c r="B554" s="13" t="s">
        <v>6519</v>
      </c>
      <c r="C554" s="12" t="s">
        <v>6451</v>
      </c>
    </row>
    <row r="555" s="1" customFormat="1" ht="25.15" customHeight="1" spans="1:3">
      <c r="A555" s="12">
        <v>331004028</v>
      </c>
      <c r="B555" s="13" t="s">
        <v>8722</v>
      </c>
      <c r="C555" s="12" t="s">
        <v>4038</v>
      </c>
    </row>
    <row r="556" s="1" customFormat="1" ht="25.15" customHeight="1" spans="1:3">
      <c r="A556" s="12">
        <v>331005008</v>
      </c>
      <c r="B556" s="13" t="s">
        <v>6598</v>
      </c>
      <c r="C556" s="12" t="s">
        <v>6599</v>
      </c>
    </row>
    <row r="557" s="1" customFormat="1" ht="25.15" customHeight="1" spans="1:3">
      <c r="A557" s="12">
        <v>331005009</v>
      </c>
      <c r="B557" s="13" t="s">
        <v>6600</v>
      </c>
      <c r="C557" s="12" t="s">
        <v>6601</v>
      </c>
    </row>
    <row r="558" s="1" customFormat="1" ht="25.15" customHeight="1" spans="1:3">
      <c r="A558" s="12">
        <v>331005010</v>
      </c>
      <c r="B558" s="13" t="s">
        <v>6602</v>
      </c>
      <c r="C558" s="12" t="s">
        <v>6604</v>
      </c>
    </row>
    <row r="559" s="1" customFormat="1" ht="25.15" customHeight="1" spans="1:3">
      <c r="A559" s="12">
        <v>331005018</v>
      </c>
      <c r="B559" s="13" t="s">
        <v>6616</v>
      </c>
      <c r="C559" s="12" t="s">
        <v>3875</v>
      </c>
    </row>
    <row r="560" s="1" customFormat="1" ht="25.15" customHeight="1" spans="1:3">
      <c r="A560" s="12">
        <v>331005019</v>
      </c>
      <c r="B560" s="13" t="s">
        <v>8723</v>
      </c>
      <c r="C560" s="12" t="s">
        <v>3875</v>
      </c>
    </row>
    <row r="561" s="1" customFormat="1" ht="25.15" customHeight="1" spans="1:3">
      <c r="A561" s="12">
        <v>331005020</v>
      </c>
      <c r="B561" s="13" t="s">
        <v>6619</v>
      </c>
      <c r="C561" s="12" t="s">
        <v>3875</v>
      </c>
    </row>
    <row r="562" s="1" customFormat="1" ht="25.15" customHeight="1" spans="1:3">
      <c r="A562" s="12">
        <v>331005021</v>
      </c>
      <c r="B562" s="13" t="s">
        <v>6620</v>
      </c>
      <c r="C562" s="12" t="s">
        <v>3901</v>
      </c>
    </row>
    <row r="563" s="1" customFormat="1" ht="25.15" customHeight="1" spans="1:4">
      <c r="A563" s="32">
        <v>331005028</v>
      </c>
      <c r="B563" s="32" t="s">
        <v>6629</v>
      </c>
      <c r="C563" s="33" t="s">
        <v>6631</v>
      </c>
      <c r="D563" s="28" t="s">
        <v>82</v>
      </c>
    </row>
    <row r="564" s="1" customFormat="1" ht="25.15" customHeight="1" spans="1:3">
      <c r="A564" s="12">
        <v>331006010</v>
      </c>
      <c r="B564" s="13" t="s">
        <v>6650</v>
      </c>
      <c r="C564" s="12" t="s">
        <v>4038</v>
      </c>
    </row>
    <row r="565" s="1" customFormat="1" ht="25.15" customHeight="1" spans="1:3">
      <c r="A565" s="12">
        <v>331006013</v>
      </c>
      <c r="B565" s="31" t="s">
        <v>6655</v>
      </c>
      <c r="C565" s="13" t="s">
        <v>6656</v>
      </c>
    </row>
    <row r="566" s="1" customFormat="1" ht="25.15" customHeight="1" spans="1:3">
      <c r="A566" s="12">
        <v>331006015</v>
      </c>
      <c r="B566" s="13" t="s">
        <v>8724</v>
      </c>
      <c r="C566" s="12" t="s">
        <v>8725</v>
      </c>
    </row>
    <row r="567" s="1" customFormat="1" ht="25.15" customHeight="1" spans="1:3">
      <c r="A567" s="12">
        <v>331006016</v>
      </c>
      <c r="B567" s="54" t="s">
        <v>6662</v>
      </c>
      <c r="C567" s="13" t="s">
        <v>8725</v>
      </c>
    </row>
    <row r="568" s="1" customFormat="1" ht="25.15" customHeight="1" spans="1:3">
      <c r="A568" s="12">
        <v>331006017</v>
      </c>
      <c r="B568" s="13" t="s">
        <v>6663</v>
      </c>
      <c r="C568" s="12" t="s">
        <v>6664</v>
      </c>
    </row>
    <row r="569" s="1" customFormat="1" ht="25.15" customHeight="1" spans="1:3">
      <c r="A569" s="12">
        <v>331006018</v>
      </c>
      <c r="B569" s="13" t="s">
        <v>8726</v>
      </c>
      <c r="C569" s="12" t="s">
        <v>6667</v>
      </c>
    </row>
    <row r="570" s="1" customFormat="1" ht="25.15" customHeight="1" spans="1:3">
      <c r="A570" s="12">
        <v>331006019</v>
      </c>
      <c r="B570" s="13" t="s">
        <v>6668</v>
      </c>
      <c r="C570" s="12" t="s">
        <v>3875</v>
      </c>
    </row>
    <row r="571" s="1" customFormat="1" ht="25.15" customHeight="1" spans="1:3">
      <c r="A571" s="12">
        <v>331007015</v>
      </c>
      <c r="B571" s="13" t="s">
        <v>6693</v>
      </c>
      <c r="C571" s="12" t="s">
        <v>3875</v>
      </c>
    </row>
    <row r="572" s="1" customFormat="1" ht="25.15" customHeight="1" spans="1:3">
      <c r="A572" s="12">
        <v>331007017</v>
      </c>
      <c r="B572" s="13" t="s">
        <v>6697</v>
      </c>
      <c r="C572" s="12" t="s">
        <v>4021</v>
      </c>
    </row>
    <row r="573" s="1" customFormat="1" ht="25.15" customHeight="1" spans="1:3">
      <c r="A573" s="12">
        <v>331008001</v>
      </c>
      <c r="B573" s="13" t="s">
        <v>6702</v>
      </c>
      <c r="C573" s="12" t="s">
        <v>6704</v>
      </c>
    </row>
    <row r="574" s="1" customFormat="1" ht="25.15" customHeight="1" spans="1:3">
      <c r="A574" s="12">
        <v>331008002</v>
      </c>
      <c r="B574" s="13" t="s">
        <v>6705</v>
      </c>
      <c r="C574" s="12" t="s">
        <v>6704</v>
      </c>
    </row>
    <row r="575" s="1" customFormat="1" ht="25.15" customHeight="1" spans="1:3">
      <c r="A575" s="12">
        <v>331008003</v>
      </c>
      <c r="B575" s="13" t="s">
        <v>6707</v>
      </c>
      <c r="C575" s="12" t="s">
        <v>6708</v>
      </c>
    </row>
    <row r="576" s="1" customFormat="1" ht="25.15" customHeight="1" spans="1:3">
      <c r="A576" s="12">
        <v>331008004</v>
      </c>
      <c r="B576" s="13" t="s">
        <v>6711</v>
      </c>
      <c r="C576" s="12" t="s">
        <v>6704</v>
      </c>
    </row>
    <row r="577" s="1" customFormat="1" ht="25.15" customHeight="1" spans="1:3">
      <c r="A577" s="12">
        <v>331008005</v>
      </c>
      <c r="B577" s="13" t="s">
        <v>6712</v>
      </c>
      <c r="C577" s="12" t="s">
        <v>6704</v>
      </c>
    </row>
    <row r="578" s="1" customFormat="1" ht="25.15" customHeight="1" spans="1:3">
      <c r="A578" s="12">
        <v>331008006</v>
      </c>
      <c r="B578" s="13" t="s">
        <v>6714</v>
      </c>
      <c r="C578" s="12" t="s">
        <v>6704</v>
      </c>
    </row>
    <row r="579" s="1" customFormat="1" ht="25.15" customHeight="1" spans="1:3">
      <c r="A579" s="12">
        <v>331008007</v>
      </c>
      <c r="B579" s="31" t="s">
        <v>6715</v>
      </c>
      <c r="C579" s="13" t="s">
        <v>6704</v>
      </c>
    </row>
    <row r="580" s="1" customFormat="1" ht="25.15" customHeight="1" spans="1:3">
      <c r="A580" s="12" t="s">
        <v>8727</v>
      </c>
      <c r="B580" s="12" t="s">
        <v>6730</v>
      </c>
      <c r="C580" s="12" t="s">
        <v>6732</v>
      </c>
    </row>
    <row r="581" s="1" customFormat="1" ht="25.15" customHeight="1" spans="1:3">
      <c r="A581" s="12" t="s">
        <v>8728</v>
      </c>
      <c r="B581" s="12" t="s">
        <v>6734</v>
      </c>
      <c r="C581" s="12" t="s">
        <v>6604</v>
      </c>
    </row>
    <row r="582" s="1" customFormat="1" ht="25.15" customHeight="1" spans="1:4">
      <c r="A582" s="53" t="s">
        <v>6736</v>
      </c>
      <c r="B582" s="18" t="s">
        <v>6737</v>
      </c>
      <c r="C582" s="18" t="s">
        <v>6739</v>
      </c>
      <c r="D582" s="57" t="s">
        <v>105</v>
      </c>
    </row>
    <row r="583" s="1" customFormat="1" ht="25.15" customHeight="1" spans="1:3">
      <c r="A583" s="12">
        <v>331008020</v>
      </c>
      <c r="B583" s="13" t="s">
        <v>6752</v>
      </c>
      <c r="C583" s="12" t="s">
        <v>6704</v>
      </c>
    </row>
    <row r="584" s="1" customFormat="1" ht="25.15" customHeight="1" spans="1:3">
      <c r="A584" s="12">
        <v>331008021</v>
      </c>
      <c r="B584" s="13" t="s">
        <v>6754</v>
      </c>
      <c r="C584" s="12" t="s">
        <v>6704</v>
      </c>
    </row>
    <row r="585" s="1" customFormat="1" ht="25.15" customHeight="1" spans="1:3">
      <c r="A585" s="12">
        <v>331008022</v>
      </c>
      <c r="B585" s="13" t="s">
        <v>6756</v>
      </c>
      <c r="C585" s="12" t="s">
        <v>6704</v>
      </c>
    </row>
    <row r="586" s="1" customFormat="1" ht="25.15" customHeight="1" spans="1:3">
      <c r="A586" s="12">
        <v>331008023</v>
      </c>
      <c r="B586" s="13" t="s">
        <v>6758</v>
      </c>
      <c r="C586" s="12" t="s">
        <v>4038</v>
      </c>
    </row>
    <row r="587" s="1" customFormat="1" ht="25.15" customHeight="1" spans="1:3">
      <c r="A587" s="12">
        <v>331008028</v>
      </c>
      <c r="B587" s="13" t="s">
        <v>6768</v>
      </c>
      <c r="C587" s="12" t="s">
        <v>6770</v>
      </c>
    </row>
    <row r="588" s="1" customFormat="1" ht="25.15" customHeight="1" spans="1:3">
      <c r="A588" s="12">
        <v>3311</v>
      </c>
      <c r="B588" s="13" t="s">
        <v>8729</v>
      </c>
      <c r="C588" s="12" t="s">
        <v>6773</v>
      </c>
    </row>
    <row r="589" s="1" customFormat="1" ht="25.15" customHeight="1" spans="1:3">
      <c r="A589" s="12">
        <v>331101008</v>
      </c>
      <c r="B589" s="13" t="s">
        <v>6783</v>
      </c>
      <c r="C589" s="12" t="s">
        <v>6784</v>
      </c>
    </row>
    <row r="590" s="1" customFormat="1" ht="25.15" customHeight="1" spans="1:3">
      <c r="A590" s="12">
        <v>331101017</v>
      </c>
      <c r="B590" s="13" t="s">
        <v>6796</v>
      </c>
      <c r="C590" s="12" t="s">
        <v>4817</v>
      </c>
    </row>
    <row r="591" s="1" customFormat="1" ht="25.15" customHeight="1" spans="1:3">
      <c r="A591" s="12">
        <v>331101019</v>
      </c>
      <c r="B591" s="13" t="s">
        <v>6799</v>
      </c>
      <c r="C591" s="12" t="s">
        <v>3875</v>
      </c>
    </row>
    <row r="592" s="1" customFormat="1" ht="25.15" customHeight="1" spans="1:3">
      <c r="A592" s="12">
        <v>331103006</v>
      </c>
      <c r="B592" s="13" t="s">
        <v>6838</v>
      </c>
      <c r="C592" s="12" t="s">
        <v>6840</v>
      </c>
    </row>
    <row r="593" s="1" customFormat="1" ht="25.15" customHeight="1" spans="1:3">
      <c r="A593" s="12">
        <v>331103025</v>
      </c>
      <c r="B593" s="31" t="s">
        <v>6865</v>
      </c>
      <c r="C593" s="13" t="s">
        <v>6866</v>
      </c>
    </row>
    <row r="594" s="1" customFormat="1" ht="25.15" customHeight="1" spans="1:3">
      <c r="A594" s="12">
        <v>331104022</v>
      </c>
      <c r="B594" s="13" t="s">
        <v>6907</v>
      </c>
      <c r="C594" s="12" t="s">
        <v>6908</v>
      </c>
    </row>
    <row r="595" s="1" customFormat="1" ht="25.15" customHeight="1" spans="1:3">
      <c r="A595" s="12">
        <v>331201006</v>
      </c>
      <c r="B595" s="13" t="s">
        <v>6928</v>
      </c>
      <c r="C595" s="12" t="s">
        <v>6929</v>
      </c>
    </row>
    <row r="596" s="1" customFormat="1" ht="25.15" customHeight="1" spans="1:3">
      <c r="A596" s="12">
        <v>331201007</v>
      </c>
      <c r="B596" s="13" t="s">
        <v>6931</v>
      </c>
      <c r="C596" s="12" t="s">
        <v>4160</v>
      </c>
    </row>
    <row r="597" s="1" customFormat="1" ht="25.15" customHeight="1" spans="1:3">
      <c r="A597" s="12">
        <v>331201008</v>
      </c>
      <c r="B597" s="13" t="s">
        <v>6932</v>
      </c>
      <c r="C597" s="12" t="s">
        <v>4038</v>
      </c>
    </row>
    <row r="598" s="1" customFormat="1" ht="25.15" customHeight="1" spans="1:3">
      <c r="A598" s="12">
        <v>331203007</v>
      </c>
      <c r="B598" s="13" t="s">
        <v>6964</v>
      </c>
      <c r="C598" s="12" t="s">
        <v>322</v>
      </c>
    </row>
    <row r="599" s="1" customFormat="1" ht="25.15" customHeight="1" spans="1:3">
      <c r="A599" s="12">
        <v>331204010</v>
      </c>
      <c r="B599" s="13" t="s">
        <v>6985</v>
      </c>
      <c r="C599" s="12" t="s">
        <v>4772</v>
      </c>
    </row>
    <row r="600" s="1" customFormat="1" ht="25.15" customHeight="1" spans="1:3">
      <c r="A600" s="12">
        <v>331204011</v>
      </c>
      <c r="B600" s="13" t="s">
        <v>6987</v>
      </c>
      <c r="C600" s="12" t="s">
        <v>4772</v>
      </c>
    </row>
    <row r="601" s="1" customFormat="1" ht="25.15" customHeight="1" spans="1:3">
      <c r="A601" s="12">
        <v>331204012</v>
      </c>
      <c r="B601" s="13" t="s">
        <v>6989</v>
      </c>
      <c r="C601" s="12" t="s">
        <v>4772</v>
      </c>
    </row>
    <row r="602" s="1" customFormat="1" ht="25.15" customHeight="1" spans="1:3">
      <c r="A602" s="12">
        <v>331204014</v>
      </c>
      <c r="B602" s="13" t="s">
        <v>6992</v>
      </c>
      <c r="C602" s="12" t="s">
        <v>4772</v>
      </c>
    </row>
    <row r="603" s="1" customFormat="1" ht="25.15" customHeight="1" spans="1:3">
      <c r="A603" s="12">
        <v>331301010</v>
      </c>
      <c r="B603" s="13" t="s">
        <v>7018</v>
      </c>
      <c r="C603" s="12" t="s">
        <v>3875</v>
      </c>
    </row>
    <row r="604" s="1" customFormat="1" ht="25.15" customHeight="1" spans="1:3">
      <c r="A604" s="12">
        <v>331302001</v>
      </c>
      <c r="B604" s="13" t="s">
        <v>7020</v>
      </c>
      <c r="C604" s="12" t="s">
        <v>7022</v>
      </c>
    </row>
    <row r="605" s="1" customFormat="1" ht="25.15" customHeight="1" spans="1:3">
      <c r="A605" s="12">
        <v>331302005</v>
      </c>
      <c r="B605" s="13" t="s">
        <v>7028</v>
      </c>
      <c r="C605" s="12" t="s">
        <v>3875</v>
      </c>
    </row>
    <row r="606" s="1" customFormat="1" ht="25.15" customHeight="1" spans="1:3">
      <c r="A606" s="12">
        <v>331302006</v>
      </c>
      <c r="B606" s="31" t="s">
        <v>7029</v>
      </c>
      <c r="C606" s="13" t="s">
        <v>7030</v>
      </c>
    </row>
    <row r="607" s="1" customFormat="1" ht="25.15" customHeight="1" spans="1:3">
      <c r="A607" s="12">
        <v>331302007</v>
      </c>
      <c r="B607" s="50" t="s">
        <v>7031</v>
      </c>
      <c r="C607" s="51" t="s">
        <v>7030</v>
      </c>
    </row>
    <row r="608" s="1" customFormat="1" ht="25.15" customHeight="1" spans="1:3">
      <c r="A608" s="12">
        <v>331302008</v>
      </c>
      <c r="B608" s="50" t="s">
        <v>7032</v>
      </c>
      <c r="C608" s="51" t="s">
        <v>7030</v>
      </c>
    </row>
    <row r="609" s="1" customFormat="1" ht="25.15" customHeight="1" spans="1:3">
      <c r="A609" s="12">
        <v>331303023</v>
      </c>
      <c r="B609" s="50" t="s">
        <v>7069</v>
      </c>
      <c r="C609" s="51" t="s">
        <v>7071</v>
      </c>
    </row>
    <row r="610" s="1" customFormat="1" ht="25.15" customHeight="1" spans="1:3">
      <c r="A610" s="12">
        <v>331303030</v>
      </c>
      <c r="B610" s="50" t="s">
        <v>7080</v>
      </c>
      <c r="C610" s="51" t="s">
        <v>7082</v>
      </c>
    </row>
    <row r="611" s="1" customFormat="1" ht="25.15" customHeight="1" spans="1:3">
      <c r="A611" s="12">
        <v>331304</v>
      </c>
      <c r="B611" s="12" t="s">
        <v>7083</v>
      </c>
      <c r="C611" s="12" t="s">
        <v>7084</v>
      </c>
    </row>
    <row r="612" s="1" customFormat="1" ht="25.15" customHeight="1" spans="1:3">
      <c r="A612" s="12">
        <v>331306005</v>
      </c>
      <c r="B612" s="31" t="s">
        <v>7139</v>
      </c>
      <c r="C612" s="13" t="s">
        <v>7030</v>
      </c>
    </row>
    <row r="613" s="1" customFormat="1" ht="25.15" customHeight="1" spans="1:3">
      <c r="A613" s="12">
        <v>331306010</v>
      </c>
      <c r="B613" s="12" t="s">
        <v>7147</v>
      </c>
      <c r="C613" s="12" t="s">
        <v>7149</v>
      </c>
    </row>
    <row r="614" s="1" customFormat="1" ht="25.15" customHeight="1" spans="1:3">
      <c r="A614" s="12">
        <v>3314</v>
      </c>
      <c r="B614" s="13" t="s">
        <v>8730</v>
      </c>
      <c r="C614" s="12" t="s">
        <v>7151</v>
      </c>
    </row>
    <row r="615" s="1" customFormat="1" ht="25.15" customHeight="1" spans="1:3">
      <c r="A615" s="12">
        <v>331400007</v>
      </c>
      <c r="B615" s="31" t="s">
        <v>7163</v>
      </c>
      <c r="C615" s="13" t="s">
        <v>7164</v>
      </c>
    </row>
    <row r="616" s="1" customFormat="1" ht="25.15" customHeight="1" spans="1:4">
      <c r="A616" s="12">
        <v>3315</v>
      </c>
      <c r="B616" s="13" t="s">
        <v>8731</v>
      </c>
      <c r="C616" s="58" t="s">
        <v>8732</v>
      </c>
      <c r="D616" s="1" t="s">
        <v>310</v>
      </c>
    </row>
    <row r="617" s="1" customFormat="1" ht="25.15" customHeight="1" spans="1:3">
      <c r="A617" s="12">
        <v>331501004</v>
      </c>
      <c r="B617" s="13" t="s">
        <v>7193</v>
      </c>
      <c r="C617" s="12" t="s">
        <v>7194</v>
      </c>
    </row>
    <row r="618" s="1" customFormat="1" ht="25.15" customHeight="1" spans="1:3">
      <c r="A618" s="12">
        <v>331501016</v>
      </c>
      <c r="B618" s="13" t="s">
        <v>7206</v>
      </c>
      <c r="C618" s="12" t="s">
        <v>7208</v>
      </c>
    </row>
    <row r="619" s="1" customFormat="1" ht="25.15" customHeight="1" spans="1:3">
      <c r="A619" s="12">
        <v>331501057</v>
      </c>
      <c r="B619" s="13" t="s">
        <v>7279</v>
      </c>
      <c r="C619" s="12" t="s">
        <v>7280</v>
      </c>
    </row>
    <row r="620" s="1" customFormat="1" ht="25.15" customHeight="1" spans="1:3">
      <c r="A620" s="12">
        <v>331501060</v>
      </c>
      <c r="B620" s="13" t="s">
        <v>7289</v>
      </c>
      <c r="C620" s="12" t="s">
        <v>7194</v>
      </c>
    </row>
    <row r="621" s="1" customFormat="1" ht="25.15" customHeight="1" spans="1:4">
      <c r="A621" s="59">
        <v>331501063</v>
      </c>
      <c r="B621" s="32" t="s">
        <v>7296</v>
      </c>
      <c r="C621" s="33" t="s">
        <v>7298</v>
      </c>
      <c r="D621" s="28" t="s">
        <v>82</v>
      </c>
    </row>
    <row r="622" s="1" customFormat="1" ht="25.15" customHeight="1" spans="1:3">
      <c r="A622" s="12">
        <v>331502006</v>
      </c>
      <c r="B622" s="13" t="s">
        <v>7311</v>
      </c>
      <c r="C622" s="12" t="s">
        <v>7312</v>
      </c>
    </row>
    <row r="623" s="1" customFormat="1" ht="25.15" customHeight="1" spans="1:3">
      <c r="A623" s="12">
        <v>331503001</v>
      </c>
      <c r="B623" s="13" t="s">
        <v>7325</v>
      </c>
      <c r="C623" s="12" t="s">
        <v>7326</v>
      </c>
    </row>
    <row r="624" s="1" customFormat="1" ht="25.15" customHeight="1" spans="1:3">
      <c r="A624" s="12">
        <v>331503003</v>
      </c>
      <c r="B624" s="13" t="s">
        <v>7328</v>
      </c>
      <c r="C624" s="12" t="s">
        <v>7326</v>
      </c>
    </row>
    <row r="625" s="1" customFormat="1" ht="25.15" customHeight="1" spans="1:3">
      <c r="A625" s="12">
        <v>331503004</v>
      </c>
      <c r="B625" s="13" t="s">
        <v>7330</v>
      </c>
      <c r="C625" s="12" t="s">
        <v>7332</v>
      </c>
    </row>
    <row r="626" s="1" customFormat="1" ht="25.15" customHeight="1" spans="1:3">
      <c r="A626" s="12">
        <v>331503009</v>
      </c>
      <c r="B626" s="13" t="s">
        <v>7339</v>
      </c>
      <c r="C626" s="12" t="s">
        <v>7340</v>
      </c>
    </row>
    <row r="627" s="1" customFormat="1" ht="25.15" customHeight="1" spans="1:3">
      <c r="A627" s="12">
        <v>331503010</v>
      </c>
      <c r="B627" s="13" t="s">
        <v>7341</v>
      </c>
      <c r="C627" s="12" t="s">
        <v>7342</v>
      </c>
    </row>
    <row r="628" s="1" customFormat="1" ht="25.15" customHeight="1" spans="1:3">
      <c r="A628" s="12">
        <v>331503012</v>
      </c>
      <c r="B628" s="13" t="s">
        <v>7344</v>
      </c>
      <c r="C628" s="12" t="s">
        <v>7345</v>
      </c>
    </row>
    <row r="629" s="1" customFormat="1" ht="25.15" customHeight="1" spans="1:3">
      <c r="A629" s="12">
        <v>331503014</v>
      </c>
      <c r="B629" s="13" t="s">
        <v>7347</v>
      </c>
      <c r="C629" s="12" t="s">
        <v>7348</v>
      </c>
    </row>
    <row r="630" s="1" customFormat="1" ht="25.15" customHeight="1" spans="1:3">
      <c r="A630" s="12">
        <v>331503015</v>
      </c>
      <c r="B630" s="13" t="s">
        <v>8733</v>
      </c>
      <c r="C630" s="12" t="s">
        <v>7345</v>
      </c>
    </row>
    <row r="631" s="1" customFormat="1" ht="25.15" customHeight="1" spans="1:3">
      <c r="A631" s="12" t="s">
        <v>8734</v>
      </c>
      <c r="B631" s="13" t="s">
        <v>8735</v>
      </c>
      <c r="C631" s="12" t="s">
        <v>2500</v>
      </c>
    </row>
    <row r="632" s="1" customFormat="1" ht="25.15" customHeight="1" spans="1:3">
      <c r="A632" s="12">
        <v>331507</v>
      </c>
      <c r="B632" s="13" t="s">
        <v>7464</v>
      </c>
      <c r="C632" s="12" t="s">
        <v>7326</v>
      </c>
    </row>
    <row r="633" s="1" customFormat="1" ht="25.15" customHeight="1" spans="1:3">
      <c r="A633" s="12">
        <v>331507014</v>
      </c>
      <c r="B633" s="13" t="s">
        <v>7480</v>
      </c>
      <c r="C633" s="12" t="s">
        <v>7326</v>
      </c>
    </row>
    <row r="634" s="1" customFormat="1" ht="25.15" customHeight="1" spans="1:3">
      <c r="A634" s="12">
        <v>331512012</v>
      </c>
      <c r="B634" s="13" t="s">
        <v>7532</v>
      </c>
      <c r="C634" s="12" t="s">
        <v>7534</v>
      </c>
    </row>
    <row r="635" s="1" customFormat="1" ht="25.15" customHeight="1" spans="1:3">
      <c r="A635" s="12">
        <v>331512017</v>
      </c>
      <c r="B635" s="13" t="s">
        <v>7541</v>
      </c>
      <c r="C635" s="12" t="s">
        <v>7542</v>
      </c>
    </row>
    <row r="636" s="1" customFormat="1" ht="25.15" customHeight="1" spans="1:4">
      <c r="A636" s="12">
        <v>331512021</v>
      </c>
      <c r="B636" s="13" t="s">
        <v>7550</v>
      </c>
      <c r="C636" s="12" t="s">
        <v>7552</v>
      </c>
      <c r="D636" s="28" t="s">
        <v>82</v>
      </c>
    </row>
    <row r="637" s="1" customFormat="1" ht="25.15" customHeight="1" spans="1:3">
      <c r="A637" s="12">
        <v>331601007</v>
      </c>
      <c r="B637" s="13" t="s">
        <v>7765</v>
      </c>
      <c r="C637" s="12" t="s">
        <v>4772</v>
      </c>
    </row>
    <row r="638" s="1" customFormat="1" ht="25.15" customHeight="1" spans="1:3">
      <c r="A638" s="12">
        <v>331601009</v>
      </c>
      <c r="B638" s="13" t="s">
        <v>8736</v>
      </c>
      <c r="C638" s="12" t="s">
        <v>4772</v>
      </c>
    </row>
    <row r="639" s="1" customFormat="1" ht="25.15" customHeight="1" spans="1:3">
      <c r="A639" s="12">
        <v>331601011</v>
      </c>
      <c r="B639" s="13" t="s">
        <v>7773</v>
      </c>
      <c r="C639" s="12" t="s">
        <v>4772</v>
      </c>
    </row>
    <row r="640" s="1" customFormat="1" ht="25.15" customHeight="1" spans="1:3">
      <c r="A640" s="12">
        <v>331601012</v>
      </c>
      <c r="B640" s="13" t="s">
        <v>7775</v>
      </c>
      <c r="C640" s="12" t="s">
        <v>4772</v>
      </c>
    </row>
    <row r="641" s="1" customFormat="1" ht="25.15" customHeight="1" spans="1:3">
      <c r="A641" s="12">
        <v>331602010</v>
      </c>
      <c r="B641" s="13" t="s">
        <v>7810</v>
      </c>
      <c r="C641" s="12" t="s">
        <v>7812</v>
      </c>
    </row>
    <row r="642" s="1" customFormat="1" ht="25.15" customHeight="1" spans="1:3">
      <c r="A642" s="12">
        <v>331603016</v>
      </c>
      <c r="B642" s="13" t="s">
        <v>7842</v>
      </c>
      <c r="C642" s="12" t="s">
        <v>7843</v>
      </c>
    </row>
    <row r="643" s="1" customFormat="1" ht="25.15" customHeight="1" spans="1:3">
      <c r="A643" s="12">
        <v>331603018</v>
      </c>
      <c r="B643" s="13" t="s">
        <v>7846</v>
      </c>
      <c r="C643" s="12" t="s">
        <v>7848</v>
      </c>
    </row>
    <row r="644" s="1" customFormat="1" ht="25.15" customHeight="1" spans="1:3">
      <c r="A644" s="12">
        <v>331603021</v>
      </c>
      <c r="B644" s="13" t="s">
        <v>7851</v>
      </c>
      <c r="C644" s="12" t="s">
        <v>7852</v>
      </c>
    </row>
    <row r="645" s="1" customFormat="1" ht="25.15" customHeight="1" spans="1:3">
      <c r="A645" s="12">
        <v>331603022</v>
      </c>
      <c r="B645" s="13" t="s">
        <v>7853</v>
      </c>
      <c r="C645" s="12" t="s">
        <v>7852</v>
      </c>
    </row>
    <row r="646" s="1" customFormat="1" ht="25.15" customHeight="1" spans="1:3">
      <c r="A646" s="12">
        <v>331603027</v>
      </c>
      <c r="B646" s="13" t="s">
        <v>7860</v>
      </c>
      <c r="C646" s="12" t="s">
        <v>7852</v>
      </c>
    </row>
    <row r="647" s="1" customFormat="1" ht="25.15" customHeight="1" spans="1:3">
      <c r="A647" s="12">
        <v>331603043</v>
      </c>
      <c r="B647" s="13" t="s">
        <v>7883</v>
      </c>
      <c r="C647" s="12" t="s">
        <v>7884</v>
      </c>
    </row>
    <row r="648" s="1" customFormat="1" ht="25.15" customHeight="1" spans="1:3">
      <c r="A648" s="12">
        <v>331603045</v>
      </c>
      <c r="B648" s="13" t="s">
        <v>7886</v>
      </c>
      <c r="C648" s="12" t="s">
        <v>7812</v>
      </c>
    </row>
    <row r="649" s="1" customFormat="1" ht="25.15" customHeight="1" spans="1:3">
      <c r="A649" s="12">
        <v>331604003</v>
      </c>
      <c r="B649" s="13" t="s">
        <v>7896</v>
      </c>
      <c r="C649" s="12" t="s">
        <v>7897</v>
      </c>
    </row>
    <row r="650" s="1" customFormat="1" ht="25.15" customHeight="1" spans="1:3">
      <c r="A650" s="12">
        <v>331604004</v>
      </c>
      <c r="B650" s="13" t="s">
        <v>7898</v>
      </c>
      <c r="C650" s="12" t="s">
        <v>7897</v>
      </c>
    </row>
    <row r="651" s="1" customFormat="1" ht="25.15" customHeight="1" spans="1:3">
      <c r="A651" s="12">
        <v>331604008</v>
      </c>
      <c r="B651" s="13" t="s">
        <v>7905</v>
      </c>
      <c r="C651" s="12" t="s">
        <v>5415</v>
      </c>
    </row>
    <row r="652" s="1" customFormat="1" ht="25.15" customHeight="1" spans="1:3">
      <c r="A652" s="12">
        <v>331604009</v>
      </c>
      <c r="B652" s="13" t="s">
        <v>7907</v>
      </c>
      <c r="C652" s="12" t="s">
        <v>5415</v>
      </c>
    </row>
    <row r="653" s="1" customFormat="1" ht="25.15" customHeight="1" spans="1:3">
      <c r="A653" s="12">
        <v>331604010</v>
      </c>
      <c r="B653" s="13" t="s">
        <v>7909</v>
      </c>
      <c r="C653" s="12" t="s">
        <v>7910</v>
      </c>
    </row>
    <row r="654" s="1" customFormat="1" ht="25.15" customHeight="1" spans="1:3">
      <c r="A654" s="12">
        <v>331604013</v>
      </c>
      <c r="B654" s="13" t="s">
        <v>7913</v>
      </c>
      <c r="C654" s="12" t="s">
        <v>5415</v>
      </c>
    </row>
    <row r="655" s="1" customFormat="1" ht="25.15" customHeight="1" spans="1:3">
      <c r="A655" s="12">
        <v>331604015</v>
      </c>
      <c r="B655" s="13" t="s">
        <v>7919</v>
      </c>
      <c r="C655" s="12" t="s">
        <v>7812</v>
      </c>
    </row>
    <row r="656" s="1" customFormat="1" ht="25.15" customHeight="1" spans="1:3">
      <c r="A656" s="12">
        <v>340200025</v>
      </c>
      <c r="B656" s="13" t="s">
        <v>8737</v>
      </c>
      <c r="C656" s="12" t="s">
        <v>8092</v>
      </c>
    </row>
    <row r="657" s="1" customFormat="1" ht="25.15" customHeight="1" spans="1:3">
      <c r="A657" s="12">
        <v>340200027</v>
      </c>
      <c r="B657" s="13" t="s">
        <v>8095</v>
      </c>
      <c r="C657" s="12" t="s">
        <v>8097</v>
      </c>
    </row>
    <row r="658" s="1" customFormat="1" ht="25.15" customHeight="1" spans="1:3">
      <c r="A658" s="12">
        <v>340200031</v>
      </c>
      <c r="B658" s="13" t="s">
        <v>8102</v>
      </c>
      <c r="C658" s="12" t="s">
        <v>8104</v>
      </c>
    </row>
    <row r="659" s="1" customFormat="1" ht="25.15" customHeight="1" spans="1:4">
      <c r="A659" s="60">
        <v>340200047</v>
      </c>
      <c r="B659" s="61" t="s">
        <v>8130</v>
      </c>
      <c r="C659" s="61" t="s">
        <v>8132</v>
      </c>
      <c r="D659" s="44" t="s">
        <v>242</v>
      </c>
    </row>
    <row r="660" s="1" customFormat="1" ht="25.15" customHeight="1" spans="1:3">
      <c r="A660" s="12">
        <v>42</v>
      </c>
      <c r="B660" s="12" t="s">
        <v>8738</v>
      </c>
      <c r="C660" s="12" t="s">
        <v>8174</v>
      </c>
    </row>
    <row r="661" s="1" customFormat="1" ht="25.15" customHeight="1" spans="1:4">
      <c r="A661" s="12">
        <v>430000029</v>
      </c>
      <c r="B661" s="12" t="s">
        <v>8270</v>
      </c>
      <c r="C661" s="12" t="s">
        <v>8272</v>
      </c>
      <c r="D661" s="28" t="s">
        <v>82</v>
      </c>
    </row>
    <row r="662" s="1" customFormat="1" ht="25.15" customHeight="1" spans="1:4">
      <c r="A662" s="12">
        <v>440000010</v>
      </c>
      <c r="B662" s="12" t="s">
        <v>8298</v>
      </c>
      <c r="C662" s="12" t="s">
        <v>8300</v>
      </c>
      <c r="D662" s="28" t="s">
        <v>82</v>
      </c>
    </row>
    <row r="663" s="1" customFormat="1" ht="25.15" customHeight="1" spans="1:3">
      <c r="A663" s="12">
        <v>460000012</v>
      </c>
      <c r="B663" s="12" t="s">
        <v>8369</v>
      </c>
      <c r="C663" s="12" t="s">
        <v>8739</v>
      </c>
    </row>
    <row r="664" s="1" customFormat="1" ht="25.15" customHeight="1" spans="1:3">
      <c r="A664" s="12">
        <v>460000020</v>
      </c>
      <c r="B664" s="12" t="s">
        <v>8390</v>
      </c>
      <c r="C664" s="12" t="s">
        <v>8392</v>
      </c>
    </row>
    <row r="665" s="1" customFormat="1" ht="25.15" customHeight="1" spans="1:4">
      <c r="A665" s="12">
        <v>460000026</v>
      </c>
      <c r="B665" s="12" t="s">
        <v>8404</v>
      </c>
      <c r="C665" s="12" t="s">
        <v>8406</v>
      </c>
      <c r="D665" s="28" t="s">
        <v>82</v>
      </c>
    </row>
    <row r="666" s="1" customFormat="1" ht="25.15" customHeight="1" spans="1:3">
      <c r="A666" s="12">
        <v>470000001</v>
      </c>
      <c r="B666" s="12" t="s">
        <v>8412</v>
      </c>
      <c r="C666" s="12" t="s">
        <v>5133</v>
      </c>
    </row>
    <row r="667" s="1" customFormat="1" ht="25.15" customHeight="1" spans="1:3">
      <c r="A667" s="12">
        <v>470000002</v>
      </c>
      <c r="B667" s="12" t="s">
        <v>8413</v>
      </c>
      <c r="C667" s="12" t="s">
        <v>5133</v>
      </c>
    </row>
    <row r="668" ht="14.25" spans="1:5">
      <c r="A668" s="12">
        <v>470000003</v>
      </c>
      <c r="B668" s="12" t="s">
        <v>8414</v>
      </c>
      <c r="C668" s="12" t="s">
        <v>5133</v>
      </c>
      <c r="D668" s="1"/>
      <c r="E668" s="1"/>
    </row>
  </sheetData>
  <mergeCells count="9">
    <mergeCell ref="A1:C1"/>
    <mergeCell ref="A2:C2"/>
    <mergeCell ref="A3:C3"/>
    <mergeCell ref="A4:C4"/>
    <mergeCell ref="A5:C5"/>
    <mergeCell ref="A6:C6"/>
    <mergeCell ref="A7:C7"/>
    <mergeCell ref="A8:C8"/>
    <mergeCell ref="A9:C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综合医疗服务类</vt:lpstr>
      <vt:lpstr>医技诊疗类</vt:lpstr>
      <vt:lpstr>临床诊疗类</vt:lpstr>
      <vt:lpstr>中医及民族医诊疗类</vt:lpstr>
      <vt:lpstr>管理目录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gcb1</dc:creator>
  <cp:lastModifiedBy>杨卫军</cp:lastModifiedBy>
  <dcterms:created xsi:type="dcterms:W3CDTF">2006-09-16T11:21:00Z</dcterms:created>
  <cp:lastPrinted>2016-06-02T03:09:00Z</cp:lastPrinted>
  <dcterms:modified xsi:type="dcterms:W3CDTF">2023-05-29T03:15:50Z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310BB410AC9D48DD8E0C7A52222F97C5</vt:lpwstr>
  </property>
</Properties>
</file>